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template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06/relationships/ui/userCustomization" Target="userCustomization/customUI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updateLinks="always" codeName="ThisWorkbook"/>
  <bookViews>
    <workbookView showHorizontalScroll="0" showSheetTabs="0" xWindow="13935" yWindow="735" windowWidth="14295" windowHeight="15810"/>
  </bookViews>
  <sheets>
    <sheet name="FACTURE" sheetId="4" r:id="rId1"/>
  </sheets>
  <externalReferences>
    <externalReference r:id="rId2"/>
  </externalReferences>
  <definedNames>
    <definedName name="CODEPROD">FACTURE!#REF!</definedName>
    <definedName name="_xlnm.Print_Area" localSheetId="0">FACTURE!$A$1:$K$47,FACTURE!$Z$69:$AA$104</definedName>
  </definedNames>
  <calcPr calcId="145621"/>
</workbook>
</file>

<file path=xl/calcChain.xml><?xml version="1.0" encoding="utf-8"?>
<calcChain xmlns="http://schemas.openxmlformats.org/spreadsheetml/2006/main">
  <c r="G4" i="4" l="1"/>
  <c r="R3" i="4" l="1"/>
  <c r="L67" i="4" l="1"/>
  <c r="I67" i="4"/>
  <c r="C67" i="4"/>
  <c r="Q39" i="4"/>
  <c r="M39" i="4"/>
  <c r="L39" i="4"/>
  <c r="I39" i="4"/>
  <c r="P39" i="4" s="1"/>
  <c r="Q38" i="4"/>
  <c r="M38" i="4"/>
  <c r="L38" i="4"/>
  <c r="I38" i="4"/>
  <c r="P38" i="4" s="1"/>
  <c r="Q37" i="4"/>
  <c r="M37" i="4"/>
  <c r="L37" i="4"/>
  <c r="I37" i="4"/>
  <c r="P37" i="4" s="1"/>
  <c r="Q36" i="4"/>
  <c r="M36" i="4"/>
  <c r="L36" i="4"/>
  <c r="I36" i="4"/>
  <c r="P36" i="4" s="1"/>
  <c r="Q35" i="4"/>
  <c r="M35" i="4"/>
  <c r="L35" i="4"/>
  <c r="I35" i="4"/>
  <c r="P35" i="4" s="1"/>
  <c r="Q34" i="4"/>
  <c r="M34" i="4"/>
  <c r="L34" i="4"/>
  <c r="I34" i="4"/>
  <c r="P34" i="4" s="1"/>
  <c r="Q33" i="4"/>
  <c r="M33" i="4"/>
  <c r="L33" i="4"/>
  <c r="I33" i="4"/>
  <c r="P33" i="4" s="1"/>
  <c r="Q32" i="4"/>
  <c r="M32" i="4"/>
  <c r="L32" i="4"/>
  <c r="I32" i="4"/>
  <c r="P32" i="4" s="1"/>
  <c r="Q31" i="4"/>
  <c r="M31" i="4"/>
  <c r="L31" i="4"/>
  <c r="I31" i="4"/>
  <c r="P31" i="4" s="1"/>
  <c r="Q30" i="4"/>
  <c r="M30" i="4"/>
  <c r="L30" i="4"/>
  <c r="I30" i="4"/>
  <c r="P30" i="4" s="1"/>
  <c r="Q29" i="4"/>
  <c r="M29" i="4"/>
  <c r="L29" i="4"/>
  <c r="I29" i="4"/>
  <c r="P29" i="4" s="1"/>
  <c r="Q28" i="4"/>
  <c r="M28" i="4"/>
  <c r="L28" i="4"/>
  <c r="I28" i="4"/>
  <c r="P28" i="4" s="1"/>
  <c r="Q27" i="4"/>
  <c r="M27" i="4"/>
  <c r="L27" i="4"/>
  <c r="I27" i="4"/>
  <c r="P27" i="4" s="1"/>
  <c r="Q26" i="4"/>
  <c r="M26" i="4"/>
  <c r="L26" i="4"/>
  <c r="I26" i="4"/>
  <c r="P26" i="4" s="1"/>
  <c r="Q25" i="4"/>
  <c r="M25" i="4"/>
  <c r="L25" i="4"/>
  <c r="I25" i="4"/>
  <c r="P25" i="4" s="1"/>
  <c r="Q24" i="4"/>
  <c r="M24" i="4"/>
  <c r="L24" i="4"/>
  <c r="I24" i="4"/>
  <c r="P24" i="4" s="1"/>
  <c r="Q23" i="4"/>
  <c r="M23" i="4"/>
  <c r="L23" i="4"/>
  <c r="I23" i="4"/>
  <c r="P23" i="4" s="1"/>
  <c r="Q22" i="4"/>
  <c r="M22" i="4"/>
  <c r="L22" i="4"/>
  <c r="I22" i="4"/>
  <c r="P22" i="4" s="1"/>
  <c r="Q21" i="4"/>
  <c r="M21" i="4"/>
  <c r="L21" i="4"/>
  <c r="I21" i="4"/>
  <c r="P21" i="4" s="1"/>
  <c r="Q20" i="4"/>
  <c r="M20" i="4"/>
  <c r="L20" i="4"/>
  <c r="I20" i="4"/>
  <c r="P20" i="4" s="1"/>
  <c r="Q19" i="4"/>
  <c r="M19" i="4"/>
  <c r="L19" i="4"/>
  <c r="I19" i="4"/>
  <c r="P19" i="4" s="1"/>
  <c r="Q18" i="4"/>
  <c r="M18" i="4"/>
  <c r="L18" i="4"/>
  <c r="I18" i="4"/>
  <c r="P18" i="4" s="1"/>
  <c r="Q17" i="4"/>
  <c r="M17" i="4"/>
  <c r="L17" i="4"/>
  <c r="I17" i="4"/>
  <c r="P17" i="4" s="1"/>
  <c r="C39" i="4"/>
  <c r="C38" i="4"/>
  <c r="C37" i="4"/>
  <c r="C36" i="4"/>
  <c r="C35" i="4"/>
  <c r="C34" i="4"/>
  <c r="C33" i="4"/>
  <c r="C32" i="4"/>
  <c r="C31" i="4"/>
  <c r="C30" i="4"/>
  <c r="C29" i="4"/>
  <c r="C28" i="4"/>
  <c r="C27" i="4"/>
  <c r="C26" i="4"/>
  <c r="C25" i="4"/>
  <c r="C24" i="4"/>
  <c r="C23" i="4"/>
  <c r="C22" i="4"/>
  <c r="C21" i="4"/>
  <c r="C20" i="4"/>
  <c r="C19" i="4"/>
  <c r="C18" i="4"/>
  <c r="C17" i="4"/>
  <c r="D14" i="4"/>
  <c r="H8" i="4"/>
  <c r="G8" i="4"/>
  <c r="G7" i="4"/>
  <c r="G6" i="4"/>
  <c r="J36" i="4" l="1"/>
  <c r="J32" i="4"/>
  <c r="J28" i="4"/>
  <c r="J24" i="4"/>
  <c r="J23" i="4"/>
  <c r="J22" i="4"/>
  <c r="J21" i="4"/>
  <c r="J20" i="4"/>
  <c r="J19" i="4"/>
  <c r="J18" i="4"/>
  <c r="J17" i="4"/>
  <c r="J39" i="4"/>
  <c r="A39" i="4"/>
  <c r="J38" i="4"/>
  <c r="A38" i="4"/>
  <c r="J37" i="4"/>
  <c r="A37" i="4"/>
  <c r="A36" i="4"/>
  <c r="J35" i="4"/>
  <c r="A35" i="4"/>
  <c r="J34" i="4"/>
  <c r="A34" i="4"/>
  <c r="J33" i="4"/>
  <c r="A33" i="4"/>
  <c r="A32" i="4"/>
  <c r="J31" i="4"/>
  <c r="A31" i="4"/>
  <c r="J30" i="4"/>
  <c r="A30" i="4"/>
  <c r="J29" i="4"/>
  <c r="A29" i="4"/>
  <c r="A28" i="4"/>
  <c r="J27" i="4"/>
  <c r="A27" i="4"/>
  <c r="J26" i="4"/>
  <c r="A26" i="4"/>
  <c r="J25" i="4"/>
  <c r="A25" i="4"/>
  <c r="A24" i="4"/>
  <c r="A23" i="4"/>
  <c r="A22" i="4"/>
  <c r="A21" i="4"/>
  <c r="A20" i="4"/>
  <c r="A19" i="4"/>
  <c r="A18" i="4"/>
  <c r="A17" i="4"/>
  <c r="O33" i="4" l="1"/>
  <c r="J67" i="4" l="1"/>
  <c r="A67" i="4"/>
  <c r="N67" i="4" l="1"/>
  <c r="N34" i="4" s="1"/>
  <c r="D9" i="4" l="1"/>
  <c r="D11" i="4" l="1"/>
  <c r="S37" i="4" l="1"/>
  <c r="S36" i="4"/>
  <c r="S32" i="4"/>
  <c r="S25" i="4"/>
  <c r="S29" i="4"/>
  <c r="S28" i="4"/>
  <c r="S33" i="4"/>
  <c r="S17" i="4"/>
  <c r="S38" i="4"/>
  <c r="S30" i="4"/>
  <c r="S26" i="4"/>
  <c r="S39" i="4"/>
  <c r="S31" i="4"/>
  <c r="T39" i="4" l="1"/>
  <c r="T38" i="4"/>
  <c r="T37" i="4"/>
  <c r="T36" i="4"/>
  <c r="T35" i="4"/>
  <c r="T34" i="4"/>
  <c r="T33" i="4"/>
  <c r="T32" i="4"/>
  <c r="T31" i="4"/>
  <c r="T30" i="4"/>
  <c r="T29" i="4"/>
  <c r="T28" i="4"/>
  <c r="T27" i="4"/>
  <c r="T26" i="4"/>
  <c r="T25" i="4"/>
  <c r="T24" i="4"/>
  <c r="T23" i="4"/>
  <c r="T22" i="4"/>
  <c r="T21" i="4"/>
  <c r="T20" i="4"/>
  <c r="T19" i="4"/>
  <c r="T18" i="4"/>
  <c r="T17" i="4"/>
  <c r="L2" i="4" l="1"/>
  <c r="R36" i="4" l="1"/>
  <c r="R35" i="4"/>
  <c r="R31" i="4"/>
  <c r="R28" i="4"/>
  <c r="R27" i="4"/>
  <c r="R24" i="4"/>
  <c r="R23" i="4"/>
  <c r="R19" i="4"/>
  <c r="L41" i="4"/>
  <c r="A46" i="4" s="1"/>
  <c r="R17" i="4"/>
  <c r="R32" i="4" l="1"/>
  <c r="R21" i="4"/>
  <c r="R22" i="4"/>
  <c r="R29" i="4"/>
  <c r="R20" i="4"/>
  <c r="R30" i="4"/>
  <c r="R37" i="4"/>
  <c r="R38" i="4"/>
  <c r="A43" i="4"/>
  <c r="R18" i="4"/>
  <c r="R25" i="4"/>
  <c r="R26" i="4"/>
  <c r="R33" i="4"/>
  <c r="R34" i="4"/>
  <c r="R39" i="4"/>
  <c r="R42" i="4" l="1"/>
  <c r="S23" i="4"/>
  <c r="S24" i="4"/>
  <c r="S21" i="4"/>
  <c r="S22" i="4"/>
  <c r="S34" i="4"/>
  <c r="S20" i="4"/>
  <c r="S27" i="4"/>
  <c r="S35" i="4"/>
  <c r="O67" i="4"/>
  <c r="S19" i="4"/>
  <c r="S18" i="4"/>
  <c r="E43" i="4"/>
  <c r="G43" i="4" s="1"/>
  <c r="N37" i="4" l="1"/>
  <c r="I42" i="4"/>
</calcChain>
</file>

<file path=xl/sharedStrings.xml><?xml version="1.0" encoding="utf-8"?>
<sst xmlns="http://schemas.openxmlformats.org/spreadsheetml/2006/main" count="34" uniqueCount="34">
  <si>
    <t>Lieu de Livraison</t>
  </si>
  <si>
    <t>Même que facturation</t>
  </si>
  <si>
    <t>Libellé</t>
  </si>
  <si>
    <t>Qté</t>
  </si>
  <si>
    <t>Prix Unitaire HT</t>
  </si>
  <si>
    <t xml:space="preserve"> Prix  Total  HT</t>
  </si>
  <si>
    <t>Montant HT</t>
  </si>
  <si>
    <t>Total HT</t>
  </si>
  <si>
    <t>Montant total TTC</t>
  </si>
  <si>
    <t>TTC</t>
  </si>
  <si>
    <t xml:space="preserve"> HT</t>
  </si>
  <si>
    <t>Date de la commande :</t>
  </si>
  <si>
    <t>Code</t>
  </si>
  <si>
    <t>Lieu de Facturation</t>
  </si>
  <si>
    <t>Code Client :</t>
  </si>
  <si>
    <t>Numéro intracommunautaire Client :</t>
  </si>
  <si>
    <t>TVA</t>
  </si>
  <si>
    <t>Référence de la commande Client</t>
  </si>
  <si>
    <r>
      <t xml:space="preserve">Port </t>
    </r>
    <r>
      <rPr>
        <b/>
        <sz val="8"/>
        <rFont val="Arial Narrow"/>
        <family val="2"/>
      </rPr>
      <t>&amp;</t>
    </r>
    <r>
      <rPr>
        <b/>
        <sz val="10"/>
        <rFont val="Arial Narrow"/>
        <family val="2"/>
      </rPr>
      <t xml:space="preserve"> Emb HT</t>
    </r>
  </si>
  <si>
    <t>X</t>
  </si>
  <si>
    <t xml:space="preserve"> </t>
  </si>
  <si>
    <t xml:space="preserve">       </t>
  </si>
  <si>
    <t xml:space="preserve">Arrondi et Remise   </t>
  </si>
  <si>
    <r>
      <t xml:space="preserve">Avec taux de TVA </t>
    </r>
    <r>
      <rPr>
        <b/>
        <sz val="9"/>
        <color indexed="9"/>
        <rFont val="Arial"/>
        <family val="2"/>
      </rPr>
      <t xml:space="preserve"> :</t>
    </r>
  </si>
  <si>
    <t xml:space="preserve">Saisir Remise ici !   </t>
  </si>
  <si>
    <t xml:space="preserve">Saisir Arrondi ici !   </t>
  </si>
  <si>
    <t xml:space="preserve">Date de la facture : </t>
  </si>
  <si>
    <t>Déduction HT</t>
  </si>
  <si>
    <t>Facture payée et acquittée en date du :</t>
  </si>
  <si>
    <r>
      <t xml:space="preserve">FACTURE             </t>
    </r>
    <r>
      <rPr>
        <sz val="15"/>
        <rFont val="Arial Narrow"/>
        <family val="2"/>
      </rPr>
      <t>N°</t>
    </r>
  </si>
  <si>
    <t>TVA 20 %</t>
  </si>
  <si>
    <t xml:space="preserve">Code TVA 1 = 19,6 %   -  Code TVA 2 = 7 %   -  Code TVA 3 = 20 %   -  Code TVA 4 = 10 % </t>
  </si>
  <si>
    <t>2019-xxxx-01</t>
  </si>
  <si>
    <t>Email: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</si>
</sst>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5">
    <numFmt numFmtId="164" formatCode="#,##0.00_ ;[Red]\-#,##0.00\ "/>
    <numFmt numFmtId="165" formatCode="#,##0.00\ _ ;[Red]\-#,##0.00\ _\"/>
    <numFmt numFmtId="166" formatCode="#,##0.00\ \€"/>
    <numFmt numFmtId="167" formatCode="#,##0.00\ \€;[Red]\-#,##0.00\ \€"/>
    <numFmt numFmtId="168" formatCode="#,##0_ ;[Red]\-#,##0\ "/>
    <numFmt numFmtId="169" formatCode="#,##0.00\ &quot;€&quot;"/>
    <numFmt numFmtId="170" formatCode="#,##0.00_ ;\-#,##0.00\ "/>
    <numFmt numFmtId="171" formatCode="0.00_ ;\-0.00\ "/>
    <numFmt numFmtId="172" formatCode="0\ %"/>
    <numFmt numFmtId="173" formatCode="&quot;Soit en Francs : &quot;#,##0.00\ &quot;HT&quot;;&quot;Soit en Francs : &quot;\-#,##0.00\ &quot;HT de perte&quot;"/>
    <numFmt numFmtId="174" formatCode="[$-F800]dddd\,\ mmmm\ dd\,\ yyyy"/>
    <numFmt numFmtId="175" formatCode="&quot;Marge HT : &quot;#,##0.00\ &quot;€&quot;\ ;&quot;Attention perte de : &quot;\-#,##0.00\ &quot;€&quot;"/>
    <numFmt numFmtId="176" formatCode="&quot;&quot;#,##0.00\ &quot;€&quot;\ ;&quot;&quot;\-#,##0.00\ &quot;€&quot;"/>
    <numFmt numFmtId="177" formatCode="&quot;&quot;#,##0.00\ &quot; Francs&quot;\ ;&quot;&quot;\-#,##0.00\ &quot;Francs&quot;"/>
    <numFmt numFmtId="178" formatCode="[$-40C]d\ mmmm\ yyyy;@"/>
  </numFmts>
  <fonts count="54" x14ac:knownFonts="1">
    <font>
      <sz val="10"/>
      <name val="Arial"/>
    </font>
    <font>
      <sz val="10"/>
      <name val="Arial"/>
      <family val="2"/>
    </font>
    <font>
      <sz val="10"/>
      <name val="Arial Narrow"/>
      <family val="2"/>
    </font>
    <font>
      <b/>
      <sz val="10"/>
      <name val="Arial Narrow"/>
      <family val="2"/>
    </font>
    <font>
      <sz val="14"/>
      <name val="Arial Narrow"/>
      <family val="2"/>
    </font>
    <font>
      <b/>
      <sz val="10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sz val="9"/>
      <name val="Arial Narrow"/>
      <family val="2"/>
    </font>
    <font>
      <sz val="9"/>
      <name val="Arial"/>
      <family val="2"/>
    </font>
    <font>
      <b/>
      <sz val="9"/>
      <name val="Arial Narrow"/>
      <family val="2"/>
    </font>
    <font>
      <b/>
      <sz val="8"/>
      <name val="Arial Narrow"/>
      <family val="2"/>
    </font>
    <font>
      <sz val="9"/>
      <color indexed="9"/>
      <name val="Arial"/>
      <family val="2"/>
    </font>
    <font>
      <sz val="10"/>
      <color indexed="9"/>
      <name val="Arial Narrow"/>
      <family val="2"/>
    </font>
    <font>
      <sz val="12"/>
      <name val="Arial Narrow"/>
      <family val="2"/>
    </font>
    <font>
      <b/>
      <sz val="12"/>
      <name val="Arial Narrow"/>
      <family val="2"/>
    </font>
    <font>
      <sz val="12"/>
      <name val="Arial"/>
      <family val="2"/>
    </font>
    <font>
      <sz val="10"/>
      <color theme="2" tint="-9.9948118533890809E-2"/>
      <name val="Cambria"/>
      <family val="1"/>
    </font>
    <font>
      <sz val="9"/>
      <color theme="2" tint="-9.9948118533890809E-2"/>
      <name val="Cambria"/>
      <family val="1"/>
    </font>
    <font>
      <sz val="10"/>
      <color theme="2" tint="-9.9978637043366805E-2"/>
      <name val="Arial"/>
      <family val="2"/>
    </font>
    <font>
      <sz val="9"/>
      <color theme="2" tint="-9.9978637043366805E-2"/>
      <name val="Arial Narrow"/>
      <family val="2"/>
    </font>
    <font>
      <sz val="6"/>
      <color theme="2" tint="-9.9978637043366805E-2"/>
      <name val="Arial"/>
      <family val="2"/>
    </font>
    <font>
      <b/>
      <sz val="6"/>
      <color theme="2" tint="-9.9978637043366805E-2"/>
      <name val="Arial"/>
      <family val="2"/>
    </font>
    <font>
      <b/>
      <sz val="10"/>
      <color theme="2" tint="-9.9978637043366805E-2"/>
      <name val="Arial"/>
      <family val="2"/>
    </font>
    <font>
      <sz val="10"/>
      <color theme="2" tint="-0.749992370372631"/>
      <name val="Arial"/>
      <family val="2"/>
    </font>
    <font>
      <sz val="9"/>
      <color theme="2" tint="-9.9978637043366805E-2"/>
      <name val="Arial"/>
      <family val="2"/>
    </font>
    <font>
      <b/>
      <sz val="10"/>
      <color theme="2" tint="-0.749992370372631"/>
      <name val="Arial"/>
      <family val="2"/>
    </font>
    <font>
      <sz val="30"/>
      <color theme="2" tint="-0.749992370372631"/>
      <name val="Eras Light ITC"/>
      <family val="2"/>
    </font>
    <font>
      <sz val="18"/>
      <color theme="0" tint="-4.9989318521683403E-2"/>
      <name val="Eras Light ITC"/>
      <family val="2"/>
    </font>
    <font>
      <sz val="10"/>
      <color rgb="FF000000"/>
      <name val="Eras Light ITC"/>
      <family val="2"/>
    </font>
    <font>
      <sz val="9"/>
      <color indexed="58"/>
      <name val="Arial Narrow"/>
      <family val="2"/>
    </font>
    <font>
      <b/>
      <sz val="10"/>
      <color rgb="FFFFFF00"/>
      <name val="Arial Narrow"/>
      <family val="2"/>
    </font>
    <font>
      <b/>
      <sz val="9"/>
      <color indexed="9"/>
      <name val="Arial"/>
      <family val="2"/>
    </font>
    <font>
      <sz val="9"/>
      <color indexed="8"/>
      <name val="Arial Narrow"/>
      <family val="2"/>
    </font>
    <font>
      <sz val="9"/>
      <color theme="2"/>
      <name val="Arial Narrow"/>
      <family val="2"/>
    </font>
    <font>
      <b/>
      <sz val="9"/>
      <color indexed="8"/>
      <name val="Arial Narrow"/>
      <family val="2"/>
    </font>
    <font>
      <sz val="10"/>
      <color indexed="8"/>
      <name val="Arial"/>
      <family val="2"/>
    </font>
    <font>
      <b/>
      <sz val="10"/>
      <color theme="0"/>
      <name val="Arial"/>
      <family val="2"/>
    </font>
    <font>
      <b/>
      <sz val="16"/>
      <name val="Arial Narrow"/>
      <family val="2"/>
    </font>
    <font>
      <sz val="15"/>
      <name val="Arial Narrow"/>
      <family val="2"/>
    </font>
    <font>
      <sz val="18"/>
      <color theme="1"/>
      <name val="Eras Light ITC"/>
      <family val="2"/>
    </font>
    <font>
      <b/>
      <sz val="18"/>
      <color theme="2" tint="-0.749992370372631"/>
      <name val="Eras Light ITC"/>
      <family val="2"/>
    </font>
    <font>
      <b/>
      <sz val="18"/>
      <name val="Eras Light ITC"/>
      <family val="2"/>
    </font>
    <font>
      <sz val="18"/>
      <name val="Eras Light ITC"/>
      <family val="2"/>
    </font>
    <font>
      <sz val="6"/>
      <color theme="2" tint="-0.749961851863155"/>
      <name val="Arial"/>
      <family val="2"/>
    </font>
    <font>
      <b/>
      <sz val="6"/>
      <color theme="2" tint="-0.749961851863155"/>
      <name val="Arial"/>
      <family val="2"/>
    </font>
    <font>
      <sz val="9"/>
      <color theme="2" tint="-9.9948118533890809E-2"/>
      <name val="Arial Narrow"/>
      <family val="2"/>
    </font>
    <font>
      <b/>
      <sz val="9"/>
      <color theme="2" tint="-9.9917600024414813E-2"/>
      <name val="Arial Narrow"/>
      <family val="2"/>
    </font>
    <font>
      <b/>
      <sz val="9"/>
      <color theme="2"/>
      <name val="Arial Narrow"/>
      <family val="2"/>
    </font>
    <font>
      <i/>
      <sz val="12"/>
      <color indexed="8"/>
      <name val="Arial Narrow"/>
      <family val="2"/>
    </font>
    <font>
      <i/>
      <sz val="10"/>
      <color indexed="8"/>
      <name val="Arial Narrow"/>
      <family val="2"/>
    </font>
    <font>
      <b/>
      <sz val="9"/>
      <color rgb="FF666666"/>
      <name val="Eurostile"/>
      <family val="2"/>
    </font>
    <font>
      <sz val="6"/>
      <color rgb="FF666666"/>
      <name val="Eurostile"/>
      <family val="2"/>
    </font>
    <font>
      <sz val="7"/>
      <color rgb="FF666666"/>
      <name val="Eurostile"/>
      <family val="2"/>
    </font>
  </fonts>
  <fills count="9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2" tint="-9.9948118533890809E-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2" tint="-0.749961851863155"/>
        <bgColor indexed="64"/>
      </patternFill>
    </fill>
    <fill>
      <patternFill patternType="solid">
        <fgColor theme="6" tint="0.79998168889431442"/>
        <bgColor indexed="42"/>
      </patternFill>
    </fill>
    <fill>
      <patternFill patternType="solid">
        <fgColor theme="6" tint="0.79998168889431442"/>
        <bgColor indexed="64"/>
      </patternFill>
    </fill>
  </fills>
  <borders count="27">
    <border>
      <left/>
      <right/>
      <top/>
      <bottom/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/>
      <bottom/>
      <diagonal/>
    </border>
    <border>
      <left style="hair">
        <color indexed="8"/>
      </left>
      <right/>
      <top/>
      <bottom/>
      <diagonal/>
    </border>
    <border>
      <left style="hair">
        <color indexed="8"/>
      </left>
      <right style="hair">
        <color indexed="8"/>
      </right>
      <top/>
      <bottom style="hair">
        <color indexed="8"/>
      </bottom>
      <diagonal/>
    </border>
    <border>
      <left style="hair">
        <color indexed="8"/>
      </left>
      <right/>
      <top style="hair">
        <color indexed="8"/>
      </top>
      <bottom style="hair">
        <color indexed="8"/>
      </bottom>
      <diagonal/>
    </border>
    <border>
      <left style="hair">
        <color indexed="8"/>
      </left>
      <right style="thin">
        <color indexed="64"/>
      </right>
      <top style="hair">
        <color indexed="8"/>
      </top>
      <bottom style="hair">
        <color indexed="8"/>
      </bottom>
      <diagonal/>
    </border>
    <border>
      <left style="thin">
        <color indexed="64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/>
      <right style="hair">
        <color indexed="8"/>
      </right>
      <top style="hair">
        <color indexed="8"/>
      </top>
      <bottom style="hair">
        <color indexed="8"/>
      </bottom>
      <diagonal/>
    </border>
    <border>
      <left/>
      <right/>
      <top/>
      <bottom style="hair">
        <color indexed="8"/>
      </bottom>
      <diagonal/>
    </border>
    <border>
      <left/>
      <right style="hair">
        <color indexed="8"/>
      </right>
      <top/>
      <bottom style="hair">
        <color indexed="8"/>
      </bottom>
      <diagonal/>
    </border>
    <border>
      <left/>
      <right/>
      <top style="hair">
        <color indexed="8"/>
      </top>
      <bottom style="hair">
        <color indexed="8"/>
      </bottom>
      <diagonal/>
    </border>
    <border>
      <left/>
      <right/>
      <top style="hair">
        <color indexed="8"/>
      </top>
      <bottom/>
      <diagonal/>
    </border>
    <border>
      <left/>
      <right style="hair">
        <color indexed="8"/>
      </right>
      <top style="hair">
        <color indexed="8"/>
      </top>
      <bottom/>
      <diagonal/>
    </border>
    <border>
      <left style="hair">
        <color indexed="8"/>
      </left>
      <right/>
      <top/>
      <bottom style="hair">
        <color indexed="8"/>
      </bottom>
      <diagonal/>
    </border>
    <border>
      <left/>
      <right style="hair">
        <color indexed="8"/>
      </right>
      <top/>
      <bottom/>
      <diagonal/>
    </border>
    <border>
      <left style="hair">
        <color indexed="8"/>
      </left>
      <right/>
      <top style="hair">
        <color indexed="8"/>
      </top>
      <bottom/>
      <diagonal/>
    </border>
    <border>
      <left/>
      <right style="thin">
        <color theme="2" tint="-0.89996032593768116"/>
      </right>
      <top style="thin">
        <color theme="2" tint="-0.89996032593768116"/>
      </top>
      <bottom/>
      <diagonal/>
    </border>
    <border>
      <left/>
      <right style="thin">
        <color theme="2" tint="-0.89996032593768116"/>
      </right>
      <top/>
      <bottom/>
      <diagonal/>
    </border>
    <border>
      <left/>
      <right style="thin">
        <color theme="2" tint="-0.89996032593768116"/>
      </right>
      <top/>
      <bottom style="thin">
        <color theme="2" tint="-0.89996032593768116"/>
      </bottom>
      <diagonal/>
    </border>
    <border>
      <left/>
      <right/>
      <top style="thin">
        <color theme="2" tint="-0.89996032593768116"/>
      </top>
      <bottom/>
      <diagonal/>
    </border>
    <border>
      <left/>
      <right/>
      <top/>
      <bottom style="thin">
        <color theme="2" tint="-0.89996032593768116"/>
      </bottom>
      <diagonal/>
    </border>
    <border>
      <left style="thin">
        <color theme="2" tint="-0.89989928891872917"/>
      </left>
      <right/>
      <top style="thin">
        <color theme="2" tint="-0.89989928891872917"/>
      </top>
      <bottom/>
      <diagonal/>
    </border>
    <border>
      <left style="thin">
        <color theme="2" tint="-0.89989928891872917"/>
      </left>
      <right/>
      <top/>
      <bottom/>
      <diagonal/>
    </border>
    <border>
      <left style="thin">
        <color theme="2" tint="-0.89989928891872917"/>
      </left>
      <right/>
      <top/>
      <bottom style="thin">
        <color theme="2" tint="-0.89989928891872917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174" fontId="0" fillId="0" borderId="0"/>
  </cellStyleXfs>
  <cellXfs count="194">
    <xf numFmtId="174" fontId="0" fillId="0" borderId="0" xfId="0"/>
    <xf numFmtId="174" fontId="0" fillId="0" borderId="0" xfId="0" applyBorder="1"/>
    <xf numFmtId="174" fontId="2" fillId="2" borderId="0" xfId="0" applyFont="1" applyFill="1" applyBorder="1" applyAlignment="1" applyProtection="1">
      <alignment vertical="center" wrapText="1"/>
      <protection hidden="1"/>
    </xf>
    <xf numFmtId="174" fontId="4" fillId="2" borderId="0" xfId="0" applyFont="1" applyFill="1" applyBorder="1" applyAlignment="1" applyProtection="1">
      <alignment horizontal="left" vertical="center" wrapText="1" indent="3"/>
      <protection hidden="1"/>
    </xf>
    <xf numFmtId="174" fontId="0" fillId="2" borderId="0" xfId="0" applyFill="1" applyBorder="1" applyProtection="1">
      <protection hidden="1"/>
    </xf>
    <xf numFmtId="174" fontId="3" fillId="2" borderId="0" xfId="0" applyFont="1" applyFill="1" applyBorder="1" applyAlignment="1" applyProtection="1">
      <alignment horizontal="center" vertical="center" wrapText="1"/>
      <protection hidden="1"/>
    </xf>
    <xf numFmtId="165" fontId="2" fillId="2" borderId="0" xfId="0" applyNumberFormat="1" applyFont="1" applyFill="1" applyBorder="1" applyAlignment="1" applyProtection="1">
      <alignment horizontal="right" vertical="center"/>
      <protection hidden="1"/>
    </xf>
    <xf numFmtId="174" fontId="1" fillId="2" borderId="0" xfId="0" applyFont="1" applyFill="1" applyBorder="1" applyProtection="1">
      <protection hidden="1"/>
    </xf>
    <xf numFmtId="174" fontId="1" fillId="0" borderId="0" xfId="0" applyFont="1" applyBorder="1"/>
    <xf numFmtId="167" fontId="6" fillId="2" borderId="1" xfId="0" applyNumberFormat="1" applyFont="1" applyFill="1" applyBorder="1" applyAlignment="1" applyProtection="1">
      <alignment horizontal="center" vertical="center" wrapText="1"/>
      <protection locked="0" hidden="1"/>
    </xf>
    <xf numFmtId="166" fontId="6" fillId="2" borderId="1" xfId="0" applyNumberFormat="1" applyFont="1" applyFill="1" applyBorder="1" applyAlignment="1" applyProtection="1">
      <alignment horizontal="center" vertical="center" wrapText="1"/>
      <protection locked="0" hidden="1"/>
    </xf>
    <xf numFmtId="167" fontId="6" fillId="2" borderId="1" xfId="0" applyNumberFormat="1" applyFont="1" applyFill="1" applyBorder="1" applyAlignment="1" applyProtection="1">
      <alignment horizontal="center" vertical="center" wrapText="1"/>
      <protection hidden="1"/>
    </xf>
    <xf numFmtId="49" fontId="8" fillId="2" borderId="2" xfId="0" applyNumberFormat="1" applyFont="1" applyFill="1" applyBorder="1" applyAlignment="1">
      <alignment horizontal="center" vertical="center"/>
    </xf>
    <xf numFmtId="168" fontId="8" fillId="2" borderId="2" xfId="0" applyNumberFormat="1" applyFont="1" applyFill="1" applyBorder="1" applyAlignment="1" applyProtection="1">
      <alignment horizontal="right" vertical="center"/>
      <protection locked="0"/>
    </xf>
    <xf numFmtId="165" fontId="8" fillId="2" borderId="2" xfId="0" applyNumberFormat="1" applyFont="1" applyFill="1" applyBorder="1" applyAlignment="1">
      <alignment horizontal="right" vertical="center"/>
    </xf>
    <xf numFmtId="174" fontId="8" fillId="2" borderId="3" xfId="0" applyFont="1" applyFill="1" applyBorder="1"/>
    <xf numFmtId="49" fontId="8" fillId="2" borderId="4" xfId="0" applyNumberFormat="1" applyFont="1" applyFill="1" applyBorder="1" applyAlignment="1">
      <alignment horizontal="center" vertical="center"/>
    </xf>
    <xf numFmtId="168" fontId="8" fillId="2" borderId="4" xfId="0" applyNumberFormat="1" applyFont="1" applyFill="1" applyBorder="1" applyAlignment="1" applyProtection="1">
      <alignment horizontal="right" vertical="center"/>
      <protection locked="0"/>
    </xf>
    <xf numFmtId="165" fontId="8" fillId="2" borderId="4" xfId="0" applyNumberFormat="1" applyFont="1" applyFill="1" applyBorder="1" applyAlignment="1">
      <alignment horizontal="right" vertical="center"/>
    </xf>
    <xf numFmtId="174" fontId="17" fillId="3" borderId="0" xfId="0" applyFont="1" applyFill="1" applyBorder="1" applyProtection="1">
      <protection hidden="1"/>
    </xf>
    <xf numFmtId="174" fontId="17" fillId="3" borderId="0" xfId="0" applyFont="1" applyFill="1" applyBorder="1" applyAlignment="1" applyProtection="1">
      <alignment vertical="center"/>
      <protection hidden="1"/>
    </xf>
    <xf numFmtId="174" fontId="17" fillId="3" borderId="0" xfId="0" applyFont="1" applyFill="1" applyBorder="1"/>
    <xf numFmtId="174" fontId="18" fillId="3" borderId="0" xfId="0" applyFont="1" applyFill="1"/>
    <xf numFmtId="174" fontId="19" fillId="4" borderId="0" xfId="0" applyFont="1" applyFill="1" applyBorder="1" applyProtection="1">
      <protection hidden="1"/>
    </xf>
    <xf numFmtId="174" fontId="19" fillId="4" borderId="0" xfId="0" applyFont="1" applyFill="1" applyBorder="1"/>
    <xf numFmtId="170" fontId="20" fillId="4" borderId="0" xfId="0" applyNumberFormat="1" applyFont="1" applyFill="1" applyBorder="1" applyAlignment="1" applyProtection="1">
      <alignment horizontal="right" vertical="center"/>
      <protection hidden="1"/>
    </xf>
    <xf numFmtId="169" fontId="19" fillId="4" borderId="0" xfId="0" applyNumberFormat="1" applyFont="1" applyFill="1" applyBorder="1" applyAlignment="1" applyProtection="1">
      <alignment horizontal="center" vertical="center" wrapText="1"/>
      <protection hidden="1"/>
    </xf>
    <xf numFmtId="174" fontId="19" fillId="4" borderId="0" xfId="0" applyNumberFormat="1" applyFont="1" applyFill="1" applyBorder="1" applyAlignment="1" applyProtection="1">
      <alignment horizontal="center" vertical="center" wrapText="1"/>
      <protection hidden="1"/>
    </xf>
    <xf numFmtId="174" fontId="19" fillId="4" borderId="0" xfId="0" applyFont="1" applyFill="1" applyBorder="1" applyAlignment="1" applyProtection="1">
      <alignment horizontal="center" vertical="center"/>
      <protection hidden="1"/>
    </xf>
    <xf numFmtId="4" fontId="19" fillId="4" borderId="0" xfId="0" applyNumberFormat="1" applyFont="1" applyFill="1" applyBorder="1" applyAlignment="1" applyProtection="1">
      <alignment horizontal="center" vertical="center" wrapText="1"/>
      <protection hidden="1"/>
    </xf>
    <xf numFmtId="171" fontId="21" fillId="4" borderId="0" xfId="0" applyNumberFormat="1" applyFont="1" applyFill="1" applyBorder="1" applyAlignment="1" applyProtection="1">
      <alignment horizontal="center" vertical="center"/>
      <protection hidden="1"/>
    </xf>
    <xf numFmtId="171" fontId="22" fillId="4" borderId="0" xfId="0" applyNumberFormat="1" applyFont="1" applyFill="1" applyBorder="1" applyAlignment="1" applyProtection="1">
      <alignment horizontal="center" vertical="center"/>
      <protection hidden="1"/>
    </xf>
    <xf numFmtId="174" fontId="23" fillId="4" borderId="0" xfId="0" applyFont="1" applyFill="1" applyBorder="1" applyProtection="1">
      <protection hidden="1"/>
    </xf>
    <xf numFmtId="174" fontId="24" fillId="4" borderId="0" xfId="0" applyFont="1" applyFill="1" applyBorder="1" applyProtection="1">
      <protection hidden="1"/>
    </xf>
    <xf numFmtId="174" fontId="24" fillId="4" borderId="0" xfId="0" applyFont="1" applyFill="1" applyBorder="1"/>
    <xf numFmtId="174" fontId="25" fillId="4" borderId="0" xfId="0" applyFont="1" applyFill="1" applyBorder="1" applyProtection="1">
      <protection hidden="1"/>
    </xf>
    <xf numFmtId="174" fontId="27" fillId="4" borderId="0" xfId="0" applyFont="1" applyFill="1" applyAlignment="1">
      <alignment horizontal="left" vertical="center" indent="1"/>
    </xf>
    <xf numFmtId="174" fontId="8" fillId="2" borderId="0" xfId="0" applyFont="1" applyFill="1" applyBorder="1"/>
    <xf numFmtId="174" fontId="12" fillId="5" borderId="0" xfId="0" applyFont="1" applyFill="1" applyBorder="1" applyAlignment="1" applyProtection="1">
      <alignment horizontal="right" vertical="center"/>
      <protection hidden="1"/>
    </xf>
    <xf numFmtId="167" fontId="26" fillId="5" borderId="0" xfId="0" applyNumberFormat="1" applyFont="1" applyFill="1" applyBorder="1" applyAlignment="1" applyProtection="1">
      <alignment horizontal="right" vertical="center"/>
      <protection hidden="1"/>
    </xf>
    <xf numFmtId="175" fontId="30" fillId="3" borderId="0" xfId="0" applyNumberFormat="1" applyFont="1" applyFill="1" applyBorder="1" applyAlignment="1" applyProtection="1">
      <alignment horizontal="right" vertical="center" wrapText="1"/>
      <protection hidden="1"/>
    </xf>
    <xf numFmtId="174" fontId="30" fillId="3" borderId="0" xfId="0" applyNumberFormat="1" applyFont="1" applyFill="1" applyBorder="1" applyAlignment="1" applyProtection="1">
      <alignment horizontal="right" vertical="center" wrapText="1"/>
      <protection hidden="1"/>
    </xf>
    <xf numFmtId="174" fontId="30" fillId="3" borderId="0" xfId="0" applyFont="1" applyFill="1" applyBorder="1" applyProtection="1">
      <protection hidden="1"/>
    </xf>
    <xf numFmtId="173" fontId="30" fillId="3" borderId="0" xfId="0" applyNumberFormat="1" applyFont="1" applyFill="1" applyBorder="1" applyAlignment="1" applyProtection="1">
      <alignment horizontal="right" vertical="center" wrapText="1"/>
      <protection hidden="1"/>
    </xf>
    <xf numFmtId="174" fontId="18" fillId="3" borderId="0" xfId="0" applyFont="1" applyFill="1" applyBorder="1" applyProtection="1">
      <protection hidden="1"/>
    </xf>
    <xf numFmtId="170" fontId="34" fillId="4" borderId="0" xfId="0" applyNumberFormat="1" applyFont="1" applyFill="1" applyBorder="1" applyAlignment="1" applyProtection="1">
      <alignment horizontal="right" vertical="center"/>
      <protection hidden="1"/>
    </xf>
    <xf numFmtId="174" fontId="34" fillId="3" borderId="0" xfId="0" applyFont="1" applyFill="1" applyBorder="1" applyProtection="1">
      <protection hidden="1"/>
    </xf>
    <xf numFmtId="174" fontId="34" fillId="3" borderId="0" xfId="0" applyFont="1" applyFill="1" applyAlignment="1"/>
    <xf numFmtId="4" fontId="35" fillId="3" borderId="0" xfId="0" applyNumberFormat="1" applyFont="1" applyFill="1" applyBorder="1" applyAlignment="1" applyProtection="1">
      <alignment horizontal="left" vertical="center" wrapText="1" indent="1"/>
      <protection hidden="1"/>
    </xf>
    <xf numFmtId="176" fontId="35" fillId="3" borderId="0" xfId="0" applyNumberFormat="1" applyFont="1" applyFill="1" applyAlignment="1">
      <alignment horizontal="left" vertical="center"/>
    </xf>
    <xf numFmtId="175" fontId="34" fillId="3" borderId="0" xfId="0" applyNumberFormat="1" applyFont="1" applyFill="1" applyAlignment="1">
      <alignment horizontal="right" vertical="center"/>
    </xf>
    <xf numFmtId="4" fontId="34" fillId="3" borderId="0" xfId="0" applyNumberFormat="1" applyFont="1" applyFill="1" applyAlignment="1">
      <alignment horizontal="right" vertical="center"/>
    </xf>
    <xf numFmtId="171" fontId="34" fillId="3" borderId="0" xfId="0" applyNumberFormat="1" applyFont="1" applyFill="1" applyBorder="1" applyAlignment="1" applyProtection="1">
      <alignment horizontal="right" vertical="top" wrapText="1"/>
      <protection hidden="1"/>
    </xf>
    <xf numFmtId="177" fontId="34" fillId="3" borderId="0" xfId="0" applyNumberFormat="1" applyFont="1" applyFill="1" applyBorder="1" applyAlignment="1" applyProtection="1">
      <alignment horizontal="left" vertical="top" wrapText="1"/>
      <protection hidden="1"/>
    </xf>
    <xf numFmtId="174" fontId="34" fillId="4" borderId="0" xfId="0" applyFont="1" applyFill="1" applyAlignment="1">
      <alignment horizontal="right" vertical="top"/>
    </xf>
    <xf numFmtId="177" fontId="34" fillId="4" borderId="0" xfId="0" applyNumberFormat="1" applyFont="1" applyFill="1" applyAlignment="1">
      <alignment horizontal="left" vertical="top"/>
    </xf>
    <xf numFmtId="174" fontId="0" fillId="4" borderId="0" xfId="0" applyFill="1" applyBorder="1"/>
    <xf numFmtId="175" fontId="33" fillId="4" borderId="0" xfId="0" applyNumberFormat="1" applyFont="1" applyFill="1" applyAlignment="1">
      <alignment horizontal="right"/>
    </xf>
    <xf numFmtId="4" fontId="33" fillId="3" borderId="0" xfId="0" applyNumberFormat="1" applyFont="1" applyFill="1" applyAlignment="1">
      <alignment horizontal="right" vertical="center"/>
    </xf>
    <xf numFmtId="167" fontId="23" fillId="4" borderId="0" xfId="0" applyNumberFormat="1" applyFont="1" applyFill="1" applyBorder="1" applyAlignment="1" applyProtection="1">
      <alignment horizontal="right" vertical="center"/>
      <protection hidden="1"/>
    </xf>
    <xf numFmtId="167" fontId="36" fillId="3" borderId="25" xfId="0" applyNumberFormat="1" applyFont="1" applyFill="1" applyBorder="1" applyAlignment="1" applyProtection="1">
      <alignment horizontal="right" vertical="center"/>
      <protection locked="0"/>
    </xf>
    <xf numFmtId="172" fontId="36" fillId="3" borderId="25" xfId="0" applyNumberFormat="1" applyFont="1" applyFill="1" applyBorder="1" applyAlignment="1" applyProtection="1">
      <alignment horizontal="right" vertical="center"/>
      <protection locked="0"/>
    </xf>
    <xf numFmtId="174" fontId="13" fillId="5" borderId="18" xfId="0" applyFont="1" applyFill="1" applyBorder="1" applyAlignment="1" applyProtection="1">
      <alignment horizontal="left" indent="1"/>
      <protection hidden="1"/>
    </xf>
    <xf numFmtId="9" fontId="31" fillId="5" borderId="18" xfId="0" applyNumberFormat="1" applyFont="1" applyFill="1" applyBorder="1" applyAlignment="1" applyProtection="1">
      <alignment horizontal="left" indent="1"/>
      <protection hidden="1"/>
    </xf>
    <xf numFmtId="174" fontId="31" fillId="5" borderId="18" xfId="0" applyFont="1" applyFill="1" applyBorder="1" applyAlignment="1" applyProtection="1">
      <alignment horizontal="right" indent="9"/>
      <protection hidden="1"/>
    </xf>
    <xf numFmtId="174" fontId="37" fillId="5" borderId="18" xfId="0" applyFont="1" applyFill="1" applyBorder="1" applyAlignment="1" applyProtection="1">
      <alignment horizontal="left" vertical="center"/>
      <protection hidden="1"/>
    </xf>
    <xf numFmtId="171" fontId="44" fillId="6" borderId="22" xfId="0" applyNumberFormat="1" applyFont="1" applyFill="1" applyBorder="1" applyAlignment="1" applyProtection="1">
      <alignment horizontal="center" vertical="center"/>
      <protection hidden="1"/>
    </xf>
    <xf numFmtId="171" fontId="44" fillId="6" borderId="23" xfId="0" applyNumberFormat="1" applyFont="1" applyFill="1" applyBorder="1" applyAlignment="1" applyProtection="1">
      <alignment horizontal="center" vertical="center"/>
      <protection hidden="1"/>
    </xf>
    <xf numFmtId="171" fontId="45" fillId="6" borderId="23" xfId="0" applyNumberFormat="1" applyFont="1" applyFill="1" applyBorder="1" applyAlignment="1" applyProtection="1">
      <alignment horizontal="center" vertical="center"/>
      <protection hidden="1"/>
    </xf>
    <xf numFmtId="171" fontId="45" fillId="6" borderId="24" xfId="0" applyNumberFormat="1" applyFont="1" applyFill="1" applyBorder="1" applyAlignment="1" applyProtection="1">
      <alignment horizontal="center" vertical="center"/>
      <protection hidden="1"/>
    </xf>
    <xf numFmtId="0" fontId="8" fillId="2" borderId="2" xfId="0" applyNumberFormat="1" applyFont="1" applyFill="1" applyBorder="1" applyAlignment="1" applyProtection="1">
      <alignment horizontal="center" vertical="center"/>
      <protection hidden="1"/>
    </xf>
    <xf numFmtId="0" fontId="8" fillId="2" borderId="4" xfId="0" applyNumberFormat="1" applyFont="1" applyFill="1" applyBorder="1" applyAlignment="1" applyProtection="1">
      <alignment horizontal="center" vertical="center"/>
      <protection hidden="1"/>
    </xf>
    <xf numFmtId="175" fontId="33" fillId="4" borderId="0" xfId="0" applyNumberFormat="1" applyFont="1" applyFill="1" applyAlignment="1">
      <alignment horizontal="right" vertical="center"/>
    </xf>
    <xf numFmtId="4" fontId="35" fillId="3" borderId="0" xfId="0" applyNumberFormat="1" applyFont="1" applyFill="1" applyBorder="1" applyAlignment="1" applyProtection="1">
      <alignment horizontal="left" vertical="center" wrapText="1"/>
      <protection hidden="1"/>
    </xf>
    <xf numFmtId="175" fontId="46" fillId="3" borderId="0" xfId="0" applyNumberFormat="1" applyFont="1" applyFill="1" applyAlignment="1">
      <alignment horizontal="right" vertical="center"/>
    </xf>
    <xf numFmtId="176" fontId="46" fillId="3" borderId="0" xfId="0" applyNumberFormat="1" applyFont="1" applyFill="1" applyAlignment="1">
      <alignment horizontal="left" vertical="center"/>
    </xf>
    <xf numFmtId="175" fontId="46" fillId="4" borderId="0" xfId="0" applyNumberFormat="1" applyFont="1" applyFill="1" applyAlignment="1">
      <alignment horizontal="right" vertical="center"/>
    </xf>
    <xf numFmtId="4" fontId="46" fillId="3" borderId="0" xfId="0" applyNumberFormat="1" applyFont="1" applyFill="1" applyBorder="1" applyAlignment="1" applyProtection="1">
      <alignment horizontal="left" vertical="center" wrapText="1"/>
      <protection hidden="1"/>
    </xf>
    <xf numFmtId="4" fontId="47" fillId="3" borderId="0" xfId="0" applyNumberFormat="1" applyFont="1" applyFill="1" applyAlignment="1">
      <alignment horizontal="right" vertical="center"/>
    </xf>
    <xf numFmtId="176" fontId="47" fillId="3" borderId="0" xfId="0" applyNumberFormat="1" applyFont="1" applyFill="1" applyAlignment="1">
      <alignment horizontal="left" vertical="center"/>
    </xf>
    <xf numFmtId="4" fontId="47" fillId="3" borderId="0" xfId="0" applyNumberFormat="1" applyFont="1" applyFill="1" applyBorder="1" applyAlignment="1" applyProtection="1">
      <alignment horizontal="left" vertical="center" wrapText="1"/>
      <protection hidden="1"/>
    </xf>
    <xf numFmtId="174" fontId="51" fillId="0" borderId="0" xfId="0" applyFont="1" applyAlignment="1" applyProtection="1">
      <alignment horizontal="center" vertical="center"/>
      <protection hidden="1"/>
    </xf>
    <xf numFmtId="174" fontId="52" fillId="0" borderId="0" xfId="0" applyFont="1" applyAlignment="1" applyProtection="1">
      <alignment horizontal="justify" vertical="center"/>
      <protection hidden="1"/>
    </xf>
    <xf numFmtId="174" fontId="53" fillId="0" borderId="0" xfId="0" applyFont="1" applyAlignment="1" applyProtection="1">
      <alignment horizontal="justify" vertical="center"/>
      <protection hidden="1"/>
    </xf>
    <xf numFmtId="174" fontId="3" fillId="7" borderId="1" xfId="0" applyFont="1" applyFill="1" applyBorder="1" applyAlignment="1" applyProtection="1">
      <alignment horizontal="center" vertical="center" textRotation="255" shrinkToFit="1"/>
      <protection hidden="1"/>
    </xf>
    <xf numFmtId="174" fontId="3" fillId="7" borderId="1" xfId="0" applyFont="1" applyFill="1" applyBorder="1" applyAlignment="1" applyProtection="1">
      <alignment horizontal="center" vertical="center" wrapText="1"/>
      <protection hidden="1"/>
    </xf>
    <xf numFmtId="0" fontId="26" fillId="8" borderId="26" xfId="0" applyNumberFormat="1" applyFont="1" applyFill="1" applyBorder="1" applyAlignment="1" applyProtection="1">
      <alignment horizontal="left" vertical="center"/>
      <protection hidden="1"/>
    </xf>
    <xf numFmtId="0" fontId="24" fillId="4" borderId="26" xfId="0" applyNumberFormat="1" applyFont="1" applyFill="1" applyBorder="1" applyProtection="1">
      <protection hidden="1"/>
    </xf>
    <xf numFmtId="0" fontId="8" fillId="2" borderId="2" xfId="0" applyNumberFormat="1" applyFont="1" applyFill="1" applyBorder="1" applyAlignment="1">
      <alignment horizontal="left" vertical="center" wrapText="1" indent="1"/>
    </xf>
    <xf numFmtId="167" fontId="5" fillId="2" borderId="1" xfId="0" applyNumberFormat="1" applyFont="1" applyFill="1" applyBorder="1" applyAlignment="1" applyProtection="1">
      <alignment horizontal="center" vertical="center" wrapText="1"/>
      <protection hidden="1"/>
    </xf>
    <xf numFmtId="49" fontId="8" fillId="2" borderId="0" xfId="0" applyNumberFormat="1" applyFont="1" applyFill="1" applyBorder="1" applyAlignment="1" applyProtection="1">
      <alignment horizontal="left" wrapText="1" indent="1"/>
      <protection locked="0" hidden="1"/>
    </xf>
    <xf numFmtId="49" fontId="0" fillId="0" borderId="0" xfId="0" applyNumberFormat="1" applyBorder="1" applyAlignment="1" applyProtection="1">
      <protection locked="0"/>
    </xf>
    <xf numFmtId="178" fontId="8" fillId="0" borderId="0" xfId="0" applyNumberFormat="1" applyFont="1" applyAlignment="1">
      <alignment horizontal="left"/>
    </xf>
    <xf numFmtId="178" fontId="0" fillId="0" borderId="0" xfId="0" applyNumberFormat="1" applyAlignment="1">
      <alignment horizontal="left"/>
    </xf>
    <xf numFmtId="174" fontId="2" fillId="2" borderId="0" xfId="0" applyFont="1" applyFill="1" applyBorder="1" applyAlignment="1" applyProtection="1">
      <alignment horizontal="left" vertical="center" indent="1"/>
      <protection hidden="1"/>
    </xf>
    <xf numFmtId="174" fontId="0" fillId="0" borderId="0" xfId="0" applyBorder="1" applyAlignment="1" applyProtection="1">
      <alignment horizontal="left" vertical="center" indent="1"/>
      <protection hidden="1"/>
    </xf>
    <xf numFmtId="0" fontId="8" fillId="2" borderId="4" xfId="0" applyNumberFormat="1" applyFont="1" applyFill="1" applyBorder="1" applyAlignment="1">
      <alignment horizontal="left" vertical="center" wrapText="1" indent="1"/>
    </xf>
    <xf numFmtId="164" fontId="3" fillId="7" borderId="6" xfId="0" applyNumberFormat="1" applyFont="1" applyFill="1" applyBorder="1" applyAlignment="1" applyProtection="1">
      <alignment horizontal="center" vertical="center"/>
      <protection hidden="1"/>
    </xf>
    <xf numFmtId="164" fontId="3" fillId="7" borderId="7" xfId="0" applyNumberFormat="1" applyFont="1" applyFill="1" applyBorder="1" applyAlignment="1" applyProtection="1">
      <alignment horizontal="center" vertical="center"/>
      <protection hidden="1"/>
    </xf>
    <xf numFmtId="174" fontId="3" fillId="7" borderId="1" xfId="0" applyFont="1" applyFill="1" applyBorder="1" applyAlignment="1" applyProtection="1">
      <alignment horizontal="center" vertical="center" wrapText="1"/>
      <protection hidden="1"/>
    </xf>
    <xf numFmtId="174" fontId="8" fillId="2" borderId="0" xfId="0" applyFont="1" applyFill="1" applyBorder="1" applyAlignment="1" applyProtection="1">
      <alignment horizontal="left" vertical="top" wrapText="1" indent="1"/>
      <protection hidden="1"/>
    </xf>
    <xf numFmtId="174" fontId="0" fillId="0" borderId="0" xfId="0" applyBorder="1" applyAlignment="1" applyProtection="1">
      <alignment horizontal="left" vertical="top" wrapText="1" indent="1"/>
      <protection hidden="1"/>
    </xf>
    <xf numFmtId="174" fontId="8" fillId="2" borderId="1" xfId="0" applyFont="1" applyFill="1" applyBorder="1" applyAlignment="1" applyProtection="1">
      <alignment horizontal="left" vertical="center" indent="1"/>
      <protection hidden="1"/>
    </xf>
    <xf numFmtId="174" fontId="9" fillId="0" borderId="1" xfId="0" applyFont="1" applyBorder="1" applyAlignment="1" applyProtection="1">
      <alignment horizontal="left" vertical="center" indent="1"/>
      <protection hidden="1"/>
    </xf>
    <xf numFmtId="174" fontId="3" fillId="7" borderId="1" xfId="0" applyFont="1" applyFill="1" applyBorder="1" applyAlignment="1" applyProtection="1">
      <alignment horizontal="center" vertical="center"/>
      <protection hidden="1"/>
    </xf>
    <xf numFmtId="174" fontId="0" fillId="7" borderId="1" xfId="0" applyFill="1" applyBorder="1" applyAlignment="1" applyProtection="1">
      <alignment vertical="center"/>
      <protection hidden="1"/>
    </xf>
    <xf numFmtId="167" fontId="6" fillId="2" borderId="1" xfId="0" applyNumberFormat="1" applyFont="1" applyFill="1" applyBorder="1" applyAlignment="1" applyProtection="1">
      <alignment horizontal="center" vertical="center"/>
      <protection hidden="1"/>
    </xf>
    <xf numFmtId="167" fontId="7" fillId="2" borderId="5" xfId="0" applyNumberFormat="1" applyFont="1" applyFill="1" applyBorder="1" applyAlignment="1" applyProtection="1">
      <alignment horizontal="center" vertical="center" wrapText="1"/>
      <protection hidden="1"/>
    </xf>
    <xf numFmtId="174" fontId="0" fillId="0" borderId="8" xfId="0" applyBorder="1" applyAlignment="1" applyProtection="1">
      <alignment horizontal="center" vertical="center"/>
      <protection hidden="1"/>
    </xf>
    <xf numFmtId="174" fontId="0" fillId="0" borderId="5" xfId="0" applyBorder="1" applyAlignment="1" applyProtection="1">
      <alignment horizontal="center" vertical="center"/>
      <protection hidden="1"/>
    </xf>
    <xf numFmtId="174" fontId="14" fillId="2" borderId="0" xfId="0" applyFont="1" applyFill="1" applyBorder="1" applyAlignment="1" applyProtection="1">
      <alignment horizontal="left" wrapText="1"/>
      <protection hidden="1"/>
    </xf>
    <xf numFmtId="0" fontId="14" fillId="2" borderId="3" xfId="0" applyNumberFormat="1" applyFont="1" applyFill="1" applyBorder="1" applyAlignment="1" applyProtection="1">
      <alignment horizontal="left" vertical="top" indent="2"/>
      <protection hidden="1"/>
    </xf>
    <xf numFmtId="0" fontId="14" fillId="2" borderId="0" xfId="0" applyNumberFormat="1" applyFont="1" applyFill="1" applyBorder="1" applyAlignment="1" applyProtection="1">
      <alignment horizontal="left" vertical="top" indent="2"/>
      <protection hidden="1"/>
    </xf>
    <xf numFmtId="0" fontId="14" fillId="2" borderId="15" xfId="0" applyNumberFormat="1" applyFont="1" applyFill="1" applyBorder="1" applyAlignment="1" applyProtection="1">
      <alignment horizontal="left" vertical="top" indent="2"/>
      <protection hidden="1"/>
    </xf>
    <xf numFmtId="0" fontId="14" fillId="2" borderId="3" xfId="0" applyNumberFormat="1" applyFont="1" applyFill="1" applyBorder="1" applyAlignment="1" applyProtection="1">
      <alignment horizontal="left" vertical="top" wrapText="1" indent="2"/>
      <protection hidden="1"/>
    </xf>
    <xf numFmtId="0" fontId="14" fillId="2" borderId="14" xfId="0" applyNumberFormat="1" applyFont="1" applyFill="1" applyBorder="1" applyAlignment="1" applyProtection="1">
      <alignment horizontal="left" vertical="top" wrapText="1" indent="2"/>
      <protection hidden="1"/>
    </xf>
    <xf numFmtId="174" fontId="2" fillId="2" borderId="0" xfId="0" applyFont="1" applyFill="1" applyBorder="1" applyAlignment="1" applyProtection="1">
      <alignment horizontal="left" vertical="center" wrapText="1"/>
      <protection hidden="1"/>
    </xf>
    <xf numFmtId="174" fontId="49" fillId="2" borderId="0" xfId="0" quotePrefix="1" applyFont="1" applyFill="1" applyBorder="1" applyAlignment="1" applyProtection="1">
      <alignment horizontal="left" vertical="center" wrapText="1" indent="1"/>
      <protection hidden="1"/>
    </xf>
    <xf numFmtId="174" fontId="49" fillId="2" borderId="0" xfId="0" applyFont="1" applyFill="1" applyBorder="1" applyAlignment="1" applyProtection="1">
      <alignment horizontal="left" vertical="center" wrapText="1" indent="1"/>
      <protection hidden="1"/>
    </xf>
    <xf numFmtId="174" fontId="50" fillId="2" borderId="0" xfId="0" applyFont="1" applyFill="1" applyBorder="1" applyAlignment="1" applyProtection="1">
      <alignment horizontal="left" vertical="center" wrapText="1" indent="1"/>
      <protection hidden="1"/>
    </xf>
    <xf numFmtId="174" fontId="38" fillId="2" borderId="0" xfId="0" applyFont="1" applyFill="1" applyBorder="1" applyAlignment="1" applyProtection="1">
      <alignment horizontal="left" vertical="center" wrapText="1" indent="2"/>
      <protection hidden="1"/>
    </xf>
    <xf numFmtId="174" fontId="0" fillId="0" borderId="0" xfId="0" applyBorder="1" applyAlignment="1" applyProtection="1">
      <alignment vertical="center" wrapText="1"/>
      <protection hidden="1"/>
    </xf>
    <xf numFmtId="174" fontId="4" fillId="2" borderId="0" xfId="0" applyFont="1" applyFill="1" applyBorder="1" applyAlignment="1" applyProtection="1">
      <alignment vertical="center" wrapText="1"/>
      <protection hidden="1"/>
    </xf>
    <xf numFmtId="174" fontId="38" fillId="2" borderId="0" xfId="0" applyFont="1" applyFill="1" applyBorder="1" applyAlignment="1" applyProtection="1">
      <alignment horizontal="left" vertical="center" indent="1"/>
      <protection hidden="1"/>
    </xf>
    <xf numFmtId="174" fontId="0" fillId="0" borderId="0" xfId="0" applyBorder="1" applyAlignment="1" applyProtection="1">
      <alignment vertical="center"/>
      <protection hidden="1"/>
    </xf>
    <xf numFmtId="174" fontId="39" fillId="2" borderId="0" xfId="0" applyFont="1" applyFill="1" applyBorder="1" applyAlignment="1" applyProtection="1">
      <alignment horizontal="left" vertical="center" wrapText="1" indent="1"/>
      <protection locked="0" hidden="1"/>
    </xf>
    <xf numFmtId="174" fontId="0" fillId="0" borderId="0" xfId="0" applyBorder="1" applyAlignment="1" applyProtection="1">
      <alignment horizontal="left" vertical="center" indent="1"/>
      <protection locked="0" hidden="1"/>
    </xf>
    <xf numFmtId="174" fontId="8" fillId="2" borderId="0" xfId="0" applyFont="1" applyFill="1" applyBorder="1" applyAlignment="1" applyProtection="1">
      <alignment horizontal="left" vertical="center" indent="1"/>
      <protection hidden="1"/>
    </xf>
    <xf numFmtId="178" fontId="8" fillId="2" borderId="0" xfId="0" applyNumberFormat="1" applyFont="1" applyFill="1" applyBorder="1" applyAlignment="1" applyProtection="1">
      <alignment horizontal="left" vertical="center" indent="1"/>
      <protection locked="0" hidden="1"/>
    </xf>
    <xf numFmtId="178" fontId="0" fillId="0" borderId="0" xfId="0" applyNumberFormat="1" applyBorder="1" applyAlignment="1" applyProtection="1">
      <alignment horizontal="left" vertical="center" indent="1"/>
      <protection locked="0" hidden="1"/>
    </xf>
    <xf numFmtId="177" fontId="34" fillId="3" borderId="0" xfId="0" applyNumberFormat="1" applyFont="1" applyFill="1" applyBorder="1" applyAlignment="1" applyProtection="1">
      <alignment horizontal="left" vertical="top" wrapText="1"/>
      <protection hidden="1"/>
    </xf>
    <xf numFmtId="177" fontId="34" fillId="0" borderId="0" xfId="0" applyNumberFormat="1" applyFont="1" applyAlignment="1">
      <alignment horizontal="left" vertical="top"/>
    </xf>
    <xf numFmtId="171" fontId="48" fillId="3" borderId="0" xfId="0" applyNumberFormat="1" applyFont="1" applyFill="1" applyBorder="1" applyAlignment="1" applyProtection="1">
      <alignment horizontal="right" vertical="top" wrapText="1"/>
      <protection hidden="1"/>
    </xf>
    <xf numFmtId="174" fontId="48" fillId="0" borderId="0" xfId="0" applyFont="1" applyAlignment="1">
      <alignment horizontal="right" vertical="top"/>
    </xf>
    <xf numFmtId="174" fontId="8" fillId="2" borderId="14" xfId="0" applyFont="1" applyFill="1" applyBorder="1" applyAlignment="1" applyProtection="1">
      <alignment horizontal="left" vertical="center" indent="2"/>
      <protection hidden="1"/>
    </xf>
    <xf numFmtId="174" fontId="8" fillId="2" borderId="9" xfId="0" applyFont="1" applyFill="1" applyBorder="1" applyAlignment="1" applyProtection="1">
      <alignment horizontal="left" vertical="center" indent="2"/>
      <protection hidden="1"/>
    </xf>
    <xf numFmtId="174" fontId="8" fillId="2" borderId="10" xfId="0" applyFont="1" applyFill="1" applyBorder="1" applyAlignment="1" applyProtection="1">
      <alignment horizontal="left" vertical="center" indent="2"/>
      <protection hidden="1"/>
    </xf>
    <xf numFmtId="174" fontId="3" fillId="7" borderId="5" xfId="0" applyFont="1" applyFill="1" applyBorder="1" applyAlignment="1" applyProtection="1">
      <alignment horizontal="center" vertical="center"/>
      <protection hidden="1"/>
    </xf>
    <xf numFmtId="174" fontId="3" fillId="7" borderId="11" xfId="0" applyFont="1" applyFill="1" applyBorder="1" applyAlignment="1" applyProtection="1">
      <alignment horizontal="center" vertical="center"/>
      <protection hidden="1"/>
    </xf>
    <xf numFmtId="174" fontId="3" fillId="7" borderId="8" xfId="0" applyFont="1" applyFill="1" applyBorder="1" applyAlignment="1" applyProtection="1">
      <alignment horizontal="center" vertical="center"/>
      <protection hidden="1"/>
    </xf>
    <xf numFmtId="174" fontId="8" fillId="2" borderId="16" xfId="0" applyFont="1" applyFill="1" applyBorder="1" applyAlignment="1" applyProtection="1">
      <alignment horizontal="left" vertical="center" indent="2"/>
      <protection hidden="1"/>
    </xf>
    <xf numFmtId="174" fontId="8" fillId="2" borderId="12" xfId="0" applyFont="1" applyFill="1" applyBorder="1" applyAlignment="1" applyProtection="1">
      <alignment horizontal="left" vertical="center" indent="2"/>
      <protection hidden="1"/>
    </xf>
    <xf numFmtId="174" fontId="8" fillId="2" borderId="13" xfId="0" applyFont="1" applyFill="1" applyBorder="1" applyAlignment="1" applyProtection="1">
      <alignment horizontal="left" vertical="center" indent="2"/>
      <protection hidden="1"/>
    </xf>
    <xf numFmtId="174" fontId="8" fillId="2" borderId="3" xfId="0" applyFont="1" applyFill="1" applyBorder="1" applyAlignment="1" applyProtection="1">
      <alignment horizontal="left" vertical="center" indent="2"/>
      <protection hidden="1"/>
    </xf>
    <xf numFmtId="174" fontId="8" fillId="2" borderId="0" xfId="0" applyFont="1" applyFill="1" applyBorder="1" applyAlignment="1" applyProtection="1">
      <alignment horizontal="left" vertical="center" indent="2"/>
      <protection hidden="1"/>
    </xf>
    <xf numFmtId="174" fontId="8" fillId="2" borderId="15" xfId="0" applyFont="1" applyFill="1" applyBorder="1" applyAlignment="1" applyProtection="1">
      <alignment horizontal="left" vertical="center" indent="2"/>
      <protection hidden="1"/>
    </xf>
    <xf numFmtId="0" fontId="8" fillId="2" borderId="9" xfId="0" applyNumberFormat="1" applyFont="1" applyFill="1" applyBorder="1" applyAlignment="1" applyProtection="1">
      <alignment horizontal="left" vertical="center" indent="1"/>
      <protection hidden="1"/>
    </xf>
    <xf numFmtId="0" fontId="9" fillId="0" borderId="10" xfId="0" applyNumberFormat="1" applyFont="1" applyBorder="1" applyAlignment="1" applyProtection="1">
      <alignment horizontal="left" vertical="center" indent="1"/>
      <protection hidden="1"/>
    </xf>
    <xf numFmtId="174" fontId="40" fillId="5" borderId="20" xfId="0" applyFont="1" applyFill="1" applyBorder="1" applyAlignment="1" applyProtection="1">
      <alignment horizontal="center" vertical="top"/>
      <protection hidden="1"/>
    </xf>
    <xf numFmtId="174" fontId="28" fillId="5" borderId="17" xfId="0" applyFont="1" applyFill="1" applyBorder="1" applyAlignment="1" applyProtection="1">
      <alignment vertical="top"/>
      <protection hidden="1"/>
    </xf>
    <xf numFmtId="174" fontId="28" fillId="5" borderId="0" xfId="0" applyFont="1" applyFill="1" applyBorder="1" applyAlignment="1" applyProtection="1">
      <alignment vertical="top"/>
      <protection hidden="1"/>
    </xf>
    <xf numFmtId="174" fontId="28" fillId="5" borderId="18" xfId="0" applyFont="1" applyFill="1" applyBorder="1" applyAlignment="1" applyProtection="1">
      <alignment vertical="top"/>
      <protection hidden="1"/>
    </xf>
    <xf numFmtId="174" fontId="41" fillId="4" borderId="0" xfId="0" applyNumberFormat="1" applyFont="1" applyFill="1" applyBorder="1" applyAlignment="1" applyProtection="1">
      <alignment horizontal="left" vertical="center" indent="4"/>
      <protection hidden="1"/>
    </xf>
    <xf numFmtId="174" fontId="43" fillId="0" borderId="0" xfId="0" applyFont="1" applyAlignment="1">
      <alignment horizontal="left" vertical="center" indent="4"/>
    </xf>
    <xf numFmtId="174" fontId="8" fillId="2" borderId="3" xfId="0" applyFont="1" applyFill="1" applyBorder="1" applyAlignment="1" applyProtection="1">
      <alignment horizontal="left" vertical="center" indent="1"/>
      <protection hidden="1"/>
    </xf>
    <xf numFmtId="174" fontId="0" fillId="0" borderId="3" xfId="0" applyBorder="1" applyAlignment="1" applyProtection="1">
      <alignment vertical="center"/>
      <protection hidden="1"/>
    </xf>
    <xf numFmtId="174" fontId="8" fillId="2" borderId="16" xfId="0" applyFont="1" applyFill="1" applyBorder="1" applyAlignment="1" applyProtection="1">
      <alignment horizontal="left" vertical="center" indent="1"/>
      <protection hidden="1"/>
    </xf>
    <xf numFmtId="174" fontId="0" fillId="0" borderId="12" xfId="0" applyBorder="1" applyAlignment="1" applyProtection="1">
      <alignment vertical="center"/>
      <protection hidden="1"/>
    </xf>
    <xf numFmtId="174" fontId="3" fillId="7" borderId="5" xfId="0" applyFont="1" applyFill="1" applyBorder="1" applyAlignment="1" applyProtection="1">
      <alignment horizontal="center" vertical="center" wrapText="1"/>
      <protection hidden="1"/>
    </xf>
    <xf numFmtId="174" fontId="3" fillId="7" borderId="11" xfId="0" applyFont="1" applyFill="1" applyBorder="1" applyAlignment="1" applyProtection="1">
      <alignment horizontal="center" vertical="center" wrapText="1"/>
      <protection hidden="1"/>
    </xf>
    <xf numFmtId="174" fontId="3" fillId="7" borderId="8" xfId="0" applyFont="1" applyFill="1" applyBorder="1" applyAlignment="1" applyProtection="1">
      <alignment horizontal="center" vertical="center" wrapText="1"/>
      <protection hidden="1"/>
    </xf>
    <xf numFmtId="174" fontId="8" fillId="2" borderId="12" xfId="0" applyNumberFormat="1" applyFont="1" applyFill="1" applyBorder="1" applyAlignment="1" applyProtection="1">
      <alignment horizontal="left" vertical="center" indent="1"/>
      <protection locked="0" hidden="1"/>
    </xf>
    <xf numFmtId="174" fontId="8" fillId="0" borderId="13" xfId="0" applyNumberFormat="1" applyFont="1" applyBorder="1" applyAlignment="1" applyProtection="1">
      <alignment horizontal="left" vertical="center" indent="1"/>
      <protection locked="0" hidden="1"/>
    </xf>
    <xf numFmtId="0" fontId="14" fillId="2" borderId="0" xfId="0" applyNumberFormat="1" applyFont="1" applyFill="1" applyBorder="1" applyAlignment="1" applyProtection="1">
      <alignment vertical="top" wrapText="1"/>
      <protection hidden="1"/>
    </xf>
    <xf numFmtId="0" fontId="14" fillId="2" borderId="15" xfId="0" applyNumberFormat="1" applyFont="1" applyFill="1" applyBorder="1" applyAlignment="1" applyProtection="1">
      <alignment vertical="top" wrapText="1"/>
      <protection hidden="1"/>
    </xf>
    <xf numFmtId="0" fontId="14" fillId="2" borderId="9" xfId="0" applyNumberFormat="1" applyFont="1" applyFill="1" applyBorder="1" applyAlignment="1" applyProtection="1">
      <alignment vertical="top" wrapText="1"/>
      <protection hidden="1"/>
    </xf>
    <xf numFmtId="0" fontId="14" fillId="2" borderId="10" xfId="0" applyNumberFormat="1" applyFont="1" applyFill="1" applyBorder="1" applyAlignment="1" applyProtection="1">
      <alignment vertical="top" wrapText="1"/>
      <protection hidden="1"/>
    </xf>
    <xf numFmtId="49" fontId="10" fillId="2" borderId="0" xfId="0" applyNumberFormat="1" applyFont="1" applyFill="1" applyBorder="1" applyAlignment="1" applyProtection="1">
      <alignment horizontal="center" vertical="center"/>
      <protection locked="0" hidden="1"/>
    </xf>
    <xf numFmtId="49" fontId="10" fillId="2" borderId="15" xfId="0" applyNumberFormat="1" applyFont="1" applyFill="1" applyBorder="1" applyAlignment="1" applyProtection="1">
      <alignment horizontal="center" vertical="center"/>
      <protection locked="0" hidden="1"/>
    </xf>
    <xf numFmtId="171" fontId="34" fillId="3" borderId="0" xfId="0" applyNumberFormat="1" applyFont="1" applyFill="1" applyBorder="1" applyAlignment="1" applyProtection="1">
      <alignment horizontal="right" vertical="top" wrapText="1"/>
      <protection hidden="1"/>
    </xf>
    <xf numFmtId="174" fontId="34" fillId="0" borderId="0" xfId="0" applyFont="1" applyAlignment="1">
      <alignment horizontal="right" vertical="top"/>
    </xf>
    <xf numFmtId="174" fontId="41" fillId="4" borderId="0" xfId="0" applyNumberFormat="1" applyFont="1" applyFill="1" applyBorder="1" applyAlignment="1" applyProtection="1">
      <alignment horizontal="center" vertical="top"/>
      <protection hidden="1"/>
    </xf>
    <xf numFmtId="174" fontId="42" fillId="0" borderId="0" xfId="0" applyFont="1" applyAlignment="1">
      <alignment horizontal="center" vertical="top"/>
    </xf>
    <xf numFmtId="174" fontId="41" fillId="4" borderId="0" xfId="0" applyNumberFormat="1" applyFont="1" applyFill="1" applyBorder="1" applyAlignment="1" applyProtection="1">
      <alignment horizontal="right" vertical="top" indent="1"/>
      <protection hidden="1"/>
    </xf>
    <xf numFmtId="174" fontId="0" fillId="0" borderId="0" xfId="0" applyAlignment="1">
      <alignment horizontal="right" vertical="top" indent="1"/>
    </xf>
    <xf numFmtId="177" fontId="35" fillId="3" borderId="0" xfId="0" applyNumberFormat="1" applyFont="1" applyFill="1" applyBorder="1" applyAlignment="1" applyProtection="1">
      <alignment horizontal="left" vertical="top" wrapText="1"/>
      <protection hidden="1"/>
    </xf>
    <xf numFmtId="177" fontId="35" fillId="0" borderId="0" xfId="0" applyNumberFormat="1" applyFont="1" applyAlignment="1">
      <alignment horizontal="left" vertical="top"/>
    </xf>
    <xf numFmtId="171" fontId="33" fillId="3" borderId="0" xfId="0" applyNumberFormat="1" applyFont="1" applyFill="1" applyBorder="1" applyAlignment="1" applyProtection="1">
      <alignment horizontal="right" vertical="top" wrapText="1"/>
      <protection hidden="1"/>
    </xf>
    <xf numFmtId="174" fontId="33" fillId="0" borderId="0" xfId="0" applyFont="1" applyAlignment="1">
      <alignment horizontal="right" vertical="top"/>
    </xf>
    <xf numFmtId="167" fontId="41" fillId="5" borderId="0" xfId="0" applyNumberFormat="1" applyFont="1" applyFill="1" applyBorder="1" applyAlignment="1" applyProtection="1">
      <alignment horizontal="left" vertical="center"/>
      <protection hidden="1"/>
    </xf>
    <xf numFmtId="167" fontId="41" fillId="5" borderId="18" xfId="0" applyNumberFormat="1" applyFont="1" applyFill="1" applyBorder="1" applyAlignment="1" applyProtection="1">
      <alignment horizontal="left" vertical="center"/>
      <protection hidden="1"/>
    </xf>
    <xf numFmtId="167" fontId="41" fillId="5" borderId="21" xfId="0" applyNumberFormat="1" applyFont="1" applyFill="1" applyBorder="1" applyAlignment="1" applyProtection="1">
      <alignment horizontal="left" vertical="center"/>
      <protection hidden="1"/>
    </xf>
    <xf numFmtId="167" fontId="41" fillId="5" borderId="19" xfId="0" applyNumberFormat="1" applyFont="1" applyFill="1" applyBorder="1" applyAlignment="1" applyProtection="1">
      <alignment horizontal="left" vertical="center"/>
      <protection hidden="1"/>
    </xf>
    <xf numFmtId="174" fontId="8" fillId="2" borderId="14" xfId="0" applyFont="1" applyFill="1" applyBorder="1" applyAlignment="1" applyProtection="1">
      <alignment horizontal="left" vertical="center" indent="1"/>
      <protection hidden="1"/>
    </xf>
    <xf numFmtId="174" fontId="0" fillId="0" borderId="9" xfId="0" applyBorder="1" applyAlignment="1" applyProtection="1">
      <alignment vertical="center"/>
      <protection hidden="1"/>
    </xf>
    <xf numFmtId="0" fontId="14" fillId="2" borderId="16" xfId="0" applyNumberFormat="1" applyFont="1" applyFill="1" applyBorder="1" applyAlignment="1" applyProtection="1">
      <alignment horizontal="left" vertical="center" wrapText="1" indent="3"/>
      <protection hidden="1"/>
    </xf>
    <xf numFmtId="0" fontId="14" fillId="0" borderId="12" xfId="0" applyNumberFormat="1" applyFont="1" applyBorder="1" applyAlignment="1" applyProtection="1">
      <alignment horizontal="left" vertical="center" wrapText="1" indent="3"/>
      <protection hidden="1"/>
    </xf>
    <xf numFmtId="0" fontId="14" fillId="0" borderId="13" xfId="0" applyNumberFormat="1" applyFont="1" applyBorder="1" applyAlignment="1" applyProtection="1">
      <alignment horizontal="left" vertical="center" wrapText="1" indent="3"/>
      <protection hidden="1"/>
    </xf>
    <xf numFmtId="0" fontId="15" fillId="2" borderId="3" xfId="0" applyNumberFormat="1" applyFont="1" applyFill="1" applyBorder="1" applyAlignment="1" applyProtection="1">
      <alignment horizontal="left" vertical="top" indent="2"/>
      <protection hidden="1"/>
    </xf>
    <xf numFmtId="0" fontId="15" fillId="0" borderId="0" xfId="0" applyNumberFormat="1" applyFont="1" applyBorder="1" applyAlignment="1" applyProtection="1">
      <alignment horizontal="left" vertical="top" indent="2"/>
      <protection hidden="1"/>
    </xf>
    <xf numFmtId="0" fontId="15" fillId="0" borderId="15" xfId="0" applyNumberFormat="1" applyFont="1" applyBorder="1" applyAlignment="1" applyProtection="1">
      <alignment horizontal="left" vertical="top" indent="2"/>
      <protection hidden="1"/>
    </xf>
    <xf numFmtId="0" fontId="14" fillId="2" borderId="3" xfId="0" applyNumberFormat="1" applyFont="1" applyFill="1" applyBorder="1" applyAlignment="1" applyProtection="1">
      <alignment horizontal="left" vertical="center" indent="2"/>
      <protection hidden="1"/>
    </xf>
    <xf numFmtId="0" fontId="16" fillId="0" borderId="0" xfId="0" applyNumberFormat="1" applyFont="1" applyBorder="1" applyAlignment="1" applyProtection="1">
      <alignment horizontal="left" vertical="center" indent="2"/>
      <protection hidden="1"/>
    </xf>
    <xf numFmtId="0" fontId="16" fillId="0" borderId="15" xfId="0" applyNumberFormat="1" applyFont="1" applyBorder="1" applyAlignment="1" applyProtection="1">
      <alignment horizontal="left" vertical="center" indent="2"/>
      <protection hidden="1"/>
    </xf>
  </cellXfs>
  <cellStyles count="1">
    <cellStyle name="Normal" xfId="0" builtinId="0"/>
  </cellStyles>
  <dxfs count="25">
    <dxf>
      <font>
        <b/>
        <i val="0"/>
        <color theme="0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ill>
        <patternFill>
          <bgColor rgb="FFFF0000"/>
        </patternFill>
      </fill>
    </dxf>
    <dxf>
      <font>
        <color rgb="FFFF0000"/>
      </font>
    </dxf>
    <dxf>
      <fill>
        <patternFill>
          <bgColor rgb="FFFF0000"/>
        </patternFill>
      </fill>
    </dxf>
    <dxf>
      <font>
        <b/>
        <i val="0"/>
        <color rgb="FFFFFF00"/>
      </font>
    </dxf>
    <dxf>
      <font>
        <color rgb="FF00FF00"/>
      </font>
    </dxf>
    <dxf>
      <font>
        <color rgb="FFFFC000"/>
      </font>
    </dxf>
    <dxf>
      <font>
        <color rgb="FFFFFF00"/>
      </font>
    </dxf>
    <dxf>
      <font>
        <condense val="0"/>
        <extend val="0"/>
        <color indexed="22"/>
      </font>
    </dxf>
    <dxf>
      <font>
        <condense val="0"/>
        <extend val="0"/>
        <color indexed="22"/>
      </font>
    </dxf>
    <dxf>
      <font>
        <b/>
        <i val="0"/>
        <color theme="0"/>
      </font>
    </dxf>
    <dxf>
      <fill>
        <patternFill>
          <bgColor rgb="FFFF0000"/>
        </patternFill>
      </fill>
    </dxf>
    <dxf>
      <font>
        <b/>
        <i val="0"/>
        <color rgb="FFFF0000"/>
      </font>
    </dxf>
    <dxf>
      <font>
        <b/>
        <i val="0"/>
        <color rgb="FFFFFF00"/>
      </font>
    </dxf>
    <dxf>
      <font>
        <b/>
        <i val="0"/>
        <color rgb="FFFFFF00"/>
      </font>
    </dxf>
    <dxf>
      <font>
        <b val="0"/>
        <i val="0"/>
        <color rgb="FFFF0000"/>
      </font>
    </dxf>
    <dxf>
      <font>
        <condense val="0"/>
        <extend val="0"/>
        <color indexed="9"/>
      </font>
    </dxf>
    <dxf>
      <font>
        <condense val="0"/>
        <extend val="0"/>
        <color indexed="22"/>
      </font>
    </dxf>
    <dxf>
      <font>
        <condense val="0"/>
        <extend val="0"/>
        <color indexed="9"/>
      </font>
    </dxf>
    <dxf>
      <font>
        <condense val="0"/>
        <extend val="0"/>
        <color indexed="22"/>
      </font>
    </dxf>
    <dxf>
      <font>
        <condense val="0"/>
        <extend val="0"/>
        <color indexed="10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3FFF6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0000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466725</xdr:colOff>
          <xdr:row>30</xdr:row>
          <xdr:rowOff>171450</xdr:rowOff>
        </xdr:from>
        <xdr:to>
          <xdr:col>14</xdr:col>
          <xdr:colOff>1123950</xdr:colOff>
          <xdr:row>33</xdr:row>
          <xdr:rowOff>9525</xdr:rowOff>
        </xdr:to>
        <xdr:sp macro="" textlink="">
          <xdr:nvSpPr>
            <xdr:cNvPr id="1048" name="Button 24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Eras Light ITC"/>
                </a:rPr>
                <a:t>Validation</a:t>
              </a:r>
            </a:p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Eras Light ITC"/>
                </a:rPr>
                <a:t>Arrondi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476250</xdr:colOff>
          <xdr:row>34</xdr:row>
          <xdr:rowOff>95250</xdr:rowOff>
        </xdr:from>
        <xdr:to>
          <xdr:col>14</xdr:col>
          <xdr:colOff>1133475</xdr:colOff>
          <xdr:row>36</xdr:row>
          <xdr:rowOff>123825</xdr:rowOff>
        </xdr:to>
        <xdr:sp macro="" textlink="">
          <xdr:nvSpPr>
            <xdr:cNvPr id="1163" name="Button 139" hidden="1">
              <a:extLst>
                <a:ext uri="{63B3BB69-23CF-44E3-9099-C40C66FF867C}">
                  <a14:compatExt spid="_x0000_s11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Eras Light ITC"/>
                </a:rPr>
                <a:t>Validation</a:t>
              </a:r>
            </a:p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Eras Light ITC"/>
                </a:rPr>
                <a:t>Remise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17</xdr:col>
      <xdr:colOff>1167848</xdr:colOff>
      <xdr:row>0</xdr:row>
      <xdr:rowOff>1010478</xdr:rowOff>
    </xdr:from>
    <xdr:to>
      <xdr:col>18</xdr:col>
      <xdr:colOff>604696</xdr:colOff>
      <xdr:row>4</xdr:row>
      <xdr:rowOff>24791</xdr:rowOff>
    </xdr:to>
    <xdr:pic macro="[0]!Enreg_mail"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3484087" y="1010478"/>
          <a:ext cx="762066" cy="87790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T110\LTDA\Excel\Appli%20LTDA\Code%20LTDA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DE_CLIENT"/>
      <sheetName val="S.A.V."/>
      <sheetName val="CODE_DEVIS"/>
      <sheetName val="NOMENCLATURE"/>
      <sheetName val="Tarif CLIENTS"/>
      <sheetName val="Kits Installation"/>
      <sheetName val="Tarif TERTIAIRE"/>
      <sheetName val="Tarif DISTRIBUTEURS"/>
      <sheetName val="REMISES pour PROFESSIONNELS"/>
      <sheetName val="Achats Flexibles"/>
      <sheetName val="Achats Moteurs"/>
      <sheetName val="BAREME fournisseurs"/>
      <sheetName val="BAREME ALPHA"/>
      <sheetName val="BAREME PAR CODES"/>
      <sheetName val="ANCIENS CODES"/>
      <sheetName val="Codes de Parité"/>
      <sheetName val="Feuil1"/>
      <sheetName val="Feuil2"/>
    </sheetNames>
    <sheetDataSet>
      <sheetData sheetId="0">
        <row r="2">
          <cell r="A2" t="str">
            <v>ZVI01</v>
          </cell>
          <cell r="B2" t="str">
            <v>Monsieur ZVILOFF</v>
          </cell>
          <cell r="C2"/>
          <cell r="D2"/>
          <cell r="E2"/>
          <cell r="F2"/>
          <cell r="G2"/>
          <cell r="H2"/>
          <cell r="I2"/>
          <cell r="J2"/>
        </row>
        <row r="3">
          <cell r="A3" t="str">
            <v>ZUT01</v>
          </cell>
          <cell r="B3" t="str">
            <v>Monsieur ZUTTER Renaud</v>
          </cell>
          <cell r="C3" t="str">
            <v>195 chemin de Chez Perou</v>
          </cell>
          <cell r="D3"/>
          <cell r="E3" t="str">
            <v>74930</v>
          </cell>
          <cell r="F3" t="str">
            <v>ARBUSIGNY</v>
          </cell>
          <cell r="G3">
            <v>684311139</v>
          </cell>
          <cell r="H3"/>
          <cell r="I3"/>
          <cell r="J3"/>
        </row>
        <row r="4">
          <cell r="A4" t="str">
            <v>ZUL01</v>
          </cell>
          <cell r="B4" t="str">
            <v>Monsieur ZULIANI Didier</v>
          </cell>
          <cell r="C4" t="str">
            <v>Le Revoin</v>
          </cell>
          <cell r="D4"/>
          <cell r="E4" t="str">
            <v>42520</v>
          </cell>
          <cell r="F4" t="str">
            <v>SAINT APPOLINARD</v>
          </cell>
          <cell r="G4"/>
          <cell r="H4"/>
          <cell r="I4"/>
          <cell r="J4"/>
        </row>
        <row r="5">
          <cell r="A5" t="str">
            <v>ZUC03</v>
          </cell>
          <cell r="B5" t="str">
            <v>Monsieur ZUCCHELLI JP</v>
          </cell>
          <cell r="C5" t="str">
            <v>74 Route de Cras</v>
          </cell>
          <cell r="D5"/>
          <cell r="E5" t="str">
            <v>38470</v>
          </cell>
          <cell r="F5" t="str">
            <v>VATILIEU</v>
          </cell>
          <cell r="G5">
            <v>476079931</v>
          </cell>
          <cell r="H5"/>
          <cell r="I5"/>
          <cell r="J5"/>
        </row>
        <row r="6">
          <cell r="A6" t="str">
            <v>ZUC02</v>
          </cell>
          <cell r="B6" t="str">
            <v>Monsieur ZUCARO  Joseph</v>
          </cell>
          <cell r="C6" t="str">
            <v>9 rue des Primevères</v>
          </cell>
          <cell r="D6"/>
          <cell r="E6" t="str">
            <v>38360</v>
          </cell>
          <cell r="F6" t="str">
            <v>SASSENAGE</v>
          </cell>
          <cell r="G6"/>
          <cell r="H6"/>
          <cell r="I6" t="str">
            <v>rat</v>
          </cell>
          <cell r="J6"/>
        </row>
        <row r="7">
          <cell r="A7" t="str">
            <v>ZUC01</v>
          </cell>
          <cell r="B7" t="str">
            <v>Madame ZUCARO Anna</v>
          </cell>
          <cell r="C7" t="str">
            <v>Montfleury</v>
          </cell>
          <cell r="D7" t="str">
            <v>3, Chemin de Freydane</v>
          </cell>
          <cell r="E7" t="str">
            <v>38700</v>
          </cell>
          <cell r="F7" t="str">
            <v>CORENC</v>
          </cell>
          <cell r="G7">
            <v>476905404</v>
          </cell>
          <cell r="H7"/>
          <cell r="I7">
            <v>678203181</v>
          </cell>
          <cell r="J7"/>
        </row>
        <row r="8">
          <cell r="A8" t="str">
            <v>ZUB01</v>
          </cell>
          <cell r="B8" t="str">
            <v xml:space="preserve">Monsieur ZUBERDUHLER </v>
          </cell>
          <cell r="C8" t="str">
            <v>77 Route de chez Cottet</v>
          </cell>
          <cell r="D8"/>
          <cell r="E8" t="str">
            <v>74380</v>
          </cell>
          <cell r="F8" t="str">
            <v>CRANVES SALES</v>
          </cell>
          <cell r="G8" t="str">
            <v>(+41) 791 724 462</v>
          </cell>
          <cell r="H8"/>
          <cell r="I8">
            <v>41793531617</v>
          </cell>
          <cell r="J8">
            <v>41796724462</v>
          </cell>
        </row>
        <row r="9">
          <cell r="A9" t="str">
            <v>ZOT01</v>
          </cell>
          <cell r="B9" t="str">
            <v>Monsieur  ZOT-KATZ</v>
          </cell>
          <cell r="C9" t="str">
            <v>Chez  Mr CHAPPAZ Pascal</v>
          </cell>
          <cell r="D9" t="str">
            <v>989, Rue Saint Ange</v>
          </cell>
          <cell r="E9" t="str">
            <v>74930</v>
          </cell>
          <cell r="F9" t="str">
            <v>REIGNIER ESERY</v>
          </cell>
          <cell r="G9"/>
          <cell r="H9"/>
          <cell r="I9"/>
          <cell r="J9"/>
        </row>
        <row r="10">
          <cell r="A10" t="str">
            <v>ZOR03</v>
          </cell>
          <cell r="B10" t="str">
            <v>Monsieur ZORELLE</v>
          </cell>
          <cell r="C10" t="str">
            <v>Sous les Côtes</v>
          </cell>
          <cell r="D10"/>
          <cell r="E10" t="str">
            <v>73100</v>
          </cell>
          <cell r="F10" t="str">
            <v>PUGNY CHATENOD</v>
          </cell>
          <cell r="G10"/>
          <cell r="H10"/>
          <cell r="I10"/>
          <cell r="J10"/>
        </row>
        <row r="11">
          <cell r="A11" t="str">
            <v>ZOR02</v>
          </cell>
          <cell r="B11" t="str">
            <v>Monsieur Madame ZORNOW Peter</v>
          </cell>
          <cell r="C11" t="str">
            <v>1347 Ancienne Route d'Annecy</v>
          </cell>
          <cell r="D11"/>
          <cell r="E11" t="str">
            <v>74320</v>
          </cell>
          <cell r="F11" t="str">
            <v>SEVRIER</v>
          </cell>
          <cell r="G11"/>
          <cell r="H11"/>
          <cell r="I11"/>
          <cell r="J11"/>
        </row>
        <row r="12">
          <cell r="A12" t="str">
            <v>ZOR01</v>
          </cell>
          <cell r="B12" t="str">
            <v>M Mme ZORY Julien</v>
          </cell>
          <cell r="C12" t="str">
            <v>255 route de Jourdy</v>
          </cell>
          <cell r="D12" t="str">
            <v>Asserans</v>
          </cell>
          <cell r="E12" t="str">
            <v>01550</v>
          </cell>
          <cell r="F12" t="str">
            <v>FARGES</v>
          </cell>
          <cell r="G12"/>
          <cell r="H12"/>
          <cell r="I12"/>
          <cell r="J12"/>
        </row>
        <row r="13">
          <cell r="A13" t="str">
            <v>ZON01</v>
          </cell>
          <cell r="B13" t="str">
            <v>Monsieur ZONCA Vincent</v>
          </cell>
          <cell r="C13" t="str">
            <v>53 route des Chasseurs</v>
          </cell>
          <cell r="D13"/>
          <cell r="E13" t="str">
            <v>38110</v>
          </cell>
          <cell r="F13" t="str">
            <v>LA BATIE MONTGASCON</v>
          </cell>
          <cell r="G13">
            <v>474830781</v>
          </cell>
          <cell r="H13"/>
          <cell r="I13">
            <v>672384082</v>
          </cell>
          <cell r="J13"/>
        </row>
        <row r="14">
          <cell r="A14" t="str">
            <v>ZOL01</v>
          </cell>
          <cell r="B14" t="str">
            <v>Monsieur ZOL Nicolas</v>
          </cell>
          <cell r="C14" t="str">
            <v>21 quai Frédéric Mistral</v>
          </cell>
          <cell r="D14"/>
          <cell r="E14" t="str">
            <v>38200</v>
          </cell>
          <cell r="F14" t="str">
            <v>VIENNE</v>
          </cell>
          <cell r="G14"/>
          <cell r="H14"/>
          <cell r="I14"/>
          <cell r="J14"/>
        </row>
        <row r="15">
          <cell r="A15" t="str">
            <v>ZOC01</v>
          </cell>
          <cell r="B15" t="str">
            <v>Monsieur ZOCCOLO</v>
          </cell>
          <cell r="C15"/>
          <cell r="D15"/>
          <cell r="E15"/>
          <cell r="F15"/>
          <cell r="G15"/>
          <cell r="H15"/>
          <cell r="I15"/>
          <cell r="J15"/>
        </row>
        <row r="16">
          <cell r="A16" t="str">
            <v>ZIN01</v>
          </cell>
          <cell r="B16" t="str">
            <v>Monsieur ZINANT Philippe</v>
          </cell>
          <cell r="C16" t="str">
            <v>Le Picard</v>
          </cell>
          <cell r="D16"/>
          <cell r="E16" t="str">
            <v>73330</v>
          </cell>
          <cell r="F16" t="str">
            <v>VEREL DE MONTBEL</v>
          </cell>
          <cell r="G16">
            <v>4768110502</v>
          </cell>
          <cell r="H16"/>
          <cell r="I16"/>
          <cell r="J16"/>
        </row>
        <row r="17">
          <cell r="A17" t="str">
            <v>ZIM02</v>
          </cell>
          <cell r="B17" t="str">
            <v>Monsieur ZIMMERMANN Damien</v>
          </cell>
          <cell r="C17" t="str">
            <v>478 Route de Serrieres</v>
          </cell>
          <cell r="D17"/>
          <cell r="E17" t="str">
            <v>74150</v>
          </cell>
          <cell r="F17" t="str">
            <v>CUVAT</v>
          </cell>
          <cell r="G17">
            <v>603735402</v>
          </cell>
          <cell r="H17"/>
          <cell r="I17"/>
          <cell r="J17"/>
        </row>
        <row r="18">
          <cell r="A18" t="str">
            <v>ZIM01</v>
          </cell>
          <cell r="B18" t="str">
            <v>Monsieur ZIMMERMANN Nathalie</v>
          </cell>
          <cell r="C18" t="str">
            <v>La Bouviere</v>
          </cell>
          <cell r="D18"/>
          <cell r="E18" t="str">
            <v>73160</v>
          </cell>
          <cell r="F18" t="str">
            <v>ST SUPICE</v>
          </cell>
          <cell r="G18">
            <v>632318261</v>
          </cell>
          <cell r="H18" t="str">
            <v>nathalie.zimmermann@ra-conseil-strategie.com</v>
          </cell>
          <cell r="I18"/>
          <cell r="J18"/>
        </row>
        <row r="19">
          <cell r="A19" t="str">
            <v>ZFS01</v>
          </cell>
          <cell r="B19" t="str">
            <v>ZF-Système de Direction France ( ZF-DF)</v>
          </cell>
          <cell r="C19" t="str">
            <v>130 / 326 Impasse des Cèdres</v>
          </cell>
          <cell r="D19"/>
          <cell r="E19" t="str">
            <v>74970</v>
          </cell>
          <cell r="F19" t="str">
            <v>MARIGNIER</v>
          </cell>
          <cell r="G19"/>
          <cell r="H19"/>
          <cell r="I19"/>
          <cell r="J19" t="str">
            <v>FR14353222623</v>
          </cell>
        </row>
        <row r="20">
          <cell r="A20" t="str">
            <v>ZEN01</v>
          </cell>
          <cell r="B20" t="str">
            <v>Monsieur ZENNARO Bruno</v>
          </cell>
          <cell r="C20" t="str">
            <v>360 Chemin du Perthuiset</v>
          </cell>
          <cell r="D20"/>
          <cell r="E20" t="str">
            <v>74210</v>
          </cell>
          <cell r="F20" t="str">
            <v>FAVERGES</v>
          </cell>
          <cell r="G20"/>
          <cell r="H20"/>
          <cell r="I20"/>
          <cell r="J20"/>
        </row>
        <row r="21">
          <cell r="A21" t="str">
            <v>ZEI01</v>
          </cell>
          <cell r="B21" t="str">
            <v>M Mme ZEIER</v>
          </cell>
          <cell r="C21" t="str">
            <v>2 ave des Acacias</v>
          </cell>
          <cell r="D21"/>
          <cell r="E21" t="str">
            <v>74140</v>
          </cell>
          <cell r="F21" t="str">
            <v>DOUVAINE</v>
          </cell>
          <cell r="G21"/>
          <cell r="H21"/>
          <cell r="I21"/>
          <cell r="J21"/>
        </row>
        <row r="22">
          <cell r="A22" t="str">
            <v>ZBI01</v>
          </cell>
          <cell r="B22" t="str">
            <v>Madame ZBINDEN</v>
          </cell>
          <cell r="C22" t="str">
            <v>99 Rue de l'Hermitage</v>
          </cell>
          <cell r="D22"/>
          <cell r="E22" t="str">
            <v>74160</v>
          </cell>
          <cell r="F22" t="str">
            <v>COLLONGES SOUS SALEVE</v>
          </cell>
          <cell r="G22"/>
          <cell r="H22"/>
          <cell r="I22"/>
          <cell r="J22"/>
        </row>
        <row r="23">
          <cell r="A23" t="str">
            <v>ZAR02</v>
          </cell>
          <cell r="B23" t="str">
            <v>Monsieur ZARB Hervé</v>
          </cell>
          <cell r="C23" t="str">
            <v>495 ch de la Pierre</v>
          </cell>
          <cell r="D23"/>
          <cell r="E23" t="str">
            <v>38960</v>
          </cell>
          <cell r="F23" t="str">
            <v>SAINT ETIENNE DE CROSSEY</v>
          </cell>
          <cell r="G23"/>
          <cell r="H23"/>
          <cell r="I23"/>
          <cell r="J23"/>
        </row>
        <row r="24">
          <cell r="A24" t="str">
            <v>ZAR01</v>
          </cell>
          <cell r="B24" t="str">
            <v>Monsieur ZARCA Charles</v>
          </cell>
          <cell r="C24" t="str">
            <v>28 Chemin des Chapelaines</v>
          </cell>
          <cell r="D24"/>
          <cell r="E24" t="str">
            <v>74940</v>
          </cell>
          <cell r="F24" t="str">
            <v>ANNECY LE VIEUX</v>
          </cell>
          <cell r="G24">
            <v>612389851</v>
          </cell>
          <cell r="H24"/>
          <cell r="I24"/>
          <cell r="J24"/>
        </row>
        <row r="25">
          <cell r="A25" t="str">
            <v>ZAN10</v>
          </cell>
          <cell r="B25" t="str">
            <v>Monsieur ZANELLI Giuseppe</v>
          </cell>
          <cell r="C25" t="str">
            <v>11 Allée des Capucines</v>
          </cell>
          <cell r="D25" t="str">
            <v>Flies</v>
          </cell>
          <cell r="E25" t="str">
            <v>01630</v>
          </cell>
          <cell r="F25" t="str">
            <v>ST GENIS POUILLY</v>
          </cell>
          <cell r="G25">
            <v>41796038559</v>
          </cell>
          <cell r="H25"/>
          <cell r="I25"/>
          <cell r="J25"/>
        </row>
        <row r="26">
          <cell r="A26" t="str">
            <v>ZAN09</v>
          </cell>
          <cell r="B26" t="str">
            <v>Madame ZANE  SALOMON Vali</v>
          </cell>
          <cell r="C26" t="str">
            <v>7 ch des Pervenches</v>
          </cell>
          <cell r="D26"/>
          <cell r="E26" t="str">
            <v>73000</v>
          </cell>
          <cell r="F26" t="str">
            <v>CHAMBERY</v>
          </cell>
          <cell r="G26">
            <v>479962581</v>
          </cell>
          <cell r="H26"/>
          <cell r="I26"/>
          <cell r="J26"/>
        </row>
        <row r="27">
          <cell r="A27" t="str">
            <v>ZAN08</v>
          </cell>
          <cell r="B27" t="str">
            <v>Monsieur ZANNI William</v>
          </cell>
          <cell r="C27" t="str">
            <v>202, rue de Charnage</v>
          </cell>
          <cell r="D27"/>
          <cell r="E27" t="str">
            <v>74140</v>
          </cell>
          <cell r="F27" t="str">
            <v>CHENS SUR LEMAN</v>
          </cell>
          <cell r="G27" t="str">
            <v>(+41) 798 289 538</v>
          </cell>
          <cell r="H27"/>
          <cell r="I27"/>
          <cell r="J27"/>
        </row>
        <row r="28">
          <cell r="A28" t="str">
            <v>ZAN07</v>
          </cell>
          <cell r="B28" t="str">
            <v>Madame ZANNI Alexandra</v>
          </cell>
          <cell r="C28" t="str">
            <v>180 Route Marianne</v>
          </cell>
          <cell r="D28"/>
          <cell r="E28" t="str">
            <v>74140</v>
          </cell>
          <cell r="F28" t="str">
            <v>CHENS SUR LEMAN</v>
          </cell>
          <cell r="G28">
            <v>627691682</v>
          </cell>
          <cell r="H28"/>
          <cell r="I28"/>
          <cell r="J28"/>
        </row>
        <row r="29">
          <cell r="A29" t="str">
            <v>ZAN06</v>
          </cell>
          <cell r="B29" t="str">
            <v>Monsieur ZANETTO Marc</v>
          </cell>
          <cell r="C29" t="str">
            <v>206 Allée des Teppes</v>
          </cell>
          <cell r="D29"/>
          <cell r="E29" t="str">
            <v>73200</v>
          </cell>
          <cell r="F29" t="str">
            <v>MERCURY</v>
          </cell>
          <cell r="G29"/>
          <cell r="H29"/>
          <cell r="I29"/>
          <cell r="J29"/>
        </row>
        <row r="30">
          <cell r="A30" t="str">
            <v>ZAN05</v>
          </cell>
          <cell r="B30" t="str">
            <v>Monsieur ZANARDI Maurice</v>
          </cell>
          <cell r="C30" t="str">
            <v>Missieux</v>
          </cell>
          <cell r="D30"/>
          <cell r="E30" t="str">
            <v>73170</v>
          </cell>
          <cell r="F30" t="str">
            <v>LA CHAPELLE SAINT MARTIN</v>
          </cell>
          <cell r="G30"/>
          <cell r="H30"/>
          <cell r="I30"/>
          <cell r="J30"/>
        </row>
        <row r="31">
          <cell r="A31" t="str">
            <v>ZAN04</v>
          </cell>
          <cell r="B31" t="str">
            <v>Monsieur ZANARDI Daniel</v>
          </cell>
          <cell r="C31" t="str">
            <v>6 rue Eugène Lambert</v>
          </cell>
          <cell r="D31"/>
          <cell r="E31" t="str">
            <v>73110</v>
          </cell>
          <cell r="F31" t="str">
            <v>LA ROCHETTE</v>
          </cell>
          <cell r="G31"/>
          <cell r="H31"/>
          <cell r="I31"/>
          <cell r="J31"/>
        </row>
        <row r="32">
          <cell r="A32" t="str">
            <v>ZAN03</v>
          </cell>
          <cell r="B32" t="str">
            <v>Monsieur ZANNI Pascal</v>
          </cell>
          <cell r="C32" t="str">
            <v>La Charbonnière</v>
          </cell>
          <cell r="D32"/>
          <cell r="E32" t="str">
            <v>74140</v>
          </cell>
          <cell r="F32" t="str">
            <v>CHENS SUR LEMAN</v>
          </cell>
          <cell r="G32"/>
          <cell r="H32"/>
          <cell r="I32"/>
          <cell r="J32"/>
        </row>
        <row r="33">
          <cell r="A33" t="str">
            <v>ZAN02</v>
          </cell>
          <cell r="B33" t="str">
            <v xml:space="preserve">Madame ZANINI Edith </v>
          </cell>
          <cell r="C33" t="str">
            <v>2067 ch de la Fontaine</v>
          </cell>
          <cell r="D33" t="str">
            <v>Montarlet</v>
          </cell>
          <cell r="E33" t="str">
            <v>73290</v>
          </cell>
          <cell r="F33" t="str">
            <v>LA MOTTE SERVOLEX</v>
          </cell>
          <cell r="G33">
            <v>479252124</v>
          </cell>
          <cell r="H33"/>
          <cell r="I33"/>
          <cell r="J33"/>
        </row>
        <row r="34">
          <cell r="A34" t="str">
            <v>ZAN01</v>
          </cell>
          <cell r="B34" t="str">
            <v>Monsieur ZANON</v>
          </cell>
          <cell r="C34" t="str">
            <v>327 montée du Château</v>
          </cell>
          <cell r="D34"/>
          <cell r="E34" t="str">
            <v>73190</v>
          </cell>
          <cell r="F34" t="str">
            <v>CHALLES LES EAUX</v>
          </cell>
          <cell r="G34"/>
          <cell r="H34"/>
          <cell r="I34"/>
          <cell r="J34"/>
        </row>
        <row r="35">
          <cell r="A35" t="str">
            <v>ZAM03</v>
          </cell>
          <cell r="B35" t="str">
            <v>Monsieur ZAMBONI Alain</v>
          </cell>
          <cell r="C35" t="str">
            <v>Rue sdes Ecoles</v>
          </cell>
          <cell r="D35"/>
          <cell r="E35" t="str">
            <v>73110</v>
          </cell>
          <cell r="F35" t="str">
            <v>ARVILLARD</v>
          </cell>
          <cell r="G35">
            <v>675293024</v>
          </cell>
          <cell r="H35"/>
          <cell r="I35"/>
          <cell r="J35"/>
        </row>
        <row r="36">
          <cell r="A36" t="str">
            <v>ZAM02</v>
          </cell>
          <cell r="B36" t="str">
            <v>Monsieur ZAMPIERI Hervé</v>
          </cell>
          <cell r="C36" t="str">
            <v>84 rue de la Mistrolette</v>
          </cell>
          <cell r="D36"/>
          <cell r="E36" t="str">
            <v>73300</v>
          </cell>
          <cell r="F36" t="str">
            <v>VILLARGONDRAN</v>
          </cell>
          <cell r="G36"/>
          <cell r="H36"/>
          <cell r="I36"/>
          <cell r="J36"/>
        </row>
        <row r="37">
          <cell r="A37" t="str">
            <v>ZAM01</v>
          </cell>
          <cell r="B37" t="str">
            <v>Monsieur ZAMBIANCHI Gilbert</v>
          </cell>
          <cell r="C37" t="str">
            <v>290 route des Côtes</v>
          </cell>
          <cell r="D37"/>
          <cell r="E37" t="str">
            <v>74210</v>
          </cell>
          <cell r="F37" t="str">
            <v>DOUSSARD</v>
          </cell>
          <cell r="G37"/>
          <cell r="H37"/>
          <cell r="I37"/>
          <cell r="J37"/>
        </row>
        <row r="38">
          <cell r="A38" t="str">
            <v>ZAG01</v>
          </cell>
          <cell r="B38" t="str">
            <v>Monsieur ZAGLIO MICHEL</v>
          </cell>
          <cell r="C38" t="str">
            <v>68 Impasse de Beule</v>
          </cell>
          <cell r="D38"/>
          <cell r="E38" t="str">
            <v>74800</v>
          </cell>
          <cell r="F38" t="str">
            <v>SAINT SIXT</v>
          </cell>
          <cell r="G38">
            <v>450254707</v>
          </cell>
          <cell r="H38"/>
          <cell r="I38"/>
          <cell r="J38"/>
        </row>
        <row r="39">
          <cell r="A39" t="str">
            <v>ZAF01</v>
          </cell>
          <cell r="B39" t="str">
            <v>Monsieur ZAFIROVIC Jérôme</v>
          </cell>
          <cell r="C39" t="str">
            <v>39bis Rue des Tulipiers</v>
          </cell>
          <cell r="D39"/>
          <cell r="E39" t="str">
            <v>38280</v>
          </cell>
          <cell r="F39" t="str">
            <v>VILLETTE D’ANTHON</v>
          </cell>
          <cell r="G39">
            <v>667655355</v>
          </cell>
          <cell r="H39"/>
          <cell r="I39"/>
          <cell r="J39"/>
        </row>
        <row r="40">
          <cell r="A40" t="str">
            <v>YVO01</v>
          </cell>
          <cell r="B40" t="str">
            <v>Monsieur YVON Jérome</v>
          </cell>
          <cell r="C40" t="str">
            <v>32, Montée Croix Chevalier</v>
          </cell>
          <cell r="D40"/>
          <cell r="E40" t="str">
            <v>38300</v>
          </cell>
          <cell r="F40" t="str">
            <v>TRAMOLE</v>
          </cell>
          <cell r="G40">
            <v>688681537</v>
          </cell>
          <cell r="H40" t="str">
            <v>jm.yvon@gmail.com</v>
          </cell>
          <cell r="I40"/>
          <cell r="J40"/>
        </row>
        <row r="41">
          <cell r="A41" t="str">
            <v>YVE01</v>
          </cell>
          <cell r="B41" t="str">
            <v>INSTITUT YVES ROCHER</v>
          </cell>
          <cell r="C41" t="str">
            <v>106 place Saint-Léger</v>
          </cell>
          <cell r="D41"/>
          <cell r="E41" t="str">
            <v>73000</v>
          </cell>
          <cell r="F41" t="str">
            <v>CHAMBERY</v>
          </cell>
          <cell r="G41"/>
          <cell r="H41"/>
          <cell r="I41"/>
          <cell r="J41"/>
        </row>
        <row r="42">
          <cell r="A42" t="str">
            <v>YOU01</v>
          </cell>
          <cell r="B42" t="str">
            <v>M Mme YOUSSOUF Emmanuel</v>
          </cell>
          <cell r="C42" t="str">
            <v>16 La Picassonne</v>
          </cell>
          <cell r="D42"/>
          <cell r="E42" t="str">
            <v>07340</v>
          </cell>
          <cell r="F42" t="str">
            <v>LIMONY</v>
          </cell>
          <cell r="G42"/>
          <cell r="H42"/>
          <cell r="I42"/>
          <cell r="J42"/>
        </row>
        <row r="43">
          <cell r="A43" t="str">
            <v>YIG01</v>
          </cell>
          <cell r="B43" t="str">
            <v>Monsieur YIGIT Baris</v>
          </cell>
          <cell r="C43" t="str">
            <v>262, chemin de poinponnier</v>
          </cell>
          <cell r="D43"/>
          <cell r="E43" t="str">
            <v>38260</v>
          </cell>
          <cell r="F43" t="str">
            <v>SARDIEU</v>
          </cell>
          <cell r="G43">
            <v>623281127</v>
          </cell>
          <cell r="H43"/>
          <cell r="I43"/>
          <cell r="J43"/>
        </row>
        <row r="44">
          <cell r="A44" t="str">
            <v>YES01</v>
          </cell>
          <cell r="B44" t="str">
            <v>SC SAS YESSS</v>
          </cell>
          <cell r="C44" t="str">
            <v>Agence de LaTour du Pin</v>
          </cell>
          <cell r="D44" t="str">
            <v>Zi - RN6</v>
          </cell>
          <cell r="E44" t="str">
            <v>38110</v>
          </cell>
          <cell r="F44" t="str">
            <v>ST JEAN DE SOUDAIN</v>
          </cell>
          <cell r="G44">
            <v>474978676</v>
          </cell>
          <cell r="H44"/>
          <cell r="I44"/>
          <cell r="J44"/>
        </row>
        <row r="45">
          <cell r="A45" t="str">
            <v>YBA01</v>
          </cell>
          <cell r="B45" t="str">
            <v>Monsieur YBANEZ Philippe</v>
          </cell>
          <cell r="C45" t="str">
            <v>25, Rue Roger Henry</v>
          </cell>
          <cell r="D45"/>
          <cell r="E45" t="str">
            <v>69120</v>
          </cell>
          <cell r="F45" t="str">
            <v>VAULX EN VELIN</v>
          </cell>
          <cell r="G45">
            <v>608107661</v>
          </cell>
          <cell r="H45"/>
          <cell r="I45">
            <v>950370546</v>
          </cell>
          <cell r="J45"/>
        </row>
        <row r="46">
          <cell r="A46" t="str">
            <v>YAN01</v>
          </cell>
          <cell r="B46" t="str">
            <v>Monsieur YANG Mang</v>
          </cell>
          <cell r="C46" t="str">
            <v>29 T rue du Met</v>
          </cell>
          <cell r="D46"/>
          <cell r="E46" t="str">
            <v>77600</v>
          </cell>
          <cell r="F46" t="str">
            <v>BUSSY ST MARTIN</v>
          </cell>
          <cell r="G46">
            <v>617404466</v>
          </cell>
          <cell r="H46" t="str">
            <v>ymax20@hotmail.com</v>
          </cell>
          <cell r="I46"/>
          <cell r="J46"/>
        </row>
        <row r="47">
          <cell r="A47" t="str">
            <v>YAK01</v>
          </cell>
          <cell r="B47" t="str">
            <v>Madame YAKOUB Claire</v>
          </cell>
          <cell r="C47" t="str">
            <v>8 chemin du cluset</v>
          </cell>
          <cell r="D47"/>
          <cell r="E47" t="str">
            <v>73100</v>
          </cell>
          <cell r="F47" t="str">
            <v>AIX ELS BAINS</v>
          </cell>
          <cell r="G47"/>
          <cell r="H47"/>
          <cell r="I47"/>
          <cell r="J47"/>
        </row>
        <row r="48">
          <cell r="A48" t="str">
            <v>WYD01</v>
          </cell>
          <cell r="B48" t="str">
            <v>Monsieur WYDAU René</v>
          </cell>
          <cell r="C48" t="str">
            <v>312 Chemin du Ruttet</v>
          </cell>
          <cell r="D48"/>
          <cell r="E48" t="str">
            <v>73000</v>
          </cell>
          <cell r="F48" t="str">
            <v>SONNAZ</v>
          </cell>
          <cell r="G48">
            <v>680407809</v>
          </cell>
          <cell r="H48"/>
          <cell r="I48"/>
          <cell r="J48"/>
        </row>
        <row r="49">
          <cell r="A49" t="str">
            <v>WUY02</v>
          </cell>
          <cell r="B49" t="str">
            <v>Mr WUYCIK - Mlle WEISSE</v>
          </cell>
          <cell r="C49" t="str">
            <v>9 route du Village</v>
          </cell>
          <cell r="D49"/>
          <cell r="E49" t="str">
            <v>38690</v>
          </cell>
          <cell r="F49" t="str">
            <v>TORCHEFELON</v>
          </cell>
          <cell r="G49">
            <v>607419791</v>
          </cell>
          <cell r="H49"/>
          <cell r="I49"/>
          <cell r="J49"/>
        </row>
        <row r="50">
          <cell r="A50" t="str">
            <v>WUY01</v>
          </cell>
          <cell r="B50" t="str">
            <v>Monsieur WUYTS Ben</v>
          </cell>
          <cell r="C50" t="str">
            <v>102 Allée des Treilles</v>
          </cell>
          <cell r="D50"/>
          <cell r="E50" t="str">
            <v>73200</v>
          </cell>
          <cell r="F50" t="str">
            <v>MERCURY</v>
          </cell>
          <cell r="G50"/>
          <cell r="H50"/>
          <cell r="I50"/>
          <cell r="J50"/>
        </row>
        <row r="51">
          <cell r="A51" t="str">
            <v>WUR01</v>
          </cell>
          <cell r="B51" t="str">
            <v>Monsieur WURCH Otfried</v>
          </cell>
          <cell r="C51" t="str">
            <v xml:space="preserve">Le Flanoir 66 </v>
          </cell>
          <cell r="D51" t="str">
            <v>Chemin des Pins</v>
          </cell>
          <cell r="E51" t="str">
            <v>06530</v>
          </cell>
          <cell r="F51" t="str">
            <v>DEYMENADE</v>
          </cell>
          <cell r="G51"/>
          <cell r="H51"/>
          <cell r="I51"/>
          <cell r="J51"/>
        </row>
        <row r="52">
          <cell r="A52" t="str">
            <v>WUI01</v>
          </cell>
          <cell r="B52" t="str">
            <v>Monsieur WUILLAMIE  Patrick</v>
          </cell>
          <cell r="C52" t="str">
            <v>47 rue de la Jouvence</v>
          </cell>
          <cell r="D52"/>
          <cell r="E52" t="str">
            <v>74800</v>
          </cell>
          <cell r="F52" t="str">
            <v>LA ROCHE SUR FORON</v>
          </cell>
          <cell r="G52"/>
          <cell r="H52"/>
          <cell r="I52"/>
          <cell r="J52"/>
        </row>
        <row r="53">
          <cell r="A53" t="str">
            <v>WRO01</v>
          </cell>
          <cell r="B53" t="str">
            <v>Monsieur WRONKA Frédéric</v>
          </cell>
          <cell r="C53" t="str">
            <v>16 Bis ch des Moulins de la Versoie</v>
          </cell>
          <cell r="D53"/>
          <cell r="E53" t="str">
            <v>74200</v>
          </cell>
          <cell r="F53" t="str">
            <v>THONON LES BAINS</v>
          </cell>
          <cell r="G53">
            <v>450725833</v>
          </cell>
          <cell r="H53"/>
          <cell r="I53"/>
          <cell r="J53"/>
        </row>
        <row r="54">
          <cell r="A54" t="str">
            <v>WOJ01</v>
          </cell>
          <cell r="B54" t="str">
            <v>Monsieur et Madame WOJDA</v>
          </cell>
          <cell r="C54" t="str">
            <v>705, Les Coteaux de Melphes</v>
          </cell>
          <cell r="D54"/>
          <cell r="E54" t="str">
            <v>73600</v>
          </cell>
          <cell r="F54" t="str">
            <v>SALIN LES THERMES</v>
          </cell>
          <cell r="G54">
            <v>671399838</v>
          </cell>
          <cell r="H54"/>
          <cell r="I54"/>
          <cell r="J54"/>
        </row>
        <row r="55">
          <cell r="A55" t="str">
            <v>WIS01</v>
          </cell>
          <cell r="B55" t="str">
            <v>Monsieur WISPELEARE Jean-Claude</v>
          </cell>
          <cell r="C55" t="str">
            <v>375 Route de Fresenex</v>
          </cell>
          <cell r="D55"/>
          <cell r="E55" t="str">
            <v>73420</v>
          </cell>
          <cell r="F55" t="str">
            <v>DRUMETTAZ CLARAFOND</v>
          </cell>
          <cell r="G55">
            <v>607219228</v>
          </cell>
          <cell r="H55"/>
          <cell r="I55"/>
          <cell r="J55"/>
        </row>
        <row r="56">
          <cell r="A56" t="str">
            <v>WIM01</v>
          </cell>
          <cell r="B56" t="str">
            <v>Madame WIMEZ Catherine</v>
          </cell>
          <cell r="C56" t="str">
            <v>7 T  Rue Fétola</v>
          </cell>
          <cell r="D56"/>
          <cell r="E56" t="str">
            <v>38120</v>
          </cell>
          <cell r="F56" t="str">
            <v>FONTANIL CORNILLON</v>
          </cell>
          <cell r="G56">
            <v>476754175</v>
          </cell>
          <cell r="H56"/>
          <cell r="I56"/>
          <cell r="J56"/>
        </row>
        <row r="57">
          <cell r="A57" t="str">
            <v>WIL05</v>
          </cell>
          <cell r="B57" t="str">
            <v>Madame WILKOWSKY Solin</v>
          </cell>
          <cell r="C57" t="str">
            <v>360 Route de La Lintonniere</v>
          </cell>
          <cell r="D57"/>
          <cell r="E57" t="str">
            <v>73330</v>
          </cell>
          <cell r="F57" t="str">
            <v>DOMESSIN</v>
          </cell>
          <cell r="G57">
            <v>631666695</v>
          </cell>
          <cell r="H57"/>
          <cell r="I57"/>
          <cell r="J57"/>
        </row>
        <row r="58">
          <cell r="A58" t="str">
            <v>WIL04</v>
          </cell>
          <cell r="B58" t="str">
            <v>Madame WILCZEK Sophie</v>
          </cell>
          <cell r="C58" t="str">
            <v>24 Avenue du Lac</v>
          </cell>
          <cell r="D58"/>
          <cell r="E58" t="str">
            <v>74140</v>
          </cell>
          <cell r="F58" t="str">
            <v>DOUVAINE</v>
          </cell>
          <cell r="G58">
            <v>450943549</v>
          </cell>
          <cell r="H58"/>
          <cell r="I58"/>
          <cell r="J58"/>
        </row>
        <row r="59">
          <cell r="A59" t="str">
            <v>WIL03</v>
          </cell>
          <cell r="B59" t="str">
            <v>Monsieur WILKOWSKY Eric</v>
          </cell>
          <cell r="C59" t="str">
            <v>13 Terrasse du Gallien</v>
          </cell>
          <cell r="D59"/>
          <cell r="E59" t="str">
            <v>73330</v>
          </cell>
          <cell r="F59" t="str">
            <v>DOMESSIN</v>
          </cell>
          <cell r="G59"/>
          <cell r="H59"/>
          <cell r="I59"/>
          <cell r="J59"/>
        </row>
        <row r="60">
          <cell r="A60" t="str">
            <v>WIL02</v>
          </cell>
          <cell r="B60" t="str">
            <v>Mme WILMART-TESSIER</v>
          </cell>
          <cell r="C60" t="str">
            <v>210 Chemin de la Viager</v>
          </cell>
          <cell r="D60"/>
          <cell r="E60" t="str">
            <v>73190</v>
          </cell>
          <cell r="F60" t="str">
            <v>CHALLES LES EAUX</v>
          </cell>
          <cell r="G60"/>
          <cell r="H60"/>
          <cell r="I60"/>
          <cell r="J60"/>
        </row>
        <row r="61">
          <cell r="A61" t="str">
            <v>WIL01</v>
          </cell>
          <cell r="B61" t="str">
            <v>Monsieur WILLEMIN Stéphane</v>
          </cell>
          <cell r="C61" t="str">
            <v>81 rue de la Petite Eau</v>
          </cell>
          <cell r="D61" t="str">
            <v>Bat 3D</v>
          </cell>
          <cell r="E61" t="str">
            <v>73290</v>
          </cell>
          <cell r="F61" t="str">
            <v>LA MOTTE SERVOLEX</v>
          </cell>
          <cell r="G61">
            <v>479262370</v>
          </cell>
          <cell r="H61" t="str">
            <v>stephane.willemin@orange.fr</v>
          </cell>
          <cell r="I61"/>
          <cell r="J61"/>
        </row>
        <row r="62">
          <cell r="A62" t="str">
            <v>WIG01</v>
          </cell>
          <cell r="B62" t="str">
            <v>Monsieur WIGGER Andreas</v>
          </cell>
          <cell r="C62" t="str">
            <v>628 Chemin des Galas</v>
          </cell>
          <cell r="D62"/>
          <cell r="E62" t="str">
            <v>01170</v>
          </cell>
          <cell r="F62" t="str">
            <v>GEX</v>
          </cell>
          <cell r="G62"/>
          <cell r="H62"/>
          <cell r="I62"/>
          <cell r="J62"/>
        </row>
        <row r="63">
          <cell r="A63" t="str">
            <v>WIC01</v>
          </cell>
          <cell r="B63" t="str">
            <v>M Mme WICKY Philippe</v>
          </cell>
          <cell r="C63" t="str">
            <v>1190 route Portes de Tarentaise</v>
          </cell>
          <cell r="D63" t="str">
            <v>Lot La tour</v>
          </cell>
          <cell r="E63" t="str">
            <v>73790</v>
          </cell>
          <cell r="F63" t="str">
            <v>TOURS EN SAVOIE</v>
          </cell>
          <cell r="G63">
            <v>620903718</v>
          </cell>
          <cell r="H63"/>
          <cell r="I63">
            <v>479371654</v>
          </cell>
          <cell r="J63"/>
        </row>
        <row r="64">
          <cell r="A64" t="str">
            <v>WER01</v>
          </cell>
          <cell r="B64" t="str">
            <v>Monsieur WERNER Daniel</v>
          </cell>
          <cell r="C64" t="str">
            <v>46 Route du Revard</v>
          </cell>
          <cell r="D64"/>
          <cell r="E64" t="str">
            <v>73100</v>
          </cell>
          <cell r="F64" t="str">
            <v>MOUXY</v>
          </cell>
          <cell r="G64">
            <v>479616427</v>
          </cell>
          <cell r="H64"/>
          <cell r="I64"/>
          <cell r="J64"/>
        </row>
        <row r="65">
          <cell r="A65" t="str">
            <v>WEN01</v>
          </cell>
          <cell r="B65" t="str">
            <v>Monsieur WENGER</v>
          </cell>
          <cell r="C65" t="str">
            <v>248, rue du Signal</v>
          </cell>
          <cell r="D65"/>
          <cell r="E65" t="str">
            <v>73000</v>
          </cell>
          <cell r="F65" t="str">
            <v>CHAMBERY</v>
          </cell>
          <cell r="G65"/>
          <cell r="H65"/>
          <cell r="I65"/>
          <cell r="J65"/>
        </row>
        <row r="66">
          <cell r="A66" t="str">
            <v>WEI01</v>
          </cell>
          <cell r="B66" t="str">
            <v>Monsieur WEILENMANN Yves</v>
          </cell>
          <cell r="C66" t="str">
            <v>29 Rue Des Rainettes</v>
          </cell>
          <cell r="D66"/>
          <cell r="E66" t="str">
            <v>74240</v>
          </cell>
          <cell r="F66" t="str">
            <v>GAILLARD</v>
          </cell>
          <cell r="G66">
            <v>41786136615</v>
          </cell>
          <cell r="H66"/>
          <cell r="I66"/>
          <cell r="J66"/>
        </row>
        <row r="67">
          <cell r="A67" t="str">
            <v>WEB01</v>
          </cell>
          <cell r="B67" t="str">
            <v>Monsieur WEBER Martial</v>
          </cell>
          <cell r="C67" t="str">
            <v>12 rue de Loren</v>
          </cell>
          <cell r="D67"/>
          <cell r="E67" t="str">
            <v>90100</v>
          </cell>
          <cell r="F67" t="str">
            <v>COURTELEVANT</v>
          </cell>
          <cell r="G67"/>
          <cell r="H67"/>
          <cell r="I67"/>
          <cell r="J67"/>
        </row>
        <row r="68">
          <cell r="A68" t="str">
            <v>WAY01</v>
          </cell>
          <cell r="B68" t="str">
            <v>Monsieur WAYMEL Philippe</v>
          </cell>
          <cell r="C68" t="str">
            <v>Le Prévert 764</v>
          </cell>
          <cell r="D68" t="str">
            <v>Route de Lyon</v>
          </cell>
          <cell r="E68" t="str">
            <v>69390</v>
          </cell>
          <cell r="F68" t="str">
            <v>VERNAISON</v>
          </cell>
          <cell r="G68">
            <v>476015455</v>
          </cell>
          <cell r="H68"/>
          <cell r="I68"/>
          <cell r="J68"/>
        </row>
        <row r="69">
          <cell r="A69" t="str">
            <v>WAS01</v>
          </cell>
          <cell r="B69" t="str">
            <v>Monsieur WASSERMANN</v>
          </cell>
          <cell r="C69" t="str">
            <v>355 Chemin du bois Roulet</v>
          </cell>
          <cell r="D69"/>
          <cell r="E69" t="str">
            <v>74920</v>
          </cell>
          <cell r="F69" t="str">
            <v>COMBLOUX</v>
          </cell>
          <cell r="G69">
            <v>450933961</v>
          </cell>
          <cell r="H69"/>
          <cell r="I69"/>
          <cell r="J69"/>
        </row>
        <row r="70">
          <cell r="A70" t="str">
            <v>WAP01</v>
          </cell>
          <cell r="B70" t="str">
            <v>SCI WAPE</v>
          </cell>
          <cell r="C70" t="str">
            <v>La Forêt</v>
          </cell>
          <cell r="D70" t="str">
            <v>St Denis</v>
          </cell>
          <cell r="E70" t="str">
            <v>74440</v>
          </cell>
          <cell r="F70" t="str">
            <v>MIEUSSY</v>
          </cell>
          <cell r="G70">
            <v>450358733</v>
          </cell>
          <cell r="H70"/>
          <cell r="I70"/>
          <cell r="J70"/>
        </row>
        <row r="71">
          <cell r="A71" t="str">
            <v>WAN02</v>
          </cell>
          <cell r="B71" t="str">
            <v>Mr MME WANECQ Daniel</v>
          </cell>
          <cell r="C71" t="str">
            <v>382 ch de la Chataigneraie</v>
          </cell>
          <cell r="D71"/>
          <cell r="E71" t="str">
            <v>73410</v>
          </cell>
          <cell r="F71" t="str">
            <v>LA BIOLLE</v>
          </cell>
          <cell r="G71"/>
          <cell r="H71"/>
          <cell r="I71"/>
          <cell r="J71"/>
        </row>
        <row r="72">
          <cell r="A72" t="str">
            <v>WAN01</v>
          </cell>
          <cell r="B72" t="str">
            <v>Monsieur  WANTIER Pascal</v>
          </cell>
          <cell r="C72" t="str">
            <v>179, Allée du Clos Adrien</v>
          </cell>
          <cell r="D72"/>
          <cell r="E72" t="str">
            <v>73230</v>
          </cell>
          <cell r="F72" t="str">
            <v>BARBY</v>
          </cell>
          <cell r="G72">
            <v>689112524</v>
          </cell>
          <cell r="H72"/>
          <cell r="I72"/>
          <cell r="J72"/>
        </row>
        <row r="73">
          <cell r="A73" t="str">
            <v>WAL03</v>
          </cell>
          <cell r="B73" t="str">
            <v>Monsieur WALTZER Franck</v>
          </cell>
          <cell r="C73" t="str">
            <v>223 rue cecile Dupont Carraz</v>
          </cell>
          <cell r="D73"/>
          <cell r="E73" t="str">
            <v>73100</v>
          </cell>
          <cell r="F73" t="str">
            <v>AIX LES BAINS</v>
          </cell>
          <cell r="G73">
            <v>609591987</v>
          </cell>
          <cell r="H73"/>
          <cell r="I73"/>
          <cell r="J73"/>
        </row>
        <row r="74">
          <cell r="A74" t="str">
            <v>WAL02</v>
          </cell>
          <cell r="B74" t="str">
            <v>Monsieur WALCH</v>
          </cell>
          <cell r="C74" t="str">
            <v>Marle</v>
          </cell>
          <cell r="D74"/>
          <cell r="E74" t="str">
            <v>73190</v>
          </cell>
          <cell r="F74" t="str">
            <v>PUYGROS</v>
          </cell>
          <cell r="G74">
            <v>479847163</v>
          </cell>
          <cell r="H74"/>
          <cell r="I74"/>
          <cell r="J74"/>
        </row>
        <row r="75">
          <cell r="A75" t="str">
            <v>WAL01</v>
          </cell>
          <cell r="B75" t="str">
            <v>Monsieur WALDSCHMIDT</v>
          </cell>
          <cell r="C75" t="str">
            <v>impasse des Crocus</v>
          </cell>
          <cell r="D75"/>
          <cell r="E75" t="str">
            <v>74170</v>
          </cell>
          <cell r="F75" t="str">
            <v>SAINT GERVAIS LES BAINS</v>
          </cell>
          <cell r="G75">
            <v>450477410</v>
          </cell>
          <cell r="H75"/>
          <cell r="I75"/>
          <cell r="J75"/>
        </row>
        <row r="76">
          <cell r="A76" t="str">
            <v>WAG01</v>
          </cell>
          <cell r="B76" t="str">
            <v>Monsieur WAGNER Bernard</v>
          </cell>
          <cell r="C76" t="str">
            <v>Lot Le Bocage</v>
          </cell>
          <cell r="D76" t="str">
            <v>Route de la Serraz</v>
          </cell>
          <cell r="E76" t="str">
            <v>73370</v>
          </cell>
          <cell r="F76" t="str">
            <v>LE BOURGET DU LAC</v>
          </cell>
          <cell r="G76"/>
          <cell r="H76"/>
          <cell r="I76"/>
          <cell r="J76"/>
        </row>
        <row r="77">
          <cell r="A77" t="str">
            <v>VUL02</v>
          </cell>
          <cell r="B77" t="str">
            <v>Monsieur VULLIET David</v>
          </cell>
          <cell r="C77" t="str">
            <v>99 Chemin de chez Miney</v>
          </cell>
          <cell r="D77"/>
          <cell r="E77" t="str">
            <v>74570</v>
          </cell>
          <cell r="F77" t="str">
            <v>GROISY</v>
          </cell>
          <cell r="G77">
            <v>671990689</v>
          </cell>
          <cell r="H77"/>
          <cell r="I77"/>
          <cell r="J77"/>
        </row>
        <row r="78">
          <cell r="A78" t="str">
            <v>VUL01</v>
          </cell>
          <cell r="B78" t="str">
            <v>Madame VULLIARD</v>
          </cell>
          <cell r="C78" t="str">
            <v>335 Route de la Bémaz</v>
          </cell>
          <cell r="D78"/>
          <cell r="E78" t="str">
            <v>73230</v>
          </cell>
          <cell r="F78" t="str">
            <v>SAINT ALBAN LEYSSE</v>
          </cell>
          <cell r="G78">
            <v>479334765</v>
          </cell>
          <cell r="H78"/>
          <cell r="I78">
            <v>607244500</v>
          </cell>
          <cell r="J78"/>
        </row>
        <row r="79">
          <cell r="A79" t="str">
            <v>VUI07</v>
          </cell>
          <cell r="B79" t="str">
            <v>Madame Monsieur VUILLARD CORMERAIS</v>
          </cell>
          <cell r="C79" t="str">
            <v>335 route de la Bemaz</v>
          </cell>
          <cell r="D79"/>
          <cell r="E79" t="str">
            <v>73230</v>
          </cell>
          <cell r="F79" t="str">
            <v>SAINT ALBAN LEYSSE</v>
          </cell>
          <cell r="G79">
            <v>607244500</v>
          </cell>
          <cell r="H79"/>
          <cell r="I79">
            <v>610775986</v>
          </cell>
          <cell r="J79"/>
        </row>
        <row r="80">
          <cell r="A80" t="str">
            <v>VUI06</v>
          </cell>
          <cell r="B80" t="str">
            <v>Monsieur VUILLEROT Jean-Claude</v>
          </cell>
          <cell r="C80" t="str">
            <v>444 Rue du Signal</v>
          </cell>
          <cell r="D80"/>
          <cell r="E80" t="str">
            <v>73000</v>
          </cell>
          <cell r="F80" t="str">
            <v>CHAMBERY</v>
          </cell>
          <cell r="G80"/>
          <cell r="H80"/>
          <cell r="I80"/>
          <cell r="J80"/>
        </row>
        <row r="81">
          <cell r="A81" t="str">
            <v>VUI05</v>
          </cell>
          <cell r="B81" t="str">
            <v>Monsieur VUILLOZ</v>
          </cell>
          <cell r="C81" t="str">
            <v xml:space="preserve">242 route de la tuillerie </v>
          </cell>
          <cell r="D81"/>
          <cell r="E81" t="str">
            <v>74410</v>
          </cell>
          <cell r="F81" t="str">
            <v>SAINT JORIOZ</v>
          </cell>
          <cell r="G81">
            <v>689040091</v>
          </cell>
          <cell r="H81"/>
          <cell r="I81"/>
          <cell r="J81"/>
        </row>
        <row r="82">
          <cell r="A82" t="str">
            <v>VUI04</v>
          </cell>
          <cell r="B82" t="str">
            <v>Menuiserie VUILLERMET</v>
          </cell>
          <cell r="C82" t="str">
            <v>177 rue Emile Romanet</v>
          </cell>
          <cell r="D82"/>
          <cell r="E82" t="str">
            <v>73000</v>
          </cell>
          <cell r="F82" t="str">
            <v>CHAMBERY</v>
          </cell>
          <cell r="G82"/>
          <cell r="H82"/>
          <cell r="I82"/>
          <cell r="J82"/>
        </row>
        <row r="83">
          <cell r="A83" t="str">
            <v>VUI03</v>
          </cell>
          <cell r="B83" t="str">
            <v>Monsieur VUILLERMET</v>
          </cell>
          <cell r="C83" t="str">
            <v>33 bd de Tassigny</v>
          </cell>
          <cell r="D83"/>
          <cell r="E83" t="str">
            <v>73100</v>
          </cell>
          <cell r="F83" t="str">
            <v>AIX LES BAINS</v>
          </cell>
          <cell r="G83"/>
          <cell r="H83"/>
          <cell r="I83"/>
          <cell r="J83"/>
        </row>
        <row r="84">
          <cell r="A84" t="str">
            <v>VUI02</v>
          </cell>
          <cell r="B84" t="str">
            <v>Monsieur VUILLERME Elie</v>
          </cell>
          <cell r="C84" t="str">
            <v>Lieu dit La Curiaz</v>
          </cell>
          <cell r="D84"/>
          <cell r="E84" t="str">
            <v>73170</v>
          </cell>
          <cell r="F84" t="str">
            <v>YENNE</v>
          </cell>
          <cell r="G84"/>
          <cell r="H84"/>
          <cell r="I84"/>
          <cell r="J84"/>
        </row>
        <row r="85">
          <cell r="A85" t="str">
            <v>VUI01</v>
          </cell>
          <cell r="B85" t="str">
            <v>Monsieur VUILLERMET Gilbert</v>
          </cell>
          <cell r="C85" t="str">
            <v>297 rue de la Bataillarde</v>
          </cell>
          <cell r="D85"/>
          <cell r="E85" t="str">
            <v>73000</v>
          </cell>
          <cell r="F85" t="str">
            <v>CHAMBERY</v>
          </cell>
          <cell r="G85">
            <v>782388758</v>
          </cell>
          <cell r="H85"/>
          <cell r="I85"/>
          <cell r="J85"/>
        </row>
        <row r="86">
          <cell r="A86" t="str">
            <v>VUA04</v>
          </cell>
          <cell r="B86" t="str">
            <v>Monsieur VUAILLE Laurent</v>
          </cell>
          <cell r="C86"/>
          <cell r="D86"/>
          <cell r="E86" t="str">
            <v>73200</v>
          </cell>
          <cell r="F86" t="str">
            <v>ALBERTVILLE</v>
          </cell>
          <cell r="G86"/>
          <cell r="H86"/>
          <cell r="I86"/>
          <cell r="J86"/>
        </row>
        <row r="87">
          <cell r="A87" t="str">
            <v>VUA03</v>
          </cell>
          <cell r="B87" t="str">
            <v>Monsieur VUARCHEX Pierre</v>
          </cell>
          <cell r="C87" t="str">
            <v>215 Allée des Gelinottes</v>
          </cell>
          <cell r="D87"/>
          <cell r="E87" t="str">
            <v>74300</v>
          </cell>
          <cell r="F87" t="str">
            <v>CLUSES</v>
          </cell>
          <cell r="G87">
            <v>450984311</v>
          </cell>
          <cell r="H87"/>
          <cell r="I87"/>
          <cell r="J87"/>
        </row>
        <row r="88">
          <cell r="A88" t="str">
            <v>VUA02</v>
          </cell>
          <cell r="B88" t="str">
            <v>Monsieur VUAILLAT Raphaêl</v>
          </cell>
          <cell r="C88" t="str">
            <v>662 Route de Retord</v>
          </cell>
          <cell r="D88" t="str">
            <v>OCHIAZ</v>
          </cell>
          <cell r="E88" t="str">
            <v>01200</v>
          </cell>
          <cell r="F88" t="str">
            <v>CHATILLON EN MICHAILLE</v>
          </cell>
          <cell r="G88">
            <v>626911048</v>
          </cell>
          <cell r="H88"/>
          <cell r="I88">
            <v>450482988</v>
          </cell>
          <cell r="J88"/>
        </row>
        <row r="89">
          <cell r="A89" t="str">
            <v>VUA01</v>
          </cell>
          <cell r="B89" t="str">
            <v>Monsieur VUARCHEX Albert</v>
          </cell>
          <cell r="C89" t="str">
            <v>707 Route de Marigny</v>
          </cell>
          <cell r="D89"/>
          <cell r="E89" t="str">
            <v>74130</v>
          </cell>
          <cell r="F89" t="str">
            <v>AYSE</v>
          </cell>
          <cell r="G89">
            <v>450973243</v>
          </cell>
          <cell r="H89"/>
          <cell r="I89"/>
          <cell r="J89"/>
        </row>
        <row r="90">
          <cell r="A90" t="str">
            <v>VRA01</v>
          </cell>
          <cell r="B90" t="str">
            <v>Madame VRAY Pierre</v>
          </cell>
          <cell r="C90" t="str">
            <v>115 Allée du Clos Romance</v>
          </cell>
          <cell r="D90"/>
          <cell r="E90" t="str">
            <v>74160</v>
          </cell>
          <cell r="F90" t="str">
            <v>BEAUMONT</v>
          </cell>
          <cell r="G90">
            <v>607573888</v>
          </cell>
          <cell r="H90"/>
          <cell r="I90"/>
          <cell r="J90"/>
        </row>
        <row r="91">
          <cell r="A91" t="str">
            <v>VOY03</v>
          </cell>
          <cell r="B91" t="str">
            <v>Monsieur VOYENET Pascal</v>
          </cell>
          <cell r="C91" t="str">
            <v>92 Rue Maurice Fumey Badoz</v>
          </cell>
          <cell r="D91"/>
          <cell r="E91" t="str">
            <v>39300</v>
          </cell>
          <cell r="F91" t="str">
            <v>CHAMPAGNOLE</v>
          </cell>
          <cell r="G91">
            <v>687476917</v>
          </cell>
          <cell r="H91"/>
          <cell r="I91"/>
          <cell r="J91"/>
        </row>
        <row r="92">
          <cell r="A92" t="str">
            <v>VOY02</v>
          </cell>
          <cell r="B92" t="str">
            <v>Monsieur VOYRON Jean Louis</v>
          </cell>
          <cell r="C92" t="str">
            <v>141 via dessous</v>
          </cell>
          <cell r="D92"/>
          <cell r="E92" t="str">
            <v>73100</v>
          </cell>
          <cell r="F92" t="str">
            <v>MOUXY</v>
          </cell>
          <cell r="G92"/>
          <cell r="H92"/>
          <cell r="I92"/>
          <cell r="J92"/>
        </row>
        <row r="93">
          <cell r="A93" t="str">
            <v>VOY01</v>
          </cell>
          <cell r="B93" t="str">
            <v>Monsieur VOYRON Jacques</v>
          </cell>
          <cell r="C93" t="str">
            <v>Lieu dit Les Perriers</v>
          </cell>
          <cell r="D93"/>
          <cell r="E93" t="str">
            <v>73160</v>
          </cell>
          <cell r="F93" t="str">
            <v>VIMINES</v>
          </cell>
          <cell r="G93">
            <v>479688641</v>
          </cell>
          <cell r="H93"/>
          <cell r="I93"/>
          <cell r="J93"/>
        </row>
        <row r="94">
          <cell r="A94" t="str">
            <v>VOR02</v>
          </cell>
          <cell r="B94" t="str">
            <v>Laboratoire VORLET</v>
          </cell>
          <cell r="C94" t="str">
            <v>521 Ch des Chapitoles</v>
          </cell>
          <cell r="D94"/>
          <cell r="E94" t="str">
            <v>74380</v>
          </cell>
          <cell r="F94" t="str">
            <v>BONNE</v>
          </cell>
          <cell r="G94">
            <v>450373780</v>
          </cell>
          <cell r="H94"/>
          <cell r="I94"/>
          <cell r="J94"/>
        </row>
        <row r="95">
          <cell r="A95" t="str">
            <v>VOR01</v>
          </cell>
          <cell r="B95" t="str">
            <v>Monsieur VORLET Didier</v>
          </cell>
          <cell r="C95" t="str">
            <v>521 Ch des Chapitoles</v>
          </cell>
          <cell r="D95"/>
          <cell r="E95" t="str">
            <v>74380</v>
          </cell>
          <cell r="F95" t="str">
            <v>BONNE</v>
          </cell>
          <cell r="G95"/>
          <cell r="H95"/>
          <cell r="I95"/>
          <cell r="J95"/>
        </row>
        <row r="96">
          <cell r="A96" t="str">
            <v>VOO01</v>
          </cell>
          <cell r="B96" t="str">
            <v>Monsieur VOOGDEN Henri</v>
          </cell>
          <cell r="C96" t="str">
            <v>407 chemin de Coirat</v>
          </cell>
          <cell r="D96"/>
          <cell r="E96" t="str">
            <v>73290</v>
          </cell>
          <cell r="F96" t="str">
            <v>LA MOTTE SERVOLEX</v>
          </cell>
          <cell r="G96"/>
          <cell r="H96"/>
          <cell r="I96"/>
          <cell r="J96"/>
        </row>
        <row r="97">
          <cell r="A97" t="str">
            <v>VOL06</v>
          </cell>
          <cell r="B97" t="str">
            <v>Monsieur VOLAY Gerard</v>
          </cell>
          <cell r="C97" t="str">
            <v>Le Chapoton</v>
          </cell>
          <cell r="D97"/>
          <cell r="E97" t="str">
            <v>69690</v>
          </cell>
          <cell r="F97" t="str">
            <v>BRULLIOLES</v>
          </cell>
          <cell r="G97">
            <v>474265097</v>
          </cell>
          <cell r="H97"/>
          <cell r="I97"/>
          <cell r="J97"/>
        </row>
        <row r="98">
          <cell r="A98" t="str">
            <v>VOL05</v>
          </cell>
          <cell r="B98" t="str">
            <v>Monsieur VOLPI Hubert</v>
          </cell>
          <cell r="C98" t="str">
            <v>137 route du Bavay</v>
          </cell>
          <cell r="D98"/>
          <cell r="E98" t="str">
            <v>74210</v>
          </cell>
          <cell r="F98" t="str">
            <v>MARLENS</v>
          </cell>
          <cell r="G98">
            <v>450444502</v>
          </cell>
          <cell r="H98"/>
          <cell r="I98"/>
          <cell r="J98"/>
        </row>
        <row r="99">
          <cell r="A99" t="str">
            <v>VOL04</v>
          </cell>
          <cell r="B99" t="str">
            <v>Monsieur VOLLAND Pierre</v>
          </cell>
          <cell r="C99" t="str">
            <v>37 impasse le Fragnes</v>
          </cell>
          <cell r="D99" t="str">
            <v>cidex 161B</v>
          </cell>
          <cell r="E99" t="str">
            <v>38920</v>
          </cell>
          <cell r="F99" t="str">
            <v>CROLLES</v>
          </cell>
          <cell r="G99"/>
          <cell r="H99"/>
          <cell r="I99"/>
          <cell r="J99"/>
        </row>
        <row r="100">
          <cell r="A100" t="str">
            <v>VOL03</v>
          </cell>
          <cell r="B100" t="str">
            <v>Madame VOLINO Inga</v>
          </cell>
          <cell r="C100" t="str">
            <v>7, Rue du Grand Duc</v>
          </cell>
          <cell r="D100"/>
          <cell r="E100" t="str">
            <v>38180</v>
          </cell>
          <cell r="F100" t="str">
            <v>SEYSSINS</v>
          </cell>
          <cell r="G100">
            <v>476967586</v>
          </cell>
          <cell r="H100"/>
          <cell r="I100"/>
          <cell r="J100"/>
        </row>
        <row r="101">
          <cell r="A101" t="str">
            <v>VOL02</v>
          </cell>
          <cell r="B101" t="str">
            <v>Monsieur VOLPI Antoine</v>
          </cell>
          <cell r="C101" t="str">
            <v>33 boulevard De Tassigny</v>
          </cell>
          <cell r="D101"/>
          <cell r="E101" t="str">
            <v>73100</v>
          </cell>
          <cell r="F101" t="str">
            <v>AIX LES BAINS</v>
          </cell>
          <cell r="G101"/>
          <cell r="H101"/>
          <cell r="I101"/>
          <cell r="J101"/>
        </row>
        <row r="102">
          <cell r="A102" t="str">
            <v>VOL01</v>
          </cell>
          <cell r="B102" t="str">
            <v>Monsieur VOLOCH Serge</v>
          </cell>
          <cell r="C102" t="str">
            <v>50 impasse Paul Doumer</v>
          </cell>
          <cell r="D102"/>
          <cell r="E102" t="str">
            <v>06710</v>
          </cell>
          <cell r="F102" t="str">
            <v>TOUET SUR VAR</v>
          </cell>
          <cell r="G102"/>
          <cell r="H102"/>
          <cell r="I102"/>
          <cell r="J102"/>
        </row>
        <row r="103">
          <cell r="A103" t="str">
            <v>VOI01</v>
          </cell>
          <cell r="B103" t="str">
            <v>Monsieur VOIRON Serge</v>
          </cell>
          <cell r="C103" t="str">
            <v>32 Chemin des Grands Champs</v>
          </cell>
          <cell r="D103"/>
          <cell r="E103" t="str">
            <v>73100</v>
          </cell>
          <cell r="F103" t="str">
            <v>AIX LES BAINS</v>
          </cell>
          <cell r="G103" t="str">
            <v>04 79 61 12 26</v>
          </cell>
          <cell r="H103"/>
          <cell r="I103"/>
          <cell r="J103"/>
        </row>
        <row r="104">
          <cell r="A104" t="str">
            <v>VOG03</v>
          </cell>
          <cell r="B104" t="str">
            <v>Monsieur VOGT Jean Marc</v>
          </cell>
          <cell r="C104" t="str">
            <v>116 Clos des Vignes</v>
          </cell>
          <cell r="D104"/>
          <cell r="E104" t="str">
            <v>73100</v>
          </cell>
          <cell r="F104" t="str">
            <v>PUGNY CHATENOD</v>
          </cell>
          <cell r="G104"/>
          <cell r="H104"/>
          <cell r="I104"/>
          <cell r="J104"/>
        </row>
        <row r="105">
          <cell r="A105" t="str">
            <v>VOG02</v>
          </cell>
          <cell r="B105" t="str">
            <v>Madame VOGUET Simone</v>
          </cell>
          <cell r="C105" t="str">
            <v>Villa la Coccinelle</v>
          </cell>
          <cell r="D105"/>
          <cell r="E105" t="str">
            <v>73100</v>
          </cell>
          <cell r="F105" t="str">
            <v>AIX LES BAINS</v>
          </cell>
          <cell r="G105"/>
          <cell r="H105"/>
          <cell r="I105"/>
          <cell r="J105"/>
        </row>
        <row r="106">
          <cell r="A106" t="str">
            <v>VOG01</v>
          </cell>
          <cell r="B106" t="str">
            <v>Mme VOGT Simone</v>
          </cell>
          <cell r="C106" t="str">
            <v>Résidence du Manoir Humilly</v>
          </cell>
          <cell r="D106"/>
          <cell r="E106" t="str">
            <v>74580</v>
          </cell>
          <cell r="F106" t="str">
            <v>VIRY</v>
          </cell>
          <cell r="G106"/>
          <cell r="H106"/>
          <cell r="I106"/>
          <cell r="J106"/>
        </row>
        <row r="107">
          <cell r="A107" t="str">
            <v>VMM01</v>
          </cell>
          <cell r="B107" t="str">
            <v>SAS VMMG</v>
          </cell>
          <cell r="C107" t="str">
            <v>151 Chemin de la Ruppe</v>
          </cell>
          <cell r="D107"/>
          <cell r="E107" t="str">
            <v>73100</v>
          </cell>
          <cell r="F107" t="str">
            <v>ST OFFENGE</v>
          </cell>
          <cell r="G107">
            <v>631842527</v>
          </cell>
          <cell r="H107"/>
          <cell r="I107"/>
          <cell r="J107"/>
        </row>
        <row r="108">
          <cell r="A108" t="str">
            <v>VIV11</v>
          </cell>
          <cell r="B108" t="str">
            <v>Monsieur VIVES Guy</v>
          </cell>
          <cell r="C108" t="str">
            <v>176, Route de La Charpine</v>
          </cell>
          <cell r="D108"/>
          <cell r="E108" t="str">
            <v>73190</v>
          </cell>
          <cell r="F108" t="str">
            <v>SAINT BALDOPH</v>
          </cell>
          <cell r="G108">
            <v>608330788</v>
          </cell>
          <cell r="H108"/>
          <cell r="I108"/>
          <cell r="J108"/>
        </row>
        <row r="109">
          <cell r="A109" t="str">
            <v>VIV10</v>
          </cell>
          <cell r="B109" t="str">
            <v>Madame VIVIER Laurie</v>
          </cell>
          <cell r="C109" t="str">
            <v>19 Chemin Martel</v>
          </cell>
          <cell r="D109"/>
          <cell r="E109" t="str">
            <v>38260</v>
          </cell>
          <cell r="F109" t="str">
            <v>LA COTE ST ANDRE</v>
          </cell>
          <cell r="G109"/>
          <cell r="H109"/>
          <cell r="I109"/>
          <cell r="J109"/>
        </row>
        <row r="110">
          <cell r="A110" t="str">
            <v>VIV09</v>
          </cell>
          <cell r="B110" t="str">
            <v>Monsieur VIVET Pierre</v>
          </cell>
          <cell r="C110" t="str">
            <v>100 Chemin de la Plaine</v>
          </cell>
          <cell r="D110"/>
          <cell r="E110" t="str">
            <v>73000</v>
          </cell>
          <cell r="F110" t="str">
            <v>CHAMBERY</v>
          </cell>
          <cell r="G110"/>
          <cell r="H110"/>
          <cell r="I110"/>
          <cell r="J110"/>
        </row>
        <row r="111">
          <cell r="A111" t="str">
            <v>VIV08</v>
          </cell>
          <cell r="B111" t="str">
            <v>Monsieur VIVET Yves</v>
          </cell>
          <cell r="C111" t="str">
            <v>400 route de la Verdasse</v>
          </cell>
          <cell r="D111"/>
          <cell r="E111" t="str">
            <v>73100</v>
          </cell>
          <cell r="F111" t="str">
            <v>LE MONTCEL</v>
          </cell>
          <cell r="G111">
            <v>479635317</v>
          </cell>
          <cell r="H111"/>
          <cell r="I111"/>
          <cell r="J111"/>
        </row>
        <row r="112">
          <cell r="A112" t="str">
            <v>VIV07</v>
          </cell>
          <cell r="B112" t="str">
            <v>M et Mme VIVET Patrick</v>
          </cell>
          <cell r="C112" t="str">
            <v xml:space="preserve">830 route de porcinel </v>
          </cell>
          <cell r="D112"/>
          <cell r="E112" t="str">
            <v>73470</v>
          </cell>
          <cell r="F112" t="str">
            <v>NOVALAISE</v>
          </cell>
          <cell r="G112">
            <v>624745193</v>
          </cell>
          <cell r="H112"/>
          <cell r="I112"/>
          <cell r="J112"/>
        </row>
        <row r="113">
          <cell r="A113" t="str">
            <v>VIV06</v>
          </cell>
          <cell r="B113" t="str">
            <v>M ME VIVIAND - BADET</v>
          </cell>
          <cell r="C113" t="str">
            <v>14 La  Peupleraie</v>
          </cell>
          <cell r="D113"/>
          <cell r="E113" t="str">
            <v>73310</v>
          </cell>
          <cell r="F113" t="str">
            <v>RUFFIEUX</v>
          </cell>
          <cell r="G113"/>
          <cell r="H113"/>
          <cell r="I113"/>
          <cell r="J113"/>
        </row>
        <row r="114">
          <cell r="A114" t="str">
            <v>VIV05</v>
          </cell>
          <cell r="B114" t="str">
            <v>Monsieur  VIVET Gérard</v>
          </cell>
          <cell r="C114" t="str">
            <v>270, Route de la Combe</v>
          </cell>
          <cell r="D114"/>
          <cell r="E114" t="str">
            <v>73600</v>
          </cell>
          <cell r="F114" t="str">
            <v>SALINS LES THERMES</v>
          </cell>
          <cell r="G114">
            <v>479243039</v>
          </cell>
          <cell r="H114"/>
          <cell r="I114"/>
          <cell r="J114"/>
        </row>
        <row r="115">
          <cell r="A115" t="str">
            <v>VIV04</v>
          </cell>
          <cell r="B115" t="str">
            <v>Monsieur VIVET GROS Patrice</v>
          </cell>
          <cell r="C115" t="str">
            <v>152, Avenue de Tarentaise</v>
          </cell>
          <cell r="D115"/>
          <cell r="E115" t="str">
            <v>73210</v>
          </cell>
          <cell r="F115" t="str">
            <v>AIME</v>
          </cell>
          <cell r="G115">
            <v>670258104</v>
          </cell>
          <cell r="H115"/>
          <cell r="I115"/>
          <cell r="J115"/>
        </row>
        <row r="116">
          <cell r="A116" t="str">
            <v>VIV03</v>
          </cell>
          <cell r="B116" t="str">
            <v>Monsieur VIVIER Emmanuel</v>
          </cell>
          <cell r="C116" t="str">
            <v>Mazaretier</v>
          </cell>
          <cell r="D116"/>
          <cell r="E116" t="str">
            <v>38190</v>
          </cell>
          <cell r="F116" t="str">
            <v>FROGES</v>
          </cell>
          <cell r="G116"/>
          <cell r="H116"/>
          <cell r="I116"/>
          <cell r="J116"/>
        </row>
        <row r="117">
          <cell r="A117" t="str">
            <v>VIV02</v>
          </cell>
          <cell r="B117" t="str">
            <v>Monsieur VIVET-GROS Christian</v>
          </cell>
          <cell r="C117" t="str">
            <v>Route de la Plagne</v>
          </cell>
          <cell r="D117"/>
          <cell r="E117" t="str">
            <v>73210</v>
          </cell>
          <cell r="F117" t="str">
            <v>MACOT LA PLAGNE</v>
          </cell>
          <cell r="G117" t="str">
            <v>04 79 55 64 17</v>
          </cell>
          <cell r="H117"/>
          <cell r="I117">
            <v>608862765</v>
          </cell>
          <cell r="J117"/>
        </row>
        <row r="118">
          <cell r="A118" t="str">
            <v>VIV01</v>
          </cell>
          <cell r="B118" t="str">
            <v>Madame VIVIEN Lydie</v>
          </cell>
          <cell r="C118"/>
          <cell r="D118"/>
          <cell r="E118"/>
          <cell r="F118"/>
          <cell r="G118"/>
          <cell r="H118"/>
          <cell r="I118"/>
          <cell r="J118"/>
        </row>
        <row r="119">
          <cell r="A119" t="str">
            <v>VIT06</v>
          </cell>
          <cell r="B119" t="str">
            <v>Monsieur VITTOZ Jean-Claude</v>
          </cell>
          <cell r="C119"/>
          <cell r="D119"/>
          <cell r="E119" t="str">
            <v>74930</v>
          </cell>
          <cell r="F119" t="str">
            <v>PERS JUSSY</v>
          </cell>
          <cell r="G119">
            <v>680366483</v>
          </cell>
          <cell r="H119"/>
          <cell r="I119"/>
          <cell r="J119"/>
        </row>
        <row r="120">
          <cell r="A120" t="str">
            <v>VIT05</v>
          </cell>
          <cell r="B120" t="str">
            <v xml:space="preserve">Monsieur VITTECOQ </v>
          </cell>
          <cell r="C120" t="str">
            <v>218 route Cortenaz</v>
          </cell>
          <cell r="D120"/>
          <cell r="E120" t="str">
            <v>74380</v>
          </cell>
          <cell r="F120" t="str">
            <v>CRANVES SALES</v>
          </cell>
          <cell r="G120">
            <v>450316329</v>
          </cell>
          <cell r="H120"/>
          <cell r="I120">
            <v>632538254</v>
          </cell>
          <cell r="J120"/>
        </row>
        <row r="121">
          <cell r="A121" t="str">
            <v>VIT04</v>
          </cell>
          <cell r="B121" t="str">
            <v>Madame VITALLY Christine</v>
          </cell>
          <cell r="C121" t="str">
            <v>VRAISIN</v>
          </cell>
          <cell r="D121"/>
          <cell r="E121" t="str">
            <v>73670</v>
          </cell>
          <cell r="F121" t="str">
            <v>LUCEY</v>
          </cell>
          <cell r="G121">
            <v>687257107</v>
          </cell>
          <cell r="H121"/>
          <cell r="I121"/>
          <cell r="J121"/>
        </row>
        <row r="122">
          <cell r="A122" t="str">
            <v>VIT03</v>
          </cell>
          <cell r="B122" t="str">
            <v>M Mme VITTOZ  Michel</v>
          </cell>
          <cell r="C122" t="str">
            <v>46 rue du Grand Essert</v>
          </cell>
          <cell r="D122"/>
          <cell r="E122" t="str">
            <v>74940</v>
          </cell>
          <cell r="F122" t="str">
            <v>ANNECY LE VIEUX</v>
          </cell>
          <cell r="G122">
            <v>450640580</v>
          </cell>
          <cell r="H122"/>
          <cell r="I122">
            <v>686326987</v>
          </cell>
          <cell r="J122"/>
        </row>
        <row r="123">
          <cell r="A123" t="str">
            <v>VIT02</v>
          </cell>
          <cell r="B123" t="str">
            <v>Monsieur VITANZA Franco</v>
          </cell>
          <cell r="C123" t="str">
            <v>Le Paradis</v>
          </cell>
          <cell r="D123"/>
          <cell r="E123" t="str">
            <v>38210</v>
          </cell>
          <cell r="F123" t="str">
            <v>TULLINS</v>
          </cell>
          <cell r="G123"/>
          <cell r="H123"/>
          <cell r="I123"/>
          <cell r="J123"/>
        </row>
        <row r="124">
          <cell r="A124" t="str">
            <v>VIT01</v>
          </cell>
          <cell r="B124" t="str">
            <v>ENTREPRISE VITTON</v>
          </cell>
          <cell r="C124" t="str">
            <v>ZI La Vinouva</v>
          </cell>
          <cell r="D124"/>
          <cell r="E124" t="str">
            <v>73800</v>
          </cell>
          <cell r="F124" t="str">
            <v>MONTMELIAN</v>
          </cell>
          <cell r="G124">
            <v>479842100</v>
          </cell>
          <cell r="H124"/>
          <cell r="I124"/>
          <cell r="J124"/>
        </row>
        <row r="125">
          <cell r="A125" t="str">
            <v>VIS07</v>
          </cell>
          <cell r="B125" t="str">
            <v>Monsieur VISENTIN BERTRAND</v>
          </cell>
          <cell r="C125" t="str">
            <v>JOLY</v>
          </cell>
          <cell r="D125"/>
          <cell r="E125" t="str">
            <v>73390</v>
          </cell>
          <cell r="F125" t="str">
            <v>MONTENDY</v>
          </cell>
          <cell r="G125">
            <v>479286055</v>
          </cell>
          <cell r="H125"/>
          <cell r="I125"/>
          <cell r="J125"/>
        </row>
        <row r="126">
          <cell r="A126" t="str">
            <v>VIS06</v>
          </cell>
          <cell r="B126" t="str">
            <v>Monsieur VISENTIN Stéphane</v>
          </cell>
          <cell r="C126"/>
          <cell r="D126"/>
          <cell r="E126" t="str">
            <v>73250</v>
          </cell>
          <cell r="F126" t="str">
            <v>SAINT PIERRE D'ALBIGNY</v>
          </cell>
          <cell r="G126"/>
          <cell r="H126"/>
          <cell r="I126"/>
          <cell r="J126"/>
        </row>
        <row r="127">
          <cell r="A127" t="str">
            <v>VIS05</v>
          </cell>
          <cell r="B127" t="str">
            <v>M Mme  VISSOUD JF</v>
          </cell>
          <cell r="C127" t="str">
            <v>Les Charbonniers</v>
          </cell>
          <cell r="D127"/>
          <cell r="E127" t="str">
            <v>73190</v>
          </cell>
          <cell r="F127" t="str">
            <v>APREMONT</v>
          </cell>
          <cell r="G127">
            <v>479282505</v>
          </cell>
          <cell r="H127"/>
          <cell r="I127">
            <v>603243570</v>
          </cell>
          <cell r="J127"/>
        </row>
        <row r="128">
          <cell r="A128" t="str">
            <v>VIS04</v>
          </cell>
          <cell r="B128" t="str">
            <v>Monsieur VISINTAINER Maxence</v>
          </cell>
          <cell r="C128" t="str">
            <v>Ch de la Perrotine</v>
          </cell>
          <cell r="D128"/>
          <cell r="E128" t="str">
            <v xml:space="preserve">73230 </v>
          </cell>
          <cell r="F128" t="str">
            <v>SAINT ALBAN LEYSSE</v>
          </cell>
          <cell r="G128"/>
          <cell r="H128"/>
          <cell r="I128"/>
          <cell r="J128"/>
        </row>
        <row r="129">
          <cell r="A129" t="str">
            <v>VIS03</v>
          </cell>
          <cell r="B129" t="str">
            <v>Monsieur VISENTIN René</v>
          </cell>
          <cell r="C129" t="str">
            <v xml:space="preserve">488 rue de fin de la louza </v>
          </cell>
          <cell r="D129" t="str">
            <v>La Champagne</v>
          </cell>
          <cell r="E129" t="str">
            <v>73250</v>
          </cell>
          <cell r="F129" t="str">
            <v>SAINT PIERRE D'ALBIGNY</v>
          </cell>
          <cell r="G129">
            <v>615350384</v>
          </cell>
          <cell r="H129"/>
          <cell r="I129"/>
          <cell r="J129"/>
        </row>
        <row r="130">
          <cell r="A130" t="str">
            <v>VIS02</v>
          </cell>
          <cell r="B130" t="str">
            <v>Monsieur VISENTIN Bernard</v>
          </cell>
          <cell r="C130" t="str">
            <v>Les Moulins</v>
          </cell>
          <cell r="D130" t="str">
            <v>Marthod</v>
          </cell>
          <cell r="E130" t="str">
            <v>73400</v>
          </cell>
          <cell r="F130" t="str">
            <v>UGINE</v>
          </cell>
          <cell r="G130"/>
          <cell r="H130"/>
          <cell r="I130"/>
          <cell r="J130"/>
        </row>
        <row r="131">
          <cell r="A131" t="str">
            <v>VIS01</v>
          </cell>
          <cell r="B131" t="str">
            <v>Monsieur VISENTIN-Mademoiselle TREMEY</v>
          </cell>
          <cell r="C131" t="str">
            <v>2 rue des Petits Pains</v>
          </cell>
          <cell r="D131"/>
          <cell r="E131" t="str">
            <v>73100</v>
          </cell>
          <cell r="F131" t="str">
            <v>AIX LES BAINS</v>
          </cell>
          <cell r="G131">
            <v>479341435</v>
          </cell>
          <cell r="H131"/>
          <cell r="I131"/>
          <cell r="J131"/>
        </row>
        <row r="132">
          <cell r="A132" t="str">
            <v>VIR07</v>
          </cell>
          <cell r="B132" t="str">
            <v>Monsieur, Madame VIRLOGUEUX René</v>
          </cell>
          <cell r="C132" t="str">
            <v>4 Allée Frederic Chopin</v>
          </cell>
          <cell r="D132"/>
          <cell r="E132" t="str">
            <v>91160</v>
          </cell>
          <cell r="F132" t="str">
            <v>BALLAINVILLIERS</v>
          </cell>
          <cell r="G132">
            <v>624223168</v>
          </cell>
          <cell r="H132"/>
          <cell r="I132"/>
          <cell r="J132"/>
        </row>
        <row r="133">
          <cell r="A133" t="str">
            <v>VIR06</v>
          </cell>
          <cell r="B133" t="str">
            <v>Monsieur VIRET Guy</v>
          </cell>
          <cell r="C133" t="str">
            <v>394 Chemin de La Grande Labe</v>
          </cell>
          <cell r="D133"/>
          <cell r="E133" t="str">
            <v>73190</v>
          </cell>
          <cell r="F133" t="str">
            <v>ST BALDOPH</v>
          </cell>
          <cell r="G133">
            <v>646116910</v>
          </cell>
          <cell r="H133"/>
          <cell r="I133"/>
          <cell r="J133"/>
        </row>
        <row r="134">
          <cell r="A134" t="str">
            <v>VIR05</v>
          </cell>
          <cell r="B134" t="str">
            <v>Monsieur VIROT Gabriel</v>
          </cell>
          <cell r="C134" t="str">
            <v>La Chapelle</v>
          </cell>
          <cell r="D134"/>
          <cell r="E134" t="str">
            <v>73600</v>
          </cell>
          <cell r="F134" t="str">
            <v>CRUET</v>
          </cell>
          <cell r="G134"/>
          <cell r="H134"/>
          <cell r="I134"/>
          <cell r="J134"/>
        </row>
        <row r="135">
          <cell r="A135" t="str">
            <v>VIR04</v>
          </cell>
          <cell r="B135" t="str">
            <v>Monsieur VIROT Olivier</v>
          </cell>
          <cell r="C135" t="str">
            <v>Lieu-dit St Claude</v>
          </cell>
          <cell r="D135"/>
          <cell r="E135" t="str">
            <v>73160</v>
          </cell>
          <cell r="F135" t="str">
            <v>SAINT CASSIN</v>
          </cell>
          <cell r="G135">
            <v>663138798</v>
          </cell>
          <cell r="H135"/>
          <cell r="I135"/>
          <cell r="J135"/>
        </row>
        <row r="136">
          <cell r="A136" t="str">
            <v>VIR03</v>
          </cell>
          <cell r="B136" t="str">
            <v>Monsieur VIRET Philippe</v>
          </cell>
          <cell r="C136" t="str">
            <v>23 Allée de Corlet</v>
          </cell>
          <cell r="D136"/>
          <cell r="E136" t="str">
            <v>73000</v>
          </cell>
          <cell r="F136" t="str">
            <v>CHAMBERY LE HAUT</v>
          </cell>
          <cell r="G136">
            <v>603421064</v>
          </cell>
          <cell r="H136"/>
          <cell r="I136"/>
          <cell r="J136"/>
        </row>
        <row r="137">
          <cell r="A137" t="str">
            <v>VIR02</v>
          </cell>
          <cell r="B137" t="str">
            <v>Monsieur VIRET Jean-François</v>
          </cell>
          <cell r="C137" t="str">
            <v>79 Allée des Bruyères</v>
          </cell>
          <cell r="D137"/>
          <cell r="E137" t="str">
            <v>73290</v>
          </cell>
          <cell r="F137" t="str">
            <v>LA MOTTE SERVOLEX</v>
          </cell>
          <cell r="G137">
            <v>479256862</v>
          </cell>
          <cell r="H137"/>
          <cell r="I137"/>
          <cell r="J137"/>
        </row>
        <row r="138">
          <cell r="A138" t="str">
            <v>VIR01</v>
          </cell>
          <cell r="B138" t="str">
            <v>Monsieur VIRET Guy</v>
          </cell>
          <cell r="C138" t="str">
            <v>Les Coteaux Fleuris</v>
          </cell>
          <cell r="D138" t="str">
            <v>262 Route du Chapitre</v>
          </cell>
          <cell r="E138" t="str">
            <v>73000</v>
          </cell>
          <cell r="F138" t="str">
            <v>BASSENS</v>
          </cell>
          <cell r="G138"/>
          <cell r="H138"/>
          <cell r="I138"/>
          <cell r="J138"/>
        </row>
        <row r="139">
          <cell r="A139" t="str">
            <v>VIO03</v>
          </cell>
          <cell r="B139" t="str">
            <v>Monsieur VIOLLET Bernard</v>
          </cell>
          <cell r="C139" t="str">
            <v>30 Rue de Savoie</v>
          </cell>
          <cell r="D139"/>
          <cell r="E139" t="str">
            <v>74910</v>
          </cell>
          <cell r="F139" t="str">
            <v>SEYSSEL</v>
          </cell>
          <cell r="G139">
            <v>450562742</v>
          </cell>
          <cell r="H139"/>
          <cell r="I139"/>
          <cell r="J139"/>
        </row>
        <row r="140">
          <cell r="A140" t="str">
            <v>VIO02</v>
          </cell>
          <cell r="B140" t="str">
            <v>Madame VION Marcelle</v>
          </cell>
          <cell r="C140" t="str">
            <v>Rue du grand couloir</v>
          </cell>
          <cell r="D140"/>
          <cell r="E140" t="str">
            <v>73170</v>
          </cell>
          <cell r="F140" t="str">
            <v>PRALOGNAN LA VANOISE</v>
          </cell>
          <cell r="G140"/>
          <cell r="H140"/>
          <cell r="I140"/>
          <cell r="J140"/>
        </row>
        <row r="141">
          <cell r="A141" t="str">
            <v>VIO01</v>
          </cell>
          <cell r="B141" t="str">
            <v>Monsieur VION Christian</v>
          </cell>
          <cell r="C141" t="str">
            <v>81 allée des Eglantiers</v>
          </cell>
          <cell r="D141"/>
          <cell r="E141" t="str">
            <v>73260</v>
          </cell>
          <cell r="F141" t="str">
            <v>AIGUEBLANCHE</v>
          </cell>
          <cell r="G141"/>
          <cell r="H141"/>
          <cell r="I141"/>
          <cell r="J141"/>
        </row>
        <row r="142">
          <cell r="A142" t="str">
            <v>VIN12</v>
          </cell>
          <cell r="B142" t="str">
            <v>Monsieur VINCENT Patrick</v>
          </cell>
          <cell r="C142" t="str">
            <v>235, Route des Grands Vignobles</v>
          </cell>
          <cell r="D142"/>
          <cell r="E142" t="str">
            <v>74320</v>
          </cell>
          <cell r="F142" t="str">
            <v>SEVRIER</v>
          </cell>
          <cell r="G142">
            <v>450522002</v>
          </cell>
          <cell r="H142"/>
          <cell r="I142"/>
          <cell r="J142"/>
        </row>
        <row r="143">
          <cell r="A143" t="str">
            <v>VIN11</v>
          </cell>
          <cell r="B143" t="str">
            <v>Mme Mr VINCENT Michel</v>
          </cell>
          <cell r="C143" t="str">
            <v>323 Rue Georges Clemenceau</v>
          </cell>
          <cell r="D143"/>
          <cell r="E143" t="str">
            <v>73490</v>
          </cell>
          <cell r="F143" t="str">
            <v>LA RAVOIRE</v>
          </cell>
          <cell r="G143">
            <v>456295866</v>
          </cell>
          <cell r="H143"/>
          <cell r="I143"/>
          <cell r="J143"/>
        </row>
        <row r="144">
          <cell r="A144" t="str">
            <v>VIN10</v>
          </cell>
          <cell r="B144" t="str">
            <v>Madame VINCENT Raymonde</v>
          </cell>
          <cell r="C144" t="str">
            <v>359 Rue de la Plaine</v>
          </cell>
          <cell r="D144"/>
          <cell r="E144" t="str">
            <v>73420</v>
          </cell>
          <cell r="F144" t="str">
            <v>VOGLANS</v>
          </cell>
          <cell r="G144"/>
          <cell r="H144"/>
          <cell r="I144">
            <v>479544010</v>
          </cell>
          <cell r="J144"/>
        </row>
        <row r="145">
          <cell r="A145" t="str">
            <v>VIN09</v>
          </cell>
          <cell r="B145" t="str">
            <v>Monsieur VINCENDET Philippe</v>
          </cell>
          <cell r="C145" t="str">
            <v>Lieu-dit l'Araignée</v>
          </cell>
          <cell r="D145" t="str">
            <v>Le Mont Levin</v>
          </cell>
          <cell r="E145" t="str">
            <v>73490</v>
          </cell>
          <cell r="F145" t="str">
            <v>LA RAVOIRE</v>
          </cell>
          <cell r="G145">
            <v>621421640</v>
          </cell>
          <cell r="H145"/>
          <cell r="I145">
            <v>479624911</v>
          </cell>
          <cell r="J145"/>
        </row>
        <row r="146">
          <cell r="A146" t="str">
            <v>VIN08</v>
          </cell>
          <cell r="B146" t="str">
            <v>Monsieur VINCENT David</v>
          </cell>
          <cell r="C146" t="str">
            <v>76 Route de Frangy</v>
          </cell>
          <cell r="D146"/>
          <cell r="E146" t="str">
            <v>74580</v>
          </cell>
          <cell r="F146" t="str">
            <v>VIRY</v>
          </cell>
          <cell r="G146">
            <v>607710084</v>
          </cell>
          <cell r="H146"/>
          <cell r="I146">
            <v>671109840</v>
          </cell>
          <cell r="J146"/>
        </row>
        <row r="147">
          <cell r="A147" t="str">
            <v>VIN07</v>
          </cell>
          <cell r="B147" t="str">
            <v>Madame VINEL Dominique</v>
          </cell>
          <cell r="C147" t="str">
            <v>21 rue François Arago</v>
          </cell>
          <cell r="D147"/>
          <cell r="E147" t="str">
            <v>33700</v>
          </cell>
          <cell r="F147" t="str">
            <v>MERIGNAC</v>
          </cell>
          <cell r="G147"/>
          <cell r="H147"/>
          <cell r="I147"/>
          <cell r="J147"/>
        </row>
        <row r="148">
          <cell r="A148" t="str">
            <v>VIN06</v>
          </cell>
          <cell r="B148" t="str">
            <v>VINCENT Patrice ELECTRICITE</v>
          </cell>
          <cell r="C148" t="str">
            <v>90 Chemin de la Batteuse</v>
          </cell>
          <cell r="D148"/>
          <cell r="E148" t="str">
            <v>38980</v>
          </cell>
          <cell r="F148" t="str">
            <v>CHATENAY</v>
          </cell>
          <cell r="G148">
            <v>474534179</v>
          </cell>
          <cell r="H148" t="str">
            <v>contact@patricevincent.fr</v>
          </cell>
          <cell r="I148">
            <v>684129693</v>
          </cell>
          <cell r="J148" t="str">
            <v>FR18424444842</v>
          </cell>
        </row>
        <row r="149">
          <cell r="A149" t="str">
            <v>VIN05</v>
          </cell>
          <cell r="B149" t="str">
            <v>Monsieur VINCENT Gilbert</v>
          </cell>
          <cell r="C149" t="str">
            <v>Electricité Générale</v>
          </cell>
          <cell r="D149" t="str">
            <v>Le Grand Chemin</v>
          </cell>
          <cell r="E149" t="str">
            <v>38960</v>
          </cell>
          <cell r="F149" t="str">
            <v>SAINT AUPRE</v>
          </cell>
          <cell r="G149">
            <v>476060230</v>
          </cell>
          <cell r="H149"/>
          <cell r="I149"/>
          <cell r="J149" t="str">
            <v>FR03050553290</v>
          </cell>
        </row>
        <row r="150">
          <cell r="A150" t="str">
            <v>VIN04</v>
          </cell>
          <cell r="B150" t="str">
            <v>Monsieur VINCENT André</v>
          </cell>
          <cell r="C150" t="str">
            <v>133 Chemin des Vignes</v>
          </cell>
          <cell r="D150"/>
          <cell r="E150" t="str">
            <v>73420</v>
          </cell>
          <cell r="F150" t="str">
            <v>VOGLANS</v>
          </cell>
          <cell r="G150">
            <v>624704604</v>
          </cell>
          <cell r="H150"/>
          <cell r="I150"/>
          <cell r="J150"/>
        </row>
        <row r="151">
          <cell r="A151" t="str">
            <v>VIN03</v>
          </cell>
          <cell r="B151" t="str">
            <v>Madame VINCENT Yvonne</v>
          </cell>
          <cell r="C151" t="str">
            <v>8 rue Abbé Lemire</v>
          </cell>
          <cell r="D151"/>
          <cell r="E151" t="str">
            <v>69300</v>
          </cell>
          <cell r="F151" t="str">
            <v>CALUIRE ET CUIRE</v>
          </cell>
          <cell r="G151"/>
          <cell r="H151"/>
          <cell r="I151"/>
          <cell r="J151"/>
        </row>
        <row r="152">
          <cell r="A152" t="str">
            <v>VIN02</v>
          </cell>
          <cell r="B152" t="str">
            <v>VINCENT Electricité</v>
          </cell>
          <cell r="C152"/>
          <cell r="D152"/>
          <cell r="E152"/>
          <cell r="F152"/>
          <cell r="G152"/>
          <cell r="H152"/>
          <cell r="I152"/>
          <cell r="J152"/>
        </row>
        <row r="153">
          <cell r="A153" t="str">
            <v>VIN01</v>
          </cell>
          <cell r="B153" t="str">
            <v>Monsieur VINCENT Roger</v>
          </cell>
          <cell r="C153" t="str">
            <v>66 rue claude monet</v>
          </cell>
          <cell r="D153"/>
          <cell r="E153" t="str">
            <v>73290</v>
          </cell>
          <cell r="F153" t="str">
            <v>LA MOTTE SERVOLEX</v>
          </cell>
          <cell r="G153">
            <v>679168437</v>
          </cell>
          <cell r="H153"/>
          <cell r="I153"/>
          <cell r="J153"/>
        </row>
        <row r="154">
          <cell r="A154" t="str">
            <v>VIL21</v>
          </cell>
          <cell r="B154" t="str">
            <v>Monsieur VILLIERMET Jean-pierre</v>
          </cell>
          <cell r="C154" t="str">
            <v>La rue du pré jolie</v>
          </cell>
          <cell r="D154"/>
          <cell r="E154" t="str">
            <v>73490</v>
          </cell>
          <cell r="F154" t="str">
            <v>LA RAVOIRE</v>
          </cell>
          <cell r="G154">
            <v>662077903</v>
          </cell>
          <cell r="H154"/>
          <cell r="I154"/>
          <cell r="J154"/>
        </row>
        <row r="155">
          <cell r="A155" t="str">
            <v>VIL20</v>
          </cell>
          <cell r="B155" t="str">
            <v>Monsieur VILLARD Vincent</v>
          </cell>
          <cell r="C155" t="str">
            <v>Le Reposet</v>
          </cell>
          <cell r="D155"/>
          <cell r="E155" t="str">
            <v>73220</v>
          </cell>
          <cell r="F155" t="str">
            <v>ST GEORGES DES HURTIERES</v>
          </cell>
          <cell r="G155">
            <v>676751396</v>
          </cell>
          <cell r="H155"/>
          <cell r="I155"/>
          <cell r="J155"/>
        </row>
        <row r="156">
          <cell r="A156" t="str">
            <v>VIL19</v>
          </cell>
          <cell r="B156" t="str">
            <v>Monsieur VILMINOT Christophe</v>
          </cell>
          <cell r="C156" t="str">
            <v>150 Allée de la Chapelle</v>
          </cell>
          <cell r="D156" t="str">
            <v>Lieu dit FLERIER</v>
          </cell>
          <cell r="E156" t="str">
            <v>74440</v>
          </cell>
          <cell r="F156" t="str">
            <v>TANINGES</v>
          </cell>
          <cell r="G156">
            <v>677924769</v>
          </cell>
          <cell r="H156"/>
          <cell r="I156"/>
          <cell r="J156"/>
        </row>
        <row r="157">
          <cell r="A157" t="str">
            <v>VIL18</v>
          </cell>
          <cell r="B157" t="str">
            <v>Madame &amp; Monsieur VILLE SONDAZ</v>
          </cell>
          <cell r="C157" t="str">
            <v>992 Route de Saint Quentin</v>
          </cell>
          <cell r="D157"/>
          <cell r="E157" t="str">
            <v>38430</v>
          </cell>
          <cell r="F157" t="str">
            <v>MOIRANS</v>
          </cell>
          <cell r="G157">
            <v>680888721</v>
          </cell>
          <cell r="H157"/>
          <cell r="I157"/>
          <cell r="J157"/>
        </row>
        <row r="158">
          <cell r="A158" t="str">
            <v>VIL17</v>
          </cell>
          <cell r="B158" t="str">
            <v>Monsieur VILLAIN Cyril</v>
          </cell>
          <cell r="C158" t="str">
            <v>Le Château</v>
          </cell>
          <cell r="D158"/>
          <cell r="E158" t="str">
            <v>73160</v>
          </cell>
          <cell r="F158" t="str">
            <v>VIMINES</v>
          </cell>
          <cell r="G158"/>
          <cell r="H158"/>
          <cell r="I158"/>
          <cell r="J158"/>
        </row>
        <row r="159">
          <cell r="A159" t="str">
            <v>VIL16</v>
          </cell>
          <cell r="B159" t="str">
            <v>VILLE DE CHAMBERY</v>
          </cell>
          <cell r="C159" t="str">
            <v>BP 11105</v>
          </cell>
          <cell r="D159" t="str">
            <v>Place de l'Hotel de Ville</v>
          </cell>
          <cell r="E159" t="str">
            <v>73000</v>
          </cell>
          <cell r="F159" t="str">
            <v>CHAMBERY</v>
          </cell>
          <cell r="G159"/>
          <cell r="H159"/>
          <cell r="I159"/>
          <cell r="J159"/>
        </row>
        <row r="160">
          <cell r="A160" t="str">
            <v>VIL15</v>
          </cell>
          <cell r="B160" t="str">
            <v>Monsieur VILLARD Jean Claude</v>
          </cell>
          <cell r="C160" t="str">
            <v>523 Route des Gorges du Bronze</v>
          </cell>
          <cell r="D160" t="str">
            <v>Thuet</v>
          </cell>
          <cell r="E160" t="str">
            <v>74130</v>
          </cell>
          <cell r="F160" t="str">
            <v>BONNEVILLE</v>
          </cell>
          <cell r="G160">
            <v>456359712</v>
          </cell>
          <cell r="H160"/>
          <cell r="I160"/>
          <cell r="J160"/>
        </row>
        <row r="161">
          <cell r="A161" t="str">
            <v>VIL14</v>
          </cell>
          <cell r="B161" t="str">
            <v>Madame VILLACORTA</v>
          </cell>
          <cell r="C161" t="str">
            <v>648 rue Guy de Maupassant</v>
          </cell>
          <cell r="D161"/>
          <cell r="E161" t="str">
            <v>01220</v>
          </cell>
          <cell r="F161" t="str">
            <v>DIVONNE LES BAINS</v>
          </cell>
          <cell r="G161">
            <v>450990476</v>
          </cell>
          <cell r="H161"/>
          <cell r="I161"/>
          <cell r="J161"/>
        </row>
        <row r="162">
          <cell r="A162" t="str">
            <v>VIL13</v>
          </cell>
          <cell r="B162" t="str">
            <v xml:space="preserve">Madame VILLAIN </v>
          </cell>
          <cell r="C162" t="str">
            <v>150 Rue de La Croix de L'Echaud</v>
          </cell>
          <cell r="D162"/>
          <cell r="E162" t="str">
            <v>73490</v>
          </cell>
          <cell r="F162" t="str">
            <v>LA RAVOIRE</v>
          </cell>
          <cell r="G162"/>
          <cell r="H162"/>
          <cell r="I162"/>
          <cell r="J162"/>
        </row>
        <row r="163">
          <cell r="A163" t="str">
            <v>VIL12</v>
          </cell>
          <cell r="B163" t="str">
            <v>Monsieur VILLARD Norbert</v>
          </cell>
          <cell r="C163" t="str">
            <v>St Georges des Hurtières</v>
          </cell>
          <cell r="D163"/>
          <cell r="E163" t="str">
            <v>73220</v>
          </cell>
          <cell r="F163" t="str">
            <v>AIGUEBELLE</v>
          </cell>
          <cell r="G163"/>
          <cell r="H163"/>
          <cell r="I163"/>
          <cell r="J163"/>
        </row>
        <row r="164">
          <cell r="A164" t="str">
            <v>VIL11</v>
          </cell>
          <cell r="B164" t="str">
            <v>Monsieur VILLARD Christophe</v>
          </cell>
          <cell r="C164" t="str">
            <v>Verpreux</v>
          </cell>
          <cell r="D164"/>
          <cell r="E164" t="str">
            <v>38138</v>
          </cell>
          <cell r="F164" t="str">
            <v>LES COTES D'AREY</v>
          </cell>
          <cell r="G164"/>
          <cell r="H164"/>
          <cell r="I164"/>
          <cell r="J164"/>
        </row>
        <row r="165">
          <cell r="A165" t="str">
            <v>VIL10</v>
          </cell>
          <cell r="B165" t="str">
            <v>Monsieur VILLEMAGNE Claude</v>
          </cell>
          <cell r="C165" t="str">
            <v>5 L'Orée du Penet</v>
          </cell>
          <cell r="D165"/>
          <cell r="E165" t="str">
            <v>73800</v>
          </cell>
          <cell r="F165" t="str">
            <v>LES MARCHES</v>
          </cell>
          <cell r="G165"/>
          <cell r="H165"/>
          <cell r="I165"/>
          <cell r="J165"/>
        </row>
        <row r="166">
          <cell r="A166" t="str">
            <v>VIL09</v>
          </cell>
          <cell r="B166" t="str">
            <v>Monsieur VILLEMIN Thierry</v>
          </cell>
          <cell r="C166" t="str">
            <v>22 Chemin des Cavaliers</v>
          </cell>
          <cell r="D166"/>
          <cell r="E166" t="str">
            <v>73100</v>
          </cell>
          <cell r="F166" t="str">
            <v>TRESSERVE</v>
          </cell>
          <cell r="G166">
            <v>479341737</v>
          </cell>
          <cell r="H166"/>
          <cell r="I166"/>
          <cell r="J166"/>
        </row>
        <row r="167">
          <cell r="A167" t="str">
            <v>VIL08</v>
          </cell>
          <cell r="B167" t="str">
            <v>Monsieur VILLIERS Laurent</v>
          </cell>
          <cell r="C167" t="str">
            <v>n° 8 -310 Chemin du Calice</v>
          </cell>
          <cell r="D167"/>
          <cell r="E167" t="str">
            <v>01120</v>
          </cell>
          <cell r="F167" t="str">
            <v>LA BOISSE</v>
          </cell>
          <cell r="G167"/>
          <cell r="H167"/>
          <cell r="I167"/>
          <cell r="J167"/>
        </row>
        <row r="168">
          <cell r="A168" t="str">
            <v>VIL07</v>
          </cell>
          <cell r="B168" t="str">
            <v>Monsieur VILLARD Marc</v>
          </cell>
          <cell r="C168" t="str">
            <v>1090 Route du Col de Plainpalais</v>
          </cell>
          <cell r="D168"/>
          <cell r="E168" t="str">
            <v>73230</v>
          </cell>
          <cell r="F168" t="str">
            <v>ST JEAN D'ARVEY</v>
          </cell>
          <cell r="G168">
            <v>479752522</v>
          </cell>
          <cell r="H168"/>
          <cell r="I168"/>
          <cell r="J168"/>
        </row>
        <row r="169">
          <cell r="A169" t="str">
            <v>VIL06</v>
          </cell>
          <cell r="B169" t="str">
            <v>Monsieur VILLARD Jean Yves</v>
          </cell>
          <cell r="C169" t="str">
            <v>Le Moulin</v>
          </cell>
          <cell r="D169"/>
          <cell r="E169" t="str">
            <v>38200</v>
          </cell>
          <cell r="F169" t="str">
            <v>SEYSSUEL</v>
          </cell>
          <cell r="G169">
            <v>472240017</v>
          </cell>
          <cell r="H169"/>
          <cell r="I169"/>
          <cell r="J169"/>
        </row>
        <row r="170">
          <cell r="A170" t="str">
            <v>VIL05</v>
          </cell>
          <cell r="B170" t="str">
            <v>Monsieur VILLIEN Jean Luc</v>
          </cell>
          <cell r="C170" t="str">
            <v>18 rue de la vallée</v>
          </cell>
          <cell r="D170"/>
          <cell r="E170" t="str">
            <v>74600</v>
          </cell>
          <cell r="F170" t="str">
            <v>SEYNOD</v>
          </cell>
          <cell r="G170">
            <v>450522441</v>
          </cell>
          <cell r="H170" t="str">
            <v>natvi74@gmail.com</v>
          </cell>
          <cell r="I170"/>
          <cell r="J170"/>
        </row>
        <row r="171">
          <cell r="A171" t="str">
            <v>VIL04</v>
          </cell>
          <cell r="B171" t="str">
            <v>Monsieur VILMINOT Christophe</v>
          </cell>
          <cell r="C171" t="str">
            <v>Les Granges</v>
          </cell>
          <cell r="D171"/>
          <cell r="E171" t="str">
            <v>73110</v>
          </cell>
          <cell r="F171" t="str">
            <v>PRESLE</v>
          </cell>
          <cell r="G171"/>
          <cell r="H171"/>
          <cell r="I171"/>
          <cell r="J171"/>
        </row>
        <row r="172">
          <cell r="A172" t="str">
            <v>VIL03</v>
          </cell>
          <cell r="B172" t="str">
            <v>Monsieur VILLARD Jean Paul</v>
          </cell>
          <cell r="C172" t="str">
            <v>3 impasse du Mont Blanc</v>
          </cell>
          <cell r="D172"/>
          <cell r="E172" t="str">
            <v>73100</v>
          </cell>
          <cell r="F172" t="str">
            <v>AIX LES BAINS</v>
          </cell>
          <cell r="G172"/>
          <cell r="H172"/>
          <cell r="I172"/>
          <cell r="J172"/>
        </row>
        <row r="173">
          <cell r="A173" t="str">
            <v>VIL02</v>
          </cell>
          <cell r="B173" t="str">
            <v>VILLE DE CHAMBERY</v>
          </cell>
          <cell r="C173" t="str">
            <v>Monsieur BOSSU Michel</v>
          </cell>
          <cell r="D173" t="str">
            <v>99 Carré Curial</v>
          </cell>
          <cell r="E173" t="str">
            <v>73000</v>
          </cell>
          <cell r="F173" t="str">
            <v>CHAMBERY</v>
          </cell>
          <cell r="G173"/>
          <cell r="H173"/>
          <cell r="I173"/>
          <cell r="J173"/>
        </row>
        <row r="174">
          <cell r="A174" t="str">
            <v>VIL01</v>
          </cell>
          <cell r="B174" t="str">
            <v>Monsieur VILLIEN</v>
          </cell>
          <cell r="C174"/>
          <cell r="D174"/>
          <cell r="E174"/>
          <cell r="F174"/>
          <cell r="G174"/>
          <cell r="H174"/>
          <cell r="I174"/>
          <cell r="J174"/>
        </row>
        <row r="175">
          <cell r="A175" t="str">
            <v>VIG11</v>
          </cell>
          <cell r="B175" t="str">
            <v>Madmae VIGNONI Leatitia</v>
          </cell>
          <cell r="C175" t="str">
            <v>7 Allée Jospeh Andujar</v>
          </cell>
          <cell r="D175"/>
          <cell r="E175" t="str">
            <v>69780</v>
          </cell>
          <cell r="F175" t="str">
            <v>MIONS</v>
          </cell>
          <cell r="G175">
            <v>616264306</v>
          </cell>
          <cell r="H175"/>
          <cell r="I175"/>
          <cell r="J175"/>
        </row>
        <row r="176">
          <cell r="A176" t="str">
            <v>VIG10</v>
          </cell>
          <cell r="B176" t="str">
            <v>M. et Mme VIGUIER Matthieu</v>
          </cell>
          <cell r="C176" t="str">
            <v>160 route du col de cou</v>
          </cell>
          <cell r="D176"/>
          <cell r="E176" t="str">
            <v>74420</v>
          </cell>
          <cell r="F176" t="str">
            <v>BURDIGNIN</v>
          </cell>
          <cell r="G176">
            <v>678118669</v>
          </cell>
          <cell r="H176"/>
          <cell r="I176"/>
          <cell r="J176"/>
        </row>
        <row r="177">
          <cell r="A177" t="str">
            <v>VIG09</v>
          </cell>
          <cell r="B177" t="str">
            <v xml:space="preserve">Monsieur VIGNE ' </v>
          </cell>
          <cell r="C177" t="str">
            <v>80 Passage de l'Epine</v>
          </cell>
          <cell r="D177"/>
          <cell r="E177" t="str">
            <v>73360</v>
          </cell>
          <cell r="F177" t="str">
            <v>SAINT PIERRE DE GENEBROZ</v>
          </cell>
          <cell r="G177"/>
          <cell r="H177"/>
          <cell r="I177"/>
          <cell r="J177"/>
        </row>
        <row r="178">
          <cell r="A178" t="str">
            <v>VIG08</v>
          </cell>
          <cell r="B178" t="str">
            <v>Mme Mr VIGNAL Yves</v>
          </cell>
          <cell r="C178" t="str">
            <v>286 route de Copponex</v>
          </cell>
          <cell r="D178"/>
          <cell r="E178" t="str">
            <v>74350</v>
          </cell>
          <cell r="F178" t="str">
            <v>ANDILLY</v>
          </cell>
          <cell r="G178"/>
          <cell r="H178"/>
          <cell r="I178"/>
          <cell r="J178"/>
        </row>
        <row r="179">
          <cell r="A179" t="str">
            <v>VIG07</v>
          </cell>
          <cell r="B179" t="str">
            <v>M Mme VIGUET - POUPELLOZ Hubert</v>
          </cell>
          <cell r="C179" t="str">
            <v>243 Route de Duines</v>
          </cell>
          <cell r="D179"/>
          <cell r="E179" t="str">
            <v>73400</v>
          </cell>
          <cell r="F179" t="str">
            <v>MARTHOD</v>
          </cell>
          <cell r="G179">
            <v>479370175</v>
          </cell>
          <cell r="H179"/>
          <cell r="I179">
            <v>640435545</v>
          </cell>
          <cell r="J179"/>
        </row>
        <row r="180">
          <cell r="A180" t="str">
            <v>VIG06</v>
          </cell>
          <cell r="B180" t="str">
            <v>Monsieur VIGNY Pierre</v>
          </cell>
          <cell r="C180" t="str">
            <v>229 Rue Champ Boulens</v>
          </cell>
          <cell r="D180"/>
          <cell r="E180" t="str">
            <v>74140</v>
          </cell>
          <cell r="F180" t="str">
            <v>LOISIN</v>
          </cell>
          <cell r="G180">
            <v>450942024</v>
          </cell>
          <cell r="H180"/>
          <cell r="I180"/>
          <cell r="J180"/>
        </row>
        <row r="181">
          <cell r="A181" t="str">
            <v>VIG05</v>
          </cell>
          <cell r="B181" t="str">
            <v>Monsieur VIGNOUD  Pierre</v>
          </cell>
          <cell r="C181" t="str">
            <v>32, Chemin des Burnet</v>
          </cell>
          <cell r="D181"/>
          <cell r="E181" t="str">
            <v>73100</v>
          </cell>
          <cell r="F181" t="str">
            <v>AIX LES BAINS</v>
          </cell>
          <cell r="G181">
            <v>664021492</v>
          </cell>
          <cell r="H181"/>
          <cell r="I181"/>
          <cell r="J181"/>
        </row>
        <row r="182">
          <cell r="A182" t="str">
            <v>VIG04</v>
          </cell>
          <cell r="B182" t="str">
            <v>Monsieur VIGNARD</v>
          </cell>
          <cell r="C182" t="str">
            <v>61 Rue de la Cigrogne</v>
          </cell>
          <cell r="D182"/>
          <cell r="E182" t="str">
            <v>38500</v>
          </cell>
          <cell r="F182" t="str">
            <v>VOIRON</v>
          </cell>
          <cell r="G182">
            <v>476059925</v>
          </cell>
          <cell r="H182"/>
          <cell r="I182"/>
          <cell r="J182"/>
        </row>
        <row r="183">
          <cell r="A183" t="str">
            <v>VIG03</v>
          </cell>
          <cell r="B183" t="str">
            <v>Mme VIGNOUD et Mr. CASSAZ</v>
          </cell>
          <cell r="C183" t="str">
            <v>215 rue des Ecoles</v>
          </cell>
          <cell r="D183"/>
          <cell r="E183" t="str">
            <v>73250</v>
          </cell>
          <cell r="F183" t="str">
            <v>SAINT PIERRE D'ALBIGNY</v>
          </cell>
          <cell r="G183"/>
          <cell r="H183"/>
          <cell r="I183"/>
          <cell r="J183"/>
        </row>
        <row r="184">
          <cell r="A184" t="str">
            <v>VIG02</v>
          </cell>
          <cell r="B184" t="str">
            <v>Monsieur VIGNOLLET Didier</v>
          </cell>
          <cell r="C184" t="str">
            <v>724 route du Chef Lieu</v>
          </cell>
          <cell r="D184"/>
          <cell r="E184" t="str">
            <v>74270</v>
          </cell>
          <cell r="F184" t="str">
            <v>CHAVANNAZ</v>
          </cell>
          <cell r="G184"/>
          <cell r="H184"/>
          <cell r="I184"/>
          <cell r="J184"/>
        </row>
        <row r="185">
          <cell r="A185" t="str">
            <v>VIG01</v>
          </cell>
          <cell r="B185" t="str">
            <v>Monsieur VIGNA Christian</v>
          </cell>
          <cell r="C185" t="str">
            <v>Raclaz</v>
          </cell>
          <cell r="D185"/>
          <cell r="E185" t="str">
            <v>74520</v>
          </cell>
          <cell r="F185" t="str">
            <v>DINGY EN VUACHE</v>
          </cell>
          <cell r="G185"/>
          <cell r="H185"/>
          <cell r="I185"/>
          <cell r="J185"/>
        </row>
        <row r="186">
          <cell r="A186" t="str">
            <v>VIE06</v>
          </cell>
          <cell r="B186" t="str">
            <v>Monsieur VIEUGE Benoit</v>
          </cell>
          <cell r="C186" t="str">
            <v>Chef Lieu</v>
          </cell>
          <cell r="D186"/>
          <cell r="E186" t="str">
            <v>73260</v>
          </cell>
          <cell r="F186" t="str">
            <v>DOUCY CHEF LIEU</v>
          </cell>
          <cell r="G186">
            <v>615412184</v>
          </cell>
          <cell r="H186"/>
          <cell r="I186"/>
          <cell r="J186"/>
        </row>
        <row r="187">
          <cell r="A187" t="str">
            <v>VIE05</v>
          </cell>
          <cell r="B187" t="str">
            <v>Monsieur VIENNEY Philippe</v>
          </cell>
          <cell r="C187" t="str">
            <v>885 Route de la Chapelle</v>
          </cell>
          <cell r="D187" t="str">
            <v>Le Clou du Levant</v>
          </cell>
          <cell r="E187" t="str">
            <v>74800</v>
          </cell>
          <cell r="F187" t="str">
            <v>ETAUX</v>
          </cell>
          <cell r="G187">
            <v>603809422</v>
          </cell>
          <cell r="H187"/>
          <cell r="I187">
            <v>450031702</v>
          </cell>
          <cell r="J187"/>
        </row>
        <row r="188">
          <cell r="A188" t="str">
            <v>VIE04</v>
          </cell>
          <cell r="B188" t="str">
            <v>Monsieur VIEUGE Denis</v>
          </cell>
          <cell r="C188" t="str">
            <v>Chef Lieu</v>
          </cell>
          <cell r="D188"/>
          <cell r="E188" t="str">
            <v>73260</v>
          </cell>
          <cell r="F188" t="str">
            <v>FEISSONS SUR ISERE</v>
          </cell>
          <cell r="G188"/>
          <cell r="H188"/>
          <cell r="I188"/>
          <cell r="J188"/>
        </row>
        <row r="189">
          <cell r="A189" t="str">
            <v>VIE03</v>
          </cell>
          <cell r="B189" t="str">
            <v>VIENNE EXPERTISES S.a.r.l.</v>
          </cell>
          <cell r="C189" t="str">
            <v>15 A, rue de Civert</v>
          </cell>
          <cell r="D189"/>
          <cell r="E189" t="str">
            <v>38550</v>
          </cell>
          <cell r="F189" t="str">
            <v>LE PEAGE DE ROUSSILLON</v>
          </cell>
          <cell r="G189">
            <v>474865358</v>
          </cell>
          <cell r="H189"/>
          <cell r="I189">
            <v>474867778</v>
          </cell>
          <cell r="J189"/>
        </row>
        <row r="190">
          <cell r="A190" t="str">
            <v>VIE02</v>
          </cell>
          <cell r="B190" t="str">
            <v>Monsieur VIEUX Alain</v>
          </cell>
          <cell r="C190" t="str">
            <v>34 rue des Muguets</v>
          </cell>
          <cell r="D190"/>
          <cell r="E190" t="str">
            <v>38280</v>
          </cell>
          <cell r="F190" t="str">
            <v>VILLETTE D'ANTHON</v>
          </cell>
          <cell r="G190">
            <v>478311318</v>
          </cell>
          <cell r="H190"/>
          <cell r="I190"/>
          <cell r="J190"/>
        </row>
        <row r="191">
          <cell r="A191" t="str">
            <v>VIE01</v>
          </cell>
          <cell r="B191" t="str">
            <v>Monsieur VIEUX-JEANTON</v>
          </cell>
          <cell r="C191" t="str">
            <v>Le Montarbet</v>
          </cell>
          <cell r="D191" t="str">
            <v>Montailloset</v>
          </cell>
          <cell r="E191" t="str">
            <v>73460</v>
          </cell>
          <cell r="F191" t="str">
            <v>MONTAILLEUR</v>
          </cell>
          <cell r="G191"/>
          <cell r="H191"/>
          <cell r="I191"/>
          <cell r="J191"/>
        </row>
        <row r="192">
          <cell r="A192" t="str">
            <v>VID05</v>
          </cell>
          <cell r="B192" t="str">
            <v>Madame VIDONI Joelle</v>
          </cell>
          <cell r="C192" t="str">
            <v>224 Rue des Pres de Gresy</v>
          </cell>
          <cell r="D192"/>
          <cell r="E192" t="str">
            <v>73460</v>
          </cell>
          <cell r="F192" t="str">
            <v>GRESY SUR ISERE</v>
          </cell>
          <cell r="G192">
            <v>611423050</v>
          </cell>
          <cell r="H192"/>
          <cell r="I192"/>
          <cell r="J192"/>
        </row>
        <row r="193">
          <cell r="A193" t="str">
            <v>VID04</v>
          </cell>
          <cell r="B193" t="str">
            <v>Monsieur VIDONNE Madame MOHAMDI</v>
          </cell>
          <cell r="C193" t="str">
            <v>287 avenue de la Beni Fontaine</v>
          </cell>
          <cell r="D193"/>
          <cell r="E193" t="str">
            <v>74800</v>
          </cell>
          <cell r="F193" t="str">
            <v>LA ROCHE SUR FORON</v>
          </cell>
          <cell r="G193">
            <v>680278676</v>
          </cell>
          <cell r="H193"/>
          <cell r="I193"/>
          <cell r="J193"/>
        </row>
        <row r="194">
          <cell r="A194" t="str">
            <v>VID03</v>
          </cell>
          <cell r="B194" t="str">
            <v>Monsieur VIDAL Henri</v>
          </cell>
          <cell r="C194" t="str">
            <v>254 Route de l'Eau  Vive</v>
          </cell>
          <cell r="D194"/>
          <cell r="E194" t="str">
            <v>74370</v>
          </cell>
          <cell r="F194" t="str">
            <v>SAINT MARTIN BELLEVUE</v>
          </cell>
          <cell r="G194"/>
          <cell r="H194"/>
          <cell r="I194"/>
          <cell r="J194"/>
        </row>
        <row r="195">
          <cell r="A195" t="str">
            <v>VID02</v>
          </cell>
          <cell r="B195" t="str">
            <v>Monsieur VIDONNE Emmanuel</v>
          </cell>
          <cell r="C195" t="str">
            <v>Boringes</v>
          </cell>
          <cell r="D195" t="str">
            <v>235 route desVvainges</v>
          </cell>
          <cell r="E195" t="str">
            <v>74380</v>
          </cell>
          <cell r="F195" t="str">
            <v>NANGY</v>
          </cell>
          <cell r="G195"/>
          <cell r="H195"/>
          <cell r="I195"/>
          <cell r="J195"/>
        </row>
        <row r="196">
          <cell r="A196" t="str">
            <v>VID01</v>
          </cell>
          <cell r="B196" t="str">
            <v>VIDAL Rémy-Electricité Générale</v>
          </cell>
          <cell r="C196" t="str">
            <v>Chemin de la Pommeraie</v>
          </cell>
          <cell r="D196"/>
          <cell r="E196" t="str">
            <v>73190</v>
          </cell>
          <cell r="F196" t="str">
            <v>CHALLES LES EAUX</v>
          </cell>
          <cell r="G196"/>
          <cell r="H196"/>
          <cell r="I196"/>
          <cell r="J196"/>
        </row>
        <row r="197">
          <cell r="A197" t="str">
            <v>VIC01</v>
          </cell>
          <cell r="B197" t="str">
            <v>M VICENTE - Mlle LIGNEAU</v>
          </cell>
          <cell r="C197" t="str">
            <v>Les Goths</v>
          </cell>
          <cell r="D197"/>
          <cell r="E197" t="str">
            <v>74350</v>
          </cell>
          <cell r="F197" t="str">
            <v>CRUSEILLES</v>
          </cell>
          <cell r="G197"/>
          <cell r="H197"/>
          <cell r="I197"/>
          <cell r="J197"/>
        </row>
        <row r="198">
          <cell r="A198" t="str">
            <v>VIB07</v>
          </cell>
          <cell r="B198" t="str">
            <v>CARROSSERIE VIBERT</v>
          </cell>
          <cell r="C198" t="str">
            <v>62 Route de La Peisse</v>
          </cell>
          <cell r="D198"/>
          <cell r="E198" t="str">
            <v>73420</v>
          </cell>
          <cell r="F198" t="str">
            <v>DRUMETTAZ CLARAFOND</v>
          </cell>
          <cell r="G198">
            <v>479355964</v>
          </cell>
          <cell r="H198"/>
          <cell r="I198"/>
          <cell r="J198"/>
        </row>
        <row r="199">
          <cell r="A199" t="str">
            <v>VIB06</v>
          </cell>
          <cell r="B199" t="str">
            <v>Monsieur VIBERT Lionel</v>
          </cell>
          <cell r="C199" t="str">
            <v>Chalet le Barillon</v>
          </cell>
          <cell r="D199" t="str">
            <v>La Combe de l'Adret</v>
          </cell>
          <cell r="E199" t="str">
            <v>73350</v>
          </cell>
          <cell r="F199" t="str">
            <v>MONTAGNY</v>
          </cell>
          <cell r="G199">
            <v>631913075</v>
          </cell>
          <cell r="H199"/>
          <cell r="I199"/>
          <cell r="J199"/>
        </row>
        <row r="200">
          <cell r="A200" t="str">
            <v>VIB05</v>
          </cell>
          <cell r="B200" t="str">
            <v>Monsieur VIBERT Dominique</v>
          </cell>
          <cell r="C200" t="str">
            <v>36 Chemin du Quart</v>
          </cell>
          <cell r="D200"/>
          <cell r="E200" t="str">
            <v>73420</v>
          </cell>
          <cell r="F200" t="str">
            <v>DRUMETTAZ CLARAFOND</v>
          </cell>
          <cell r="G200">
            <v>672743035</v>
          </cell>
          <cell r="H200"/>
          <cell r="I200"/>
          <cell r="J200"/>
        </row>
        <row r="201">
          <cell r="A201" t="str">
            <v>VIB04</v>
          </cell>
          <cell r="B201" t="str">
            <v>ATELIER VIBERT</v>
          </cell>
          <cell r="C201" t="str">
            <v>240 chemin des Vernes</v>
          </cell>
          <cell r="D201"/>
          <cell r="E201" t="str">
            <v>73200</v>
          </cell>
          <cell r="F201" t="str">
            <v>ALBERTVILLE</v>
          </cell>
          <cell r="G201"/>
          <cell r="H201"/>
          <cell r="I201"/>
          <cell r="J201"/>
        </row>
        <row r="202">
          <cell r="A202" t="str">
            <v>VIB03</v>
          </cell>
          <cell r="B202" t="str">
            <v>Monsieur VIBOUD Alain</v>
          </cell>
          <cell r="C202" t="str">
            <v>Chemin de Seloge</v>
          </cell>
          <cell r="D202"/>
          <cell r="E202" t="str">
            <v>73800</v>
          </cell>
          <cell r="F202" t="str">
            <v>LES MARCHES</v>
          </cell>
          <cell r="G202" t="str">
            <v>06 75 53 62 08</v>
          </cell>
          <cell r="H202"/>
          <cell r="I202"/>
          <cell r="J202"/>
        </row>
        <row r="203">
          <cell r="A203" t="str">
            <v>VIB02</v>
          </cell>
          <cell r="B203" t="str">
            <v>Monsieur VIBOUD Thierry</v>
          </cell>
          <cell r="C203" t="str">
            <v>Chemin des Abymes</v>
          </cell>
          <cell r="D203"/>
          <cell r="E203" t="str">
            <v>73800</v>
          </cell>
          <cell r="F203" t="str">
            <v>LES MARCHES</v>
          </cell>
          <cell r="G203">
            <v>616466975</v>
          </cell>
          <cell r="H203"/>
          <cell r="I203"/>
          <cell r="J203"/>
        </row>
        <row r="204">
          <cell r="A204" t="str">
            <v>VIB01</v>
          </cell>
          <cell r="B204" t="str">
            <v>Monsieur VIBERT</v>
          </cell>
          <cell r="C204"/>
          <cell r="D204"/>
          <cell r="E204"/>
          <cell r="F204"/>
          <cell r="G204"/>
          <cell r="H204"/>
          <cell r="I204"/>
          <cell r="J204"/>
        </row>
        <row r="205">
          <cell r="A205" t="str">
            <v>VIA05</v>
          </cell>
          <cell r="B205" t="str">
            <v>Monsieur VIAL Franck</v>
          </cell>
          <cell r="C205" t="str">
            <v>195 Montée du Verdin</v>
          </cell>
          <cell r="D205" t="str">
            <v>Les Tuillieres de Bavonne</v>
          </cell>
          <cell r="E205" t="str">
            <v>38500</v>
          </cell>
          <cell r="F205" t="str">
            <v>VOIRON</v>
          </cell>
          <cell r="G205">
            <v>630091783</v>
          </cell>
          <cell r="H205"/>
          <cell r="I205"/>
          <cell r="J205"/>
        </row>
        <row r="206">
          <cell r="A206" t="str">
            <v>VIA04</v>
          </cell>
          <cell r="B206" t="str">
            <v>Monsieur VIAND-PORRAZ  Gérard</v>
          </cell>
          <cell r="C206" t="str">
            <v>4 Clos des Lombardets</v>
          </cell>
          <cell r="D206"/>
          <cell r="E206" t="str">
            <v>73100</v>
          </cell>
          <cell r="F206" t="str">
            <v>TRESSERVE</v>
          </cell>
          <cell r="G206"/>
          <cell r="H206"/>
          <cell r="I206"/>
          <cell r="J206"/>
        </row>
        <row r="207">
          <cell r="A207" t="str">
            <v>VIA03</v>
          </cell>
          <cell r="B207" t="str">
            <v>Monsieur VIAL Gilbert</v>
          </cell>
          <cell r="C207" t="str">
            <v>155 Rue Jean Louis Bouvet</v>
          </cell>
          <cell r="D207"/>
          <cell r="E207" t="str">
            <v>73250</v>
          </cell>
          <cell r="F207" t="str">
            <v>SAINT PIERRE D'ALBIGNY</v>
          </cell>
          <cell r="G207" t="str">
            <v>04 79 28 63 70</v>
          </cell>
          <cell r="H207"/>
          <cell r="I207"/>
          <cell r="J207"/>
        </row>
        <row r="208">
          <cell r="A208" t="str">
            <v>VIA02</v>
          </cell>
          <cell r="B208" t="str">
            <v>Monsieur VIARD-GEUDIN Gilles</v>
          </cell>
          <cell r="C208" t="str">
            <v>Lieu dit Domelin</v>
          </cell>
          <cell r="D208"/>
          <cell r="E208" t="str">
            <v>73270</v>
          </cell>
          <cell r="F208" t="str">
            <v>BEAUFORT SUR DORON</v>
          </cell>
          <cell r="G208"/>
          <cell r="H208"/>
          <cell r="I208"/>
          <cell r="J208"/>
        </row>
        <row r="209">
          <cell r="A209" t="str">
            <v>VIA01</v>
          </cell>
          <cell r="B209" t="str">
            <v>Monsieur VIALLET DIDIER</v>
          </cell>
          <cell r="C209" t="str">
            <v>Le Pont de la Douane</v>
          </cell>
          <cell r="D209"/>
          <cell r="E209" t="str">
            <v>74450</v>
          </cell>
          <cell r="F209" t="str">
            <v>SAINT JEAN DE SIXT</v>
          </cell>
          <cell r="G209"/>
          <cell r="H209"/>
          <cell r="I209"/>
          <cell r="J209"/>
        </row>
        <row r="210">
          <cell r="A210" t="str">
            <v>VEZ01</v>
          </cell>
          <cell r="B210" t="str">
            <v>Monsieur VEZZOLI Lauro</v>
          </cell>
          <cell r="C210" t="str">
            <v>8 chemin Alphonse Daudet</v>
          </cell>
          <cell r="D210"/>
          <cell r="E210" t="str">
            <v>06800</v>
          </cell>
          <cell r="F210" t="str">
            <v>CAGNES SUR MER</v>
          </cell>
          <cell r="G210"/>
          <cell r="H210"/>
          <cell r="I210"/>
          <cell r="J210"/>
        </row>
        <row r="211">
          <cell r="A211" t="str">
            <v>VEY12</v>
          </cell>
          <cell r="B211" t="str">
            <v>Madame VEYRAT Claire</v>
          </cell>
          <cell r="C211" t="str">
            <v>20, Impasse les Haut de Rosiere</v>
          </cell>
          <cell r="D211"/>
          <cell r="E211" t="str">
            <v>74330</v>
          </cell>
          <cell r="F211" t="str">
            <v>CHOISY</v>
          </cell>
          <cell r="G211">
            <v>603106238</v>
          </cell>
          <cell r="H211" t="str">
            <v>veyrat.claire@gmail.com</v>
          </cell>
          <cell r="I211"/>
          <cell r="J211"/>
        </row>
        <row r="212">
          <cell r="A212" t="str">
            <v>VEY11</v>
          </cell>
          <cell r="B212" t="str">
            <v>Monsieur VEYRAT DE LACHENAL</v>
          </cell>
          <cell r="C212" t="str">
            <v>117 Chemin des Granges</v>
          </cell>
          <cell r="D212" t="str">
            <v>Entrelac</v>
          </cell>
          <cell r="E212" t="str">
            <v>73410</v>
          </cell>
          <cell r="F212" t="str">
            <v>ALBENS</v>
          </cell>
          <cell r="G212"/>
          <cell r="H212"/>
          <cell r="I212"/>
          <cell r="J212"/>
        </row>
        <row r="213">
          <cell r="A213" t="str">
            <v>VEY10</v>
          </cell>
          <cell r="B213" t="str">
            <v>Monsieur VEYRAT Jean-Pierre</v>
          </cell>
          <cell r="C213" t="str">
            <v>963, route de l'aiguille</v>
          </cell>
          <cell r="D213" t="str">
            <v>Le Coriaz</v>
          </cell>
          <cell r="E213" t="str">
            <v>74230</v>
          </cell>
          <cell r="F213" t="str">
            <v>MANIGOD</v>
          </cell>
          <cell r="G213">
            <v>450449333</v>
          </cell>
          <cell r="H213"/>
          <cell r="I213"/>
          <cell r="J213"/>
        </row>
        <row r="214">
          <cell r="A214" t="str">
            <v>VEY09</v>
          </cell>
          <cell r="B214" t="str">
            <v>Madame VEYRENC Anna</v>
          </cell>
          <cell r="C214" t="str">
            <v>14 rue Lionel Terray</v>
          </cell>
          <cell r="D214"/>
          <cell r="E214" t="str">
            <v>38500</v>
          </cell>
          <cell r="F214" t="str">
            <v>VOIRON</v>
          </cell>
          <cell r="G214"/>
          <cell r="H214"/>
          <cell r="I214"/>
          <cell r="J214"/>
        </row>
        <row r="215">
          <cell r="A215" t="str">
            <v>VEY08</v>
          </cell>
          <cell r="B215" t="str">
            <v>Monsieur VEYRET Cedric</v>
          </cell>
          <cell r="C215" t="str">
            <v>47 ch des Marais</v>
          </cell>
          <cell r="D215"/>
          <cell r="E215" t="str">
            <v>38110</v>
          </cell>
          <cell r="F215" t="str">
            <v>SAINT DIDIER DE LA TOUR</v>
          </cell>
          <cell r="G215"/>
          <cell r="H215"/>
          <cell r="I215"/>
          <cell r="J215"/>
        </row>
        <row r="216">
          <cell r="A216" t="str">
            <v>VEY07</v>
          </cell>
          <cell r="B216" t="str">
            <v>Madame VEYRAT-DELACHENAL Agnès</v>
          </cell>
          <cell r="C216" t="str">
            <v>Chef lieu</v>
          </cell>
          <cell r="D216"/>
          <cell r="E216" t="str">
            <v>74800</v>
          </cell>
          <cell r="F216" t="str">
            <v>ARBUSIGNY</v>
          </cell>
          <cell r="G216"/>
          <cell r="H216"/>
          <cell r="I216"/>
          <cell r="J216"/>
        </row>
        <row r="217">
          <cell r="A217" t="str">
            <v>VEY06</v>
          </cell>
          <cell r="B217" t="str">
            <v>Monsieur VEYRAT-CHARVILLON Gérard</v>
          </cell>
          <cell r="C217" t="str">
            <v xml:space="preserve">473 Chemin de la chataignerai </v>
          </cell>
          <cell r="D217"/>
          <cell r="E217" t="str">
            <v>73410</v>
          </cell>
          <cell r="F217" t="str">
            <v>LA BIOLLE</v>
          </cell>
          <cell r="G217">
            <v>666330338</v>
          </cell>
          <cell r="H217"/>
          <cell r="I217"/>
          <cell r="J217"/>
        </row>
        <row r="218">
          <cell r="A218" t="str">
            <v>VEY05</v>
          </cell>
          <cell r="B218" t="str">
            <v>Monsieur VEYRUNES Gregory</v>
          </cell>
          <cell r="C218" t="str">
            <v>Tarency</v>
          </cell>
          <cell r="D218"/>
          <cell r="E218" t="str">
            <v>73410</v>
          </cell>
          <cell r="F218" t="str">
            <v>LA BIOLLE</v>
          </cell>
          <cell r="G218"/>
          <cell r="H218"/>
          <cell r="I218"/>
          <cell r="J218"/>
        </row>
        <row r="219">
          <cell r="A219" t="str">
            <v>VEY04</v>
          </cell>
          <cell r="B219" t="str">
            <v>Monsieur VEYRON Charly</v>
          </cell>
          <cell r="C219" t="str">
            <v>16 chemin de la croix de georges</v>
          </cell>
          <cell r="D219"/>
          <cell r="E219" t="str">
            <v>38260</v>
          </cell>
          <cell r="F219" t="str">
            <v>THODURE</v>
          </cell>
          <cell r="G219">
            <v>474540534</v>
          </cell>
          <cell r="H219"/>
          <cell r="I219"/>
          <cell r="J219"/>
        </row>
        <row r="220">
          <cell r="A220" t="str">
            <v>VEY03</v>
          </cell>
          <cell r="B220" t="str">
            <v>Monsieur VEYER Christian</v>
          </cell>
          <cell r="C220" t="str">
            <v>Route du Vernet</v>
          </cell>
          <cell r="D220" t="str">
            <v>Saint Philibert</v>
          </cell>
          <cell r="E220" t="str">
            <v>26140</v>
          </cell>
          <cell r="F220" t="str">
            <v>ALBON</v>
          </cell>
          <cell r="G220"/>
          <cell r="H220"/>
          <cell r="I220"/>
          <cell r="J220"/>
        </row>
        <row r="221">
          <cell r="A221" t="str">
            <v>VEY02</v>
          </cell>
          <cell r="B221" t="str">
            <v>Monsieur VEYRE PERRIN</v>
          </cell>
          <cell r="C221" t="str">
            <v>962 Route de Boulin</v>
          </cell>
          <cell r="D221"/>
          <cell r="E221" t="str">
            <v>42230</v>
          </cell>
          <cell r="F221" t="str">
            <v>SAINT VICTOR SUR LOIRE</v>
          </cell>
          <cell r="G221">
            <v>646091958</v>
          </cell>
          <cell r="H221"/>
          <cell r="I221"/>
          <cell r="J221"/>
        </row>
        <row r="222">
          <cell r="A222" t="str">
            <v>VEY01</v>
          </cell>
          <cell r="B222" t="str">
            <v>Monsieur VEYRAT Jean-louis</v>
          </cell>
          <cell r="C222" t="str">
            <v>15 rue de la Libération</v>
          </cell>
          <cell r="D222"/>
          <cell r="E222" t="str">
            <v>74240</v>
          </cell>
          <cell r="F222" t="str">
            <v>GAILLARD</v>
          </cell>
          <cell r="G222"/>
          <cell r="H222"/>
          <cell r="I222"/>
          <cell r="J222"/>
        </row>
        <row r="223">
          <cell r="A223" t="str">
            <v>VEU02</v>
          </cell>
          <cell r="B223" t="str">
            <v>Monsieur VEUILLET Georges</v>
          </cell>
          <cell r="C223" t="str">
            <v xml:space="preserve">Les GOLLETS </v>
          </cell>
          <cell r="D223"/>
          <cell r="E223" t="str">
            <v>73470</v>
          </cell>
          <cell r="F223" t="str">
            <v>NANCES</v>
          </cell>
          <cell r="G223"/>
          <cell r="H223"/>
          <cell r="I223"/>
          <cell r="J223"/>
        </row>
        <row r="224">
          <cell r="A224" t="str">
            <v>VEU01</v>
          </cell>
          <cell r="B224" t="str">
            <v>Monsieur VEUILLET Gérard</v>
          </cell>
          <cell r="C224" t="str">
            <v>3 Ch de Bret</v>
          </cell>
          <cell r="D224"/>
          <cell r="E224" t="str">
            <v>73100</v>
          </cell>
          <cell r="F224" t="str">
            <v>BRISON SAINT INNOCENT</v>
          </cell>
          <cell r="G224"/>
          <cell r="H224"/>
          <cell r="I224"/>
          <cell r="J224"/>
        </row>
        <row r="225">
          <cell r="A225" t="str">
            <v>VET04</v>
          </cell>
          <cell r="B225" t="str">
            <v>Monsieur VETTORI Damien</v>
          </cell>
          <cell r="C225" t="str">
            <v>Immeuble AXIAL</v>
          </cell>
          <cell r="D225" t="str">
            <v>30 Route des Creusettes</v>
          </cell>
          <cell r="E225" t="str">
            <v>74330</v>
          </cell>
          <cell r="F225" t="str">
            <v>POISY</v>
          </cell>
          <cell r="G225">
            <v>450055056</v>
          </cell>
          <cell r="H225"/>
          <cell r="I225"/>
          <cell r="J225"/>
        </row>
        <row r="226">
          <cell r="A226" t="str">
            <v>VET03</v>
          </cell>
          <cell r="B226" t="str">
            <v>Madame VETTESE</v>
          </cell>
          <cell r="C226" t="str">
            <v>13 Rue François Gros</v>
          </cell>
          <cell r="D226"/>
          <cell r="E226" t="str">
            <v>69200</v>
          </cell>
          <cell r="F226" t="str">
            <v>VENISSIEUX</v>
          </cell>
          <cell r="G226"/>
          <cell r="H226"/>
          <cell r="I226"/>
          <cell r="J226"/>
        </row>
        <row r="227">
          <cell r="A227" t="str">
            <v>VET02</v>
          </cell>
          <cell r="B227" t="str">
            <v>SAINT-GOBAIN VETROTEX International</v>
          </cell>
          <cell r="C227" t="str">
            <v>767 quai des Allobroges</v>
          </cell>
          <cell r="D227" t="str">
            <v>BP 929</v>
          </cell>
          <cell r="E227" t="str">
            <v>73009</v>
          </cell>
          <cell r="F227" t="str">
            <v>CHAMBERY CEDEX</v>
          </cell>
          <cell r="G227"/>
          <cell r="H227"/>
          <cell r="I227"/>
          <cell r="J227"/>
        </row>
        <row r="228">
          <cell r="A228" t="str">
            <v>VET01</v>
          </cell>
          <cell r="B228" t="str">
            <v>VETROTEX France S.A.</v>
          </cell>
          <cell r="C228"/>
          <cell r="D228"/>
          <cell r="E228"/>
          <cell r="F228"/>
          <cell r="G228"/>
          <cell r="H228"/>
          <cell r="I228"/>
          <cell r="J228"/>
        </row>
        <row r="229">
          <cell r="A229" t="str">
            <v>VER35</v>
          </cell>
          <cell r="B229" t="str">
            <v xml:space="preserve">Monsieur VERIN Jérome </v>
          </cell>
          <cell r="C229" t="str">
            <v xml:space="preserve">114 route de Paris </v>
          </cell>
          <cell r="D229"/>
          <cell r="E229" t="str">
            <v>73100</v>
          </cell>
          <cell r="F229" t="str">
            <v xml:space="preserve">BRISON SAINT INNOCENT </v>
          </cell>
          <cell r="G229">
            <v>612379209</v>
          </cell>
          <cell r="H229" t="str">
            <v>verinokourov@yahoo.fr</v>
          </cell>
          <cell r="I229"/>
          <cell r="J229"/>
        </row>
        <row r="230">
          <cell r="A230" t="str">
            <v>VER34</v>
          </cell>
          <cell r="B230" t="str">
            <v>Monsieur VERTHEMARD Francois</v>
          </cell>
          <cell r="C230" t="str">
            <v>26 Le parc</v>
          </cell>
          <cell r="D230"/>
          <cell r="E230" t="str">
            <v>38390</v>
          </cell>
          <cell r="F230" t="str">
            <v>LA BALME LES GROTTES</v>
          </cell>
          <cell r="G230">
            <v>686702931</v>
          </cell>
          <cell r="H230"/>
          <cell r="I230"/>
          <cell r="J230"/>
        </row>
        <row r="231">
          <cell r="A231" t="str">
            <v>VER33</v>
          </cell>
          <cell r="B231" t="str">
            <v>M. et Mme VERDIER</v>
          </cell>
          <cell r="C231" t="str">
            <v>Le Mollard</v>
          </cell>
          <cell r="D231"/>
          <cell r="E231" t="str">
            <v>73100</v>
          </cell>
          <cell r="F231" t="str">
            <v>ST JEAN DE CHEVELU</v>
          </cell>
          <cell r="G231">
            <v>663919085</v>
          </cell>
          <cell r="H231"/>
          <cell r="I231"/>
          <cell r="J231"/>
        </row>
        <row r="232">
          <cell r="A232" t="str">
            <v>VER32</v>
          </cell>
          <cell r="B232" t="str">
            <v>Monsieur VERGER Pascal</v>
          </cell>
          <cell r="C232" t="str">
            <v>44 Rue des Peupliers</v>
          </cell>
          <cell r="D232"/>
          <cell r="E232" t="str">
            <v>73100</v>
          </cell>
          <cell r="F232" t="str">
            <v>GRESY SUR AIX</v>
          </cell>
          <cell r="G232">
            <v>665444828</v>
          </cell>
          <cell r="H232"/>
          <cell r="I232"/>
          <cell r="J232"/>
        </row>
        <row r="233">
          <cell r="A233" t="str">
            <v>VER31</v>
          </cell>
          <cell r="B233" t="str">
            <v>Monsieur VERGES Pierre</v>
          </cell>
          <cell r="C233" t="str">
            <v>544 Route de l'Abbaye</v>
          </cell>
          <cell r="D233"/>
          <cell r="E233" t="str">
            <v>74350</v>
          </cell>
          <cell r="F233" t="str">
            <v>ALLONZIER LA CAILLE</v>
          </cell>
          <cell r="G233">
            <v>41582110000</v>
          </cell>
          <cell r="H233"/>
          <cell r="I233"/>
          <cell r="J233"/>
        </row>
        <row r="234">
          <cell r="A234" t="str">
            <v>VER30</v>
          </cell>
          <cell r="B234" t="str">
            <v>Mdame VERNET Maryse</v>
          </cell>
          <cell r="C234" t="str">
            <v>La Faye</v>
          </cell>
          <cell r="D234"/>
          <cell r="E234" t="str">
            <v>21360</v>
          </cell>
          <cell r="F234" t="str">
            <v>LUSIGNY SUR OUCHE</v>
          </cell>
          <cell r="G234"/>
          <cell r="H234"/>
          <cell r="I234"/>
          <cell r="J234"/>
        </row>
        <row r="235">
          <cell r="A235" t="str">
            <v>VER29</v>
          </cell>
          <cell r="B235" t="str">
            <v>Monsieur VEROLLET Denis</v>
          </cell>
          <cell r="C235" t="str">
            <v>3 Rue de la Biche</v>
          </cell>
          <cell r="D235"/>
          <cell r="E235" t="str">
            <v>73490</v>
          </cell>
          <cell r="F235" t="str">
            <v>LA RAVOIRE</v>
          </cell>
          <cell r="G235">
            <v>479331582</v>
          </cell>
          <cell r="H235"/>
          <cell r="I235"/>
          <cell r="J235"/>
        </row>
        <row r="236">
          <cell r="A236" t="str">
            <v>VER28</v>
          </cell>
          <cell r="B236" t="str">
            <v>Monsieur VERDONTOT</v>
          </cell>
          <cell r="C236" t="str">
            <v>480 Rue des Pillouds</v>
          </cell>
          <cell r="D236"/>
          <cell r="E236" t="str">
            <v>73310</v>
          </cell>
          <cell r="F236" t="str">
            <v>CHINDRIEUX</v>
          </cell>
          <cell r="G236"/>
          <cell r="H236"/>
          <cell r="I236"/>
          <cell r="J236"/>
        </row>
        <row r="237">
          <cell r="A237" t="str">
            <v>VER27</v>
          </cell>
          <cell r="B237" t="str">
            <v>Monsieur VERU Romuald</v>
          </cell>
          <cell r="C237" t="str">
            <v>1683 Route de la Croisette</v>
          </cell>
          <cell r="D237"/>
          <cell r="E237" t="str">
            <v>74160</v>
          </cell>
          <cell r="F237" t="str">
            <v>COLLONGES SOUS SALEVE</v>
          </cell>
          <cell r="G237">
            <v>450871063</v>
          </cell>
          <cell r="H237"/>
          <cell r="I237">
            <v>631454796</v>
          </cell>
          <cell r="J237"/>
        </row>
        <row r="238">
          <cell r="A238" t="str">
            <v>VER26</v>
          </cell>
          <cell r="B238" t="str">
            <v>Monsieur VEROT Bernard</v>
          </cell>
          <cell r="C238" t="str">
            <v>Les Simons</v>
          </cell>
          <cell r="D238"/>
          <cell r="E238" t="str">
            <v>73160</v>
          </cell>
          <cell r="F238" t="str">
            <v>SAINT THIBAUD DE COUZ</v>
          </cell>
          <cell r="G238"/>
          <cell r="H238"/>
          <cell r="I238"/>
          <cell r="J238"/>
        </row>
        <row r="239">
          <cell r="A239" t="str">
            <v>VER25</v>
          </cell>
          <cell r="B239" t="str">
            <v>M Mme VERON- CLOCHARD  Cédric</v>
          </cell>
          <cell r="C239" t="str">
            <v>422 Route de Plan Violet</v>
          </cell>
          <cell r="D239"/>
          <cell r="E239" t="str">
            <v>73460</v>
          </cell>
          <cell r="F239" t="str">
            <v>SAINT HELENE SUR ISERE</v>
          </cell>
          <cell r="G239">
            <v>610556856</v>
          </cell>
          <cell r="H239"/>
          <cell r="I239"/>
          <cell r="J239"/>
        </row>
        <row r="240">
          <cell r="A240" t="str">
            <v>VER24</v>
          </cell>
          <cell r="B240" t="str">
            <v>AUTO ECOLE DES ALPES</v>
          </cell>
          <cell r="C240" t="str">
            <v>238 Rue Nicolas Parent</v>
          </cell>
          <cell r="D240"/>
          <cell r="E240" t="str">
            <v>73000</v>
          </cell>
          <cell r="F240" t="str">
            <v>CHAMBERY</v>
          </cell>
          <cell r="G240"/>
          <cell r="H240"/>
          <cell r="I240"/>
          <cell r="J240"/>
        </row>
        <row r="241">
          <cell r="A241" t="str">
            <v>VER23</v>
          </cell>
          <cell r="B241" t="str">
            <v>Monsieur VERRIER Michel</v>
          </cell>
          <cell r="C241" t="str">
            <v>Le Thy</v>
          </cell>
          <cell r="D241"/>
          <cell r="E241" t="str">
            <v>73520</v>
          </cell>
          <cell r="F241" t="str">
            <v>SAINT BERON</v>
          </cell>
          <cell r="G241">
            <v>476377412</v>
          </cell>
          <cell r="H241"/>
          <cell r="I241"/>
          <cell r="J241"/>
        </row>
        <row r="242">
          <cell r="A242" t="str">
            <v>VER22</v>
          </cell>
          <cell r="B242" t="str">
            <v>Monsieur  VERDEGAY Serge</v>
          </cell>
          <cell r="C242" t="str">
            <v>351 Avenue des Comtes de Challes</v>
          </cell>
          <cell r="D242"/>
          <cell r="E242" t="str">
            <v>73190</v>
          </cell>
          <cell r="F242" t="str">
            <v>CHALLES LES EAUX</v>
          </cell>
          <cell r="G242">
            <v>479714942</v>
          </cell>
          <cell r="H242"/>
          <cell r="I242"/>
          <cell r="J242"/>
        </row>
        <row r="243">
          <cell r="A243" t="str">
            <v>VER21</v>
          </cell>
          <cell r="B243" t="str">
            <v>Monsieur  VERBOUWE  Cédric</v>
          </cell>
          <cell r="C243" t="str">
            <v>104 rue des Chenettes</v>
          </cell>
          <cell r="D243"/>
          <cell r="E243" t="str">
            <v>74140</v>
          </cell>
          <cell r="F243" t="str">
            <v>CHENS SUR LEMAN</v>
          </cell>
          <cell r="G243">
            <v>450945615</v>
          </cell>
          <cell r="H243"/>
          <cell r="I243">
            <v>663365015</v>
          </cell>
          <cell r="J243"/>
        </row>
        <row r="244">
          <cell r="A244" t="str">
            <v>VER20</v>
          </cell>
          <cell r="B244" t="str">
            <v>Monsieur VERCHERE Nicolas</v>
          </cell>
          <cell r="C244" t="str">
            <v>Le Lutrin</v>
          </cell>
          <cell r="D244"/>
          <cell r="E244" t="str">
            <v>73170</v>
          </cell>
          <cell r="F244" t="str">
            <v>SAINT PAUL SUR YENNE</v>
          </cell>
          <cell r="G244">
            <v>612299205</v>
          </cell>
          <cell r="H244"/>
          <cell r="I244"/>
          <cell r="J244"/>
        </row>
        <row r="245">
          <cell r="A245" t="str">
            <v>VER19</v>
          </cell>
          <cell r="B245" t="str">
            <v>Monsieur VERBEEK Maarten</v>
          </cell>
          <cell r="C245" t="str">
            <v>77 impasse des Côteaux de Baizenas</v>
          </cell>
          <cell r="D245"/>
          <cell r="E245" t="str">
            <v>01710</v>
          </cell>
          <cell r="F245" t="str">
            <v>THOIRY</v>
          </cell>
          <cell r="G245"/>
          <cell r="H245"/>
          <cell r="I245"/>
          <cell r="J245"/>
        </row>
        <row r="246">
          <cell r="A246" t="str">
            <v>VER18</v>
          </cell>
          <cell r="B246" t="str">
            <v>Mme VERGE Valérie</v>
          </cell>
          <cell r="C246" t="str">
            <v>Lot   Les Rochers</v>
          </cell>
          <cell r="D246"/>
          <cell r="E246" t="str">
            <v>74330</v>
          </cell>
          <cell r="F246" t="str">
            <v>SILLINGY</v>
          </cell>
          <cell r="G246"/>
          <cell r="H246"/>
          <cell r="I246"/>
          <cell r="J246"/>
        </row>
        <row r="247">
          <cell r="A247" t="str">
            <v>VER17</v>
          </cell>
          <cell r="B247" t="str">
            <v>Monsieur VERBEKE Thierry</v>
          </cell>
          <cell r="C247" t="str">
            <v>402 Rue des Fins</v>
          </cell>
          <cell r="D247"/>
          <cell r="E247" t="str">
            <v>74930</v>
          </cell>
          <cell r="F247" t="str">
            <v>REIGNIER ESERY</v>
          </cell>
          <cell r="G247">
            <v>41796982351</v>
          </cell>
          <cell r="H247"/>
          <cell r="I247">
            <v>450436213</v>
          </cell>
          <cell r="J247"/>
        </row>
        <row r="248">
          <cell r="A248" t="str">
            <v>VER16</v>
          </cell>
          <cell r="B248" t="str">
            <v>Monsieur VERNEY Didier</v>
          </cell>
          <cell r="C248" t="str">
            <v>Route de Trevilly</v>
          </cell>
          <cell r="D248"/>
          <cell r="E248" t="str">
            <v>74350</v>
          </cell>
          <cell r="F248" t="str">
            <v>VILLY LE PELLOUX</v>
          </cell>
          <cell r="G248"/>
          <cell r="H248"/>
          <cell r="I248"/>
          <cell r="J248"/>
        </row>
        <row r="249">
          <cell r="A249" t="str">
            <v>VER15</v>
          </cell>
          <cell r="B249" t="str">
            <v xml:space="preserve">Monsieur VERDUN </v>
          </cell>
          <cell r="C249" t="str">
            <v>1677 Route de la gare</v>
          </cell>
          <cell r="D249"/>
          <cell r="E249" t="str">
            <v>74570</v>
          </cell>
          <cell r="F249" t="str">
            <v>EVIRES</v>
          </cell>
          <cell r="G249">
            <v>450031991</v>
          </cell>
          <cell r="H249"/>
          <cell r="I249">
            <v>684617342</v>
          </cell>
          <cell r="J249"/>
        </row>
        <row r="250">
          <cell r="A250" t="str">
            <v>VER14</v>
          </cell>
          <cell r="B250" t="str">
            <v>Monsieur VERVIER Philippe-Eléctr.Gen.</v>
          </cell>
          <cell r="C250" t="str">
            <v>Lot. du Bourg</v>
          </cell>
          <cell r="D250"/>
          <cell r="E250" t="str">
            <v>01560</v>
          </cell>
          <cell r="F250" t="str">
            <v>LESCHEROUX</v>
          </cell>
          <cell r="G250">
            <v>474526790</v>
          </cell>
          <cell r="H250"/>
          <cell r="I250">
            <v>474526310</v>
          </cell>
          <cell r="J250"/>
        </row>
        <row r="251">
          <cell r="A251" t="str">
            <v>VER13</v>
          </cell>
          <cell r="B251" t="str">
            <v>Monsieur VERNET Jean Michel</v>
          </cell>
          <cell r="C251" t="str">
            <v>73 ch des Tannes</v>
          </cell>
          <cell r="D251"/>
          <cell r="E251" t="str">
            <v>73190</v>
          </cell>
          <cell r="F251" t="str">
            <v>CHALLES LES EAUX</v>
          </cell>
          <cell r="G251">
            <v>479711175</v>
          </cell>
          <cell r="H251"/>
          <cell r="I251"/>
          <cell r="J251"/>
        </row>
        <row r="252">
          <cell r="A252" t="str">
            <v>VER11</v>
          </cell>
          <cell r="B252" t="str">
            <v>Monsieur VERNAZ-LA CARRUBA</v>
          </cell>
          <cell r="C252" t="str">
            <v>Rue Saint Exupèry</v>
          </cell>
          <cell r="D252"/>
          <cell r="E252" t="str">
            <v>73490</v>
          </cell>
          <cell r="F252" t="str">
            <v>LA RAVOIRE</v>
          </cell>
          <cell r="G252"/>
          <cell r="H252"/>
          <cell r="I252"/>
          <cell r="J252"/>
        </row>
        <row r="253">
          <cell r="A253" t="str">
            <v>VER10</v>
          </cell>
          <cell r="B253" t="str">
            <v>Monsieur VERLUCCO François</v>
          </cell>
          <cell r="C253" t="str">
            <v>Le Monnet</v>
          </cell>
          <cell r="D253"/>
          <cell r="E253" t="str">
            <v>73800</v>
          </cell>
          <cell r="F253" t="str">
            <v>COISE SAINT JEAN PIED GAUTHIER</v>
          </cell>
          <cell r="G253">
            <v>479282940</v>
          </cell>
          <cell r="H253"/>
          <cell r="I253">
            <v>622871403</v>
          </cell>
          <cell r="J253"/>
        </row>
        <row r="254">
          <cell r="A254" t="str">
            <v>VER09</v>
          </cell>
          <cell r="B254" t="str">
            <v>Monsieur VERGNENEGRE</v>
          </cell>
          <cell r="C254" t="str">
            <v>4235 Route  du Tremblay</v>
          </cell>
          <cell r="D254"/>
          <cell r="E254" t="str">
            <v>73290</v>
          </cell>
          <cell r="F254" t="str">
            <v>LA MOTTE SERVOLEX</v>
          </cell>
          <cell r="G254">
            <v>479651831</v>
          </cell>
          <cell r="H254"/>
          <cell r="I254"/>
          <cell r="J254"/>
        </row>
        <row r="255">
          <cell r="A255" t="str">
            <v>VER08</v>
          </cell>
          <cell r="B255" t="str">
            <v>Monsieur VERPERRIN</v>
          </cell>
          <cell r="C255"/>
          <cell r="D255"/>
          <cell r="E255"/>
          <cell r="F255"/>
          <cell r="G255"/>
          <cell r="H255"/>
          <cell r="I255"/>
          <cell r="J255"/>
        </row>
        <row r="256">
          <cell r="A256" t="str">
            <v>VER07</v>
          </cell>
          <cell r="B256" t="str">
            <v>Monsieur VERDIER Alain</v>
          </cell>
          <cell r="C256" t="str">
            <v>Lotissement Prés Martin Sud</v>
          </cell>
          <cell r="D256"/>
          <cell r="E256" t="str">
            <v>69210</v>
          </cell>
          <cell r="F256" t="str">
            <v>LENTILLY</v>
          </cell>
          <cell r="G256"/>
          <cell r="H256"/>
          <cell r="I256"/>
          <cell r="J256"/>
        </row>
        <row r="257">
          <cell r="A257" t="str">
            <v>VER06</v>
          </cell>
          <cell r="B257" t="str">
            <v>Monsieur VERNEDE Jean</v>
          </cell>
          <cell r="C257" t="str">
            <v>16 rue des Vignes</v>
          </cell>
          <cell r="D257" t="str">
            <v>Le Clos des Capites</v>
          </cell>
          <cell r="E257" t="str">
            <v>74100</v>
          </cell>
          <cell r="F257" t="str">
            <v>VILLE LA GRAND</v>
          </cell>
          <cell r="G257"/>
          <cell r="H257"/>
          <cell r="I257"/>
          <cell r="J257"/>
        </row>
        <row r="258">
          <cell r="A258" t="str">
            <v>VER04</v>
          </cell>
          <cell r="B258" t="str">
            <v>Monsieur VERLY Alain</v>
          </cell>
          <cell r="C258" t="str">
            <v>1162 route de la Bathie</v>
          </cell>
          <cell r="D258"/>
          <cell r="E258" t="str">
            <v>73230</v>
          </cell>
          <cell r="F258" t="str">
            <v>SAINT ALBAN LEYSSE</v>
          </cell>
          <cell r="G258">
            <v>479725649</v>
          </cell>
          <cell r="H258"/>
          <cell r="I258"/>
          <cell r="J258"/>
        </row>
        <row r="259">
          <cell r="A259" t="str">
            <v>VER03</v>
          </cell>
          <cell r="B259" t="str">
            <v>Monsieur VERGE Pascal</v>
          </cell>
          <cell r="C259" t="str">
            <v>44 Rue des Peupliers</v>
          </cell>
          <cell r="D259"/>
          <cell r="E259" t="str">
            <v>73100</v>
          </cell>
          <cell r="F259" t="str">
            <v>GRESY SUR AIX</v>
          </cell>
          <cell r="G259"/>
          <cell r="H259"/>
          <cell r="I259"/>
          <cell r="J259"/>
        </row>
        <row r="260">
          <cell r="A260" t="str">
            <v>VER02</v>
          </cell>
          <cell r="B260" t="str">
            <v>Monsieur VERMEERSCH Franck</v>
          </cell>
          <cell r="C260" t="str">
            <v>50 Avenue Beauregard</v>
          </cell>
          <cell r="D260"/>
          <cell r="E260" t="str">
            <v>74960</v>
          </cell>
          <cell r="F260" t="str">
            <v>CRAN GEVRIER</v>
          </cell>
          <cell r="G260">
            <v>611049487</v>
          </cell>
          <cell r="H260"/>
          <cell r="I260"/>
          <cell r="J260"/>
        </row>
        <row r="261">
          <cell r="A261" t="str">
            <v>VER01</v>
          </cell>
          <cell r="B261" t="str">
            <v>Monsieur VERICEL</v>
          </cell>
          <cell r="C261"/>
          <cell r="D261"/>
          <cell r="E261"/>
          <cell r="F261"/>
          <cell r="G261"/>
          <cell r="H261"/>
          <cell r="I261"/>
          <cell r="J261"/>
        </row>
        <row r="262">
          <cell r="A262" t="str">
            <v>VEN06</v>
          </cell>
          <cell r="B262" t="str">
            <v>VENTILAIRSEC</v>
          </cell>
          <cell r="C262" t="str">
            <v>16 Rue des Imprimeurs</v>
          </cell>
          <cell r="D262"/>
          <cell r="E262" t="str">
            <v>44220</v>
          </cell>
          <cell r="F262" t="str">
            <v>COUËRON</v>
          </cell>
          <cell r="G262">
            <v>240041944</v>
          </cell>
          <cell r="H262"/>
          <cell r="I262"/>
          <cell r="J262"/>
        </row>
        <row r="263">
          <cell r="A263" t="str">
            <v>VEN05</v>
          </cell>
          <cell r="B263" t="str">
            <v>Mr VENDRA Mme MARCHETTI</v>
          </cell>
          <cell r="C263" t="str">
            <v>9 rue du Lavoir</v>
          </cell>
          <cell r="D263"/>
          <cell r="E263" t="str">
            <v>38760</v>
          </cell>
          <cell r="F263" t="str">
            <v>VARCES</v>
          </cell>
          <cell r="G263">
            <v>672302005</v>
          </cell>
          <cell r="H263" t="str">
            <v>vendra38360@gmail.com</v>
          </cell>
          <cell r="I263"/>
          <cell r="J263"/>
        </row>
        <row r="264">
          <cell r="A264" t="str">
            <v>VEN04</v>
          </cell>
          <cell r="B264" t="str">
            <v xml:space="preserve">Madame  VENTURINI </v>
          </cell>
          <cell r="C264" t="str">
            <v>13, Rue de la Biche</v>
          </cell>
          <cell r="D264"/>
          <cell r="E264" t="str">
            <v>73490</v>
          </cell>
          <cell r="F264" t="str">
            <v>LA RAVOIRE</v>
          </cell>
          <cell r="G264">
            <v>479331920</v>
          </cell>
          <cell r="H264"/>
          <cell r="I264"/>
          <cell r="J264"/>
        </row>
        <row r="265">
          <cell r="A265" t="str">
            <v>VEN03</v>
          </cell>
          <cell r="B265" t="str">
            <v>Monsieur VENTURINI Didier</v>
          </cell>
          <cell r="C265" t="str">
            <v>13 rue de la Biche</v>
          </cell>
          <cell r="D265"/>
          <cell r="E265" t="str">
            <v>73490</v>
          </cell>
          <cell r="F265" t="str">
            <v>LA RAVOIRE</v>
          </cell>
          <cell r="G265">
            <v>479331920</v>
          </cell>
          <cell r="H265"/>
          <cell r="I265"/>
          <cell r="J265"/>
        </row>
        <row r="266">
          <cell r="A266" t="str">
            <v>VEN02</v>
          </cell>
          <cell r="B266" t="str">
            <v>Monsieur VENET Christian</v>
          </cell>
          <cell r="C266" t="str">
            <v>166 chemin du Burdet</v>
          </cell>
          <cell r="D266"/>
          <cell r="E266" t="str">
            <v>73190</v>
          </cell>
          <cell r="F266" t="str">
            <v>CHALLES LES EAUX</v>
          </cell>
          <cell r="G266"/>
          <cell r="H266"/>
          <cell r="I266"/>
          <cell r="J266"/>
        </row>
        <row r="267">
          <cell r="A267" t="str">
            <v>VEN01</v>
          </cell>
          <cell r="B267" t="str">
            <v>Monsieur VENET Pierre</v>
          </cell>
          <cell r="C267"/>
          <cell r="D267"/>
          <cell r="E267"/>
          <cell r="F267"/>
          <cell r="G267"/>
          <cell r="H267"/>
          <cell r="I267"/>
          <cell r="J267"/>
        </row>
        <row r="268">
          <cell r="A268" t="str">
            <v>VEL03</v>
          </cell>
          <cell r="B268" t="str">
            <v>Monsieur VELLUZ Gaetan</v>
          </cell>
          <cell r="C268" t="str">
            <v>65 impasse de Faucigny</v>
          </cell>
          <cell r="D268"/>
          <cell r="E268" t="str">
            <v>74800</v>
          </cell>
          <cell r="F268" t="str">
            <v>ARENTHON</v>
          </cell>
          <cell r="G268">
            <v>450971153</v>
          </cell>
          <cell r="H268"/>
          <cell r="I268">
            <v>687602537</v>
          </cell>
          <cell r="J268"/>
        </row>
        <row r="269">
          <cell r="A269" t="str">
            <v>VEL02</v>
          </cell>
          <cell r="B269" t="str">
            <v>Madame  VELLUZ Christiane</v>
          </cell>
          <cell r="C269" t="str">
            <v>70, Chemin  de l' Epine</v>
          </cell>
          <cell r="D269"/>
          <cell r="E269" t="str">
            <v>74370</v>
          </cell>
          <cell r="F269" t="str">
            <v>VILLAZ</v>
          </cell>
          <cell r="G269">
            <v>609377835</v>
          </cell>
          <cell r="H269"/>
          <cell r="I269"/>
          <cell r="J269"/>
        </row>
        <row r="270">
          <cell r="A270" t="str">
            <v>VEL01</v>
          </cell>
          <cell r="B270" t="str">
            <v>Monsieur VELLETAZ  Gilbert</v>
          </cell>
          <cell r="C270" t="str">
            <v>Miolanet</v>
          </cell>
          <cell r="D270" t="str">
            <v>660, Route de Miolanet</v>
          </cell>
          <cell r="E270" t="str">
            <v>73250</v>
          </cell>
          <cell r="F270" t="str">
            <v>SAINT PIERRE D'ALBIGNY</v>
          </cell>
          <cell r="G270">
            <v>689479321</v>
          </cell>
          <cell r="H270" t="str">
            <v>gilbert.velletaz@orange.fr</v>
          </cell>
          <cell r="I270"/>
          <cell r="J270"/>
        </row>
        <row r="271">
          <cell r="A271" t="str">
            <v>VEI05</v>
          </cell>
          <cell r="B271" t="str">
            <v>Monsieur VEINNANT Philippe</v>
          </cell>
          <cell r="C271" t="str">
            <v>Clarnant</v>
          </cell>
          <cell r="D271"/>
          <cell r="E271" t="str">
            <v>74350</v>
          </cell>
          <cell r="F271" t="str">
            <v>LE SAPPEY</v>
          </cell>
          <cell r="G271">
            <v>688911526</v>
          </cell>
          <cell r="H271"/>
          <cell r="I271"/>
          <cell r="J271"/>
        </row>
        <row r="272">
          <cell r="A272" t="str">
            <v>VEI04</v>
          </cell>
          <cell r="B272" t="str">
            <v>Monsieur VEILLET Yves</v>
          </cell>
          <cell r="C272" t="str">
            <v>Le Chêne</v>
          </cell>
          <cell r="D272"/>
          <cell r="E272" t="str">
            <v>73390</v>
          </cell>
          <cell r="F272" t="str">
            <v>CHATEAUNEUF</v>
          </cell>
          <cell r="G272"/>
          <cell r="H272"/>
          <cell r="I272"/>
          <cell r="J272"/>
        </row>
        <row r="273">
          <cell r="A273" t="str">
            <v>VEI03</v>
          </cell>
          <cell r="B273" t="str">
            <v>VEILLON Electricité</v>
          </cell>
          <cell r="C273" t="str">
            <v>200 route de la place</v>
          </cell>
          <cell r="D273"/>
          <cell r="E273" t="str">
            <v>74300</v>
          </cell>
          <cell r="F273" t="str">
            <v>THYEZ</v>
          </cell>
          <cell r="G273"/>
          <cell r="H273"/>
          <cell r="I273"/>
          <cell r="J273"/>
        </row>
        <row r="274">
          <cell r="A274" t="str">
            <v>VEI02</v>
          </cell>
          <cell r="B274" t="str">
            <v>Monsieur VEILLET Gerard</v>
          </cell>
          <cell r="C274" t="str">
            <v xml:space="preserve">878 chemin de murs </v>
          </cell>
          <cell r="D274"/>
          <cell r="E274" t="str">
            <v>73800</v>
          </cell>
          <cell r="F274" t="str">
            <v>LES MARCHES</v>
          </cell>
          <cell r="G274">
            <v>667755364</v>
          </cell>
          <cell r="H274"/>
          <cell r="I274"/>
          <cell r="J274"/>
        </row>
        <row r="275">
          <cell r="A275" t="str">
            <v>VEI01</v>
          </cell>
          <cell r="B275" t="str">
            <v>Monsieur VEILLON Charles</v>
          </cell>
          <cell r="C275" t="str">
            <v>Le Neyret</v>
          </cell>
          <cell r="D275"/>
          <cell r="E275" t="str">
            <v>73470</v>
          </cell>
          <cell r="F275" t="str">
            <v>NOVALAISE</v>
          </cell>
          <cell r="G275"/>
          <cell r="H275"/>
          <cell r="I275"/>
          <cell r="J275"/>
        </row>
        <row r="276">
          <cell r="A276" t="str">
            <v>VCI02</v>
          </cell>
          <cell r="B276" t="str">
            <v>VCI S.a.r.l.</v>
          </cell>
          <cell r="C276" t="str">
            <v>Z.A. du Charbonneau</v>
          </cell>
          <cell r="D276"/>
          <cell r="E276" t="str">
            <v>91630</v>
          </cell>
          <cell r="F276" t="str">
            <v>CHEPTAINVILLE</v>
          </cell>
          <cell r="G276"/>
          <cell r="H276"/>
          <cell r="I276"/>
          <cell r="J276"/>
        </row>
        <row r="277">
          <cell r="A277" t="str">
            <v>VCI01</v>
          </cell>
          <cell r="B277" t="str">
            <v>VCI LANGUEDOC Sté</v>
          </cell>
          <cell r="C277" t="str">
            <v>292 chemin du Mas de Peret</v>
          </cell>
          <cell r="D277"/>
          <cell r="E277" t="str">
            <v>34820</v>
          </cell>
          <cell r="F277" t="str">
            <v>ASSAS</v>
          </cell>
          <cell r="G277">
            <v>467596387</v>
          </cell>
          <cell r="H277"/>
          <cell r="I277"/>
          <cell r="J277"/>
        </row>
        <row r="278">
          <cell r="A278" t="str">
            <v>VAY01</v>
          </cell>
          <cell r="B278" t="str">
            <v>SCI VAYA</v>
          </cell>
          <cell r="C278" t="str">
            <v>23 Chemin du Corsuet</v>
          </cell>
          <cell r="D278"/>
          <cell r="E278" t="str">
            <v>73100</v>
          </cell>
          <cell r="F278" t="str">
            <v>AIX LES BAINS</v>
          </cell>
          <cell r="G278">
            <v>624857867</v>
          </cell>
          <cell r="H278"/>
          <cell r="I278"/>
          <cell r="J278"/>
        </row>
        <row r="279">
          <cell r="A279" t="str">
            <v>VAU02</v>
          </cell>
          <cell r="B279" t="str">
            <v>Monsieur VAUDEY Rémi</v>
          </cell>
          <cell r="C279" t="str">
            <v>64 Chemin du Biollay</v>
          </cell>
          <cell r="D279"/>
          <cell r="E279" t="str">
            <v>73100</v>
          </cell>
          <cell r="F279" t="str">
            <v>BRISON ST INNOCENT</v>
          </cell>
          <cell r="G279"/>
          <cell r="H279"/>
          <cell r="I279"/>
          <cell r="J279"/>
        </row>
        <row r="280">
          <cell r="A280" t="str">
            <v>VAU01</v>
          </cell>
          <cell r="B280" t="str">
            <v>Madame et Monsieur VAUSSENAT Gilles</v>
          </cell>
          <cell r="C280" t="str">
            <v>Clos de Martinet</v>
          </cell>
          <cell r="D280"/>
          <cell r="E280" t="str">
            <v>73190</v>
          </cell>
          <cell r="F280" t="str">
            <v>SAINT BALDOPH</v>
          </cell>
          <cell r="G280">
            <v>660259749</v>
          </cell>
          <cell r="H280"/>
          <cell r="I280"/>
          <cell r="J280"/>
        </row>
        <row r="281">
          <cell r="A281" t="str">
            <v>VAT03</v>
          </cell>
          <cell r="B281" t="str">
            <v>M. et Mme VATRY Michel</v>
          </cell>
          <cell r="C281" t="str">
            <v>chemin des 3 prés</v>
          </cell>
          <cell r="D281"/>
          <cell r="E281" t="str">
            <v>73190</v>
          </cell>
          <cell r="F281" t="str">
            <v>CHALLES LES EAUX</v>
          </cell>
          <cell r="G281"/>
          <cell r="H281"/>
          <cell r="I281"/>
          <cell r="J281"/>
        </row>
        <row r="282">
          <cell r="A282" t="str">
            <v>VAT02</v>
          </cell>
          <cell r="B282" t="str">
            <v>Monsieur VATERNEL Jean Claude</v>
          </cell>
          <cell r="C282" t="str">
            <v>Chalet Monte Rosa</v>
          </cell>
          <cell r="D282" t="str">
            <v>Le Tillerret</v>
          </cell>
          <cell r="E282" t="str">
            <v>73300</v>
          </cell>
          <cell r="F282" t="str">
            <v>SAINT JEAN DE MAURIENNE</v>
          </cell>
          <cell r="G282">
            <v>689336452</v>
          </cell>
          <cell r="H282"/>
          <cell r="I282">
            <v>479055386</v>
          </cell>
          <cell r="J282"/>
        </row>
        <row r="283">
          <cell r="A283" t="str">
            <v>VAT01</v>
          </cell>
          <cell r="B283" t="str">
            <v>VA TECH  T &amp; D SA</v>
          </cell>
          <cell r="C283" t="str">
            <v>Comptabilité Fournisseurs</v>
          </cell>
          <cell r="D283" t="str">
            <v>BP 178</v>
          </cell>
          <cell r="E283" t="str">
            <v>38004</v>
          </cell>
          <cell r="F283" t="str">
            <v>GRENOBLE Cedex 1</v>
          </cell>
          <cell r="G283"/>
          <cell r="H283"/>
          <cell r="I283"/>
          <cell r="J283" t="str">
            <v>FR22414281345</v>
          </cell>
        </row>
        <row r="284">
          <cell r="A284" t="str">
            <v>VAS01</v>
          </cell>
          <cell r="B284" t="str">
            <v>Madame VASSALO Marie Helene</v>
          </cell>
          <cell r="C284" t="str">
            <v>Fitignieu</v>
          </cell>
          <cell r="D284"/>
          <cell r="E284" t="str">
            <v>01260</v>
          </cell>
          <cell r="F284" t="str">
            <v>SUTRIEU</v>
          </cell>
          <cell r="G284"/>
          <cell r="H284"/>
          <cell r="I284"/>
          <cell r="J284"/>
        </row>
        <row r="285">
          <cell r="A285" t="str">
            <v>VAR12</v>
          </cell>
          <cell r="B285" t="str">
            <v>Monsieur VARINICH Serge</v>
          </cell>
          <cell r="C285" t="str">
            <v>11 Lotissement du Haut Chanois</v>
          </cell>
          <cell r="D285"/>
          <cell r="E285" t="str">
            <v>70360</v>
          </cell>
          <cell r="F285" t="str">
            <v>SCEY SUR SAONE</v>
          </cell>
          <cell r="G285" t="str">
            <v>03 84 78 00 16</v>
          </cell>
          <cell r="H285"/>
          <cell r="I285"/>
          <cell r="J285"/>
        </row>
        <row r="286">
          <cell r="A286" t="str">
            <v>VAR11</v>
          </cell>
          <cell r="B286" t="str">
            <v>Monsieur VARANI Fabio</v>
          </cell>
          <cell r="C286" t="str">
            <v>Lot Coteaux du Léman</v>
          </cell>
          <cell r="D286"/>
          <cell r="E286" t="str">
            <v>74140</v>
          </cell>
          <cell r="F286" t="str">
            <v>EXCENEVEX</v>
          </cell>
          <cell r="G286">
            <v>4122535027</v>
          </cell>
          <cell r="H286" t="str">
            <v>sfvarani@gmail.com</v>
          </cell>
          <cell r="I286"/>
          <cell r="J286"/>
        </row>
        <row r="287">
          <cell r="A287" t="str">
            <v>VAR10</v>
          </cell>
          <cell r="B287" t="str">
            <v>Monsieur VARREL Franck</v>
          </cell>
          <cell r="C287" t="str">
            <v>80, route du bene</v>
          </cell>
          <cell r="D287"/>
          <cell r="E287" t="str">
            <v>74800</v>
          </cell>
          <cell r="F287" t="str">
            <v>LA ROCHE SUR FORON</v>
          </cell>
          <cell r="G287">
            <v>687718624</v>
          </cell>
          <cell r="H287"/>
          <cell r="I287"/>
          <cell r="J287"/>
        </row>
        <row r="288">
          <cell r="A288" t="str">
            <v>VAR09</v>
          </cell>
          <cell r="B288" t="str">
            <v>Mr &amp; Mme VAREILLE Jérôme</v>
          </cell>
          <cell r="C288" t="str">
            <v>21 Lotissement  Le Murat</v>
          </cell>
          <cell r="D288"/>
          <cell r="E288" t="str">
            <v>01510</v>
          </cell>
          <cell r="F288" t="str">
            <v>VIRIEU LE GRAND</v>
          </cell>
          <cell r="G288"/>
          <cell r="H288"/>
          <cell r="I288"/>
          <cell r="J288"/>
        </row>
        <row r="289">
          <cell r="A289" t="str">
            <v>VAR08</v>
          </cell>
          <cell r="B289" t="str">
            <v>Monsieur VARCIN Denis</v>
          </cell>
          <cell r="C289" t="str">
            <v>Chemin du lac des Pères</v>
          </cell>
          <cell r="D289"/>
          <cell r="E289" t="str">
            <v>73800</v>
          </cell>
          <cell r="F289" t="str">
            <v>MYANS</v>
          </cell>
          <cell r="G289">
            <v>479281284</v>
          </cell>
          <cell r="H289"/>
          <cell r="I289"/>
          <cell r="J289"/>
        </row>
        <row r="290">
          <cell r="A290" t="str">
            <v>VAR07</v>
          </cell>
          <cell r="B290" t="str">
            <v>SCI VARMA -MARTIN</v>
          </cell>
          <cell r="C290" t="str">
            <v>COMPTOIRE BOULANGERIE</v>
          </cell>
          <cell r="D290" t="str">
            <v>715 rue Belle Eau</v>
          </cell>
          <cell r="E290" t="str">
            <v>73000</v>
          </cell>
          <cell r="F290" t="str">
            <v>CHAMBERY</v>
          </cell>
          <cell r="G290">
            <v>479706743</v>
          </cell>
          <cell r="H290"/>
          <cell r="I290">
            <v>679596346</v>
          </cell>
          <cell r="J290"/>
        </row>
        <row r="291">
          <cell r="A291" t="str">
            <v>VAR06</v>
          </cell>
          <cell r="B291" t="str">
            <v>Monsieur VARCIN Pierre-Yves</v>
          </cell>
          <cell r="C291" t="str">
            <v>591 Chemin En Bellier</v>
          </cell>
          <cell r="D291"/>
          <cell r="E291" t="str">
            <v>73800</v>
          </cell>
          <cell r="F291" t="str">
            <v>MYANS</v>
          </cell>
          <cell r="G291">
            <v>675608735</v>
          </cell>
          <cell r="H291"/>
          <cell r="I291"/>
          <cell r="J291"/>
        </row>
        <row r="292">
          <cell r="A292" t="str">
            <v>VAR05</v>
          </cell>
          <cell r="B292" t="str">
            <v>Monsieur VARIS</v>
          </cell>
          <cell r="C292" t="str">
            <v>Gendarmerie</v>
          </cell>
          <cell r="D292" t="str">
            <v>avenue Leman</v>
          </cell>
          <cell r="E292" t="str">
            <v>74890</v>
          </cell>
          <cell r="F292" t="str">
            <v>BONS EN CHABLAIS</v>
          </cell>
          <cell r="G292"/>
          <cell r="H292"/>
          <cell r="I292"/>
          <cell r="J292"/>
        </row>
        <row r="293">
          <cell r="A293" t="str">
            <v>VAR04</v>
          </cell>
          <cell r="B293" t="str">
            <v>Mr VAREILLE Noel Mme BABOULAZ Laure</v>
          </cell>
          <cell r="C293" t="str">
            <v>Clos Bessey</v>
          </cell>
          <cell r="D293"/>
          <cell r="E293" t="str">
            <v>73170</v>
          </cell>
          <cell r="F293" t="str">
            <v>SAINT PAUL SUR YENNE</v>
          </cell>
          <cell r="G293"/>
          <cell r="H293"/>
          <cell r="I293"/>
          <cell r="J293"/>
        </row>
        <row r="294">
          <cell r="A294" t="str">
            <v>VAR03</v>
          </cell>
          <cell r="B294" t="str">
            <v>Monsieur VARON Raymond</v>
          </cell>
          <cell r="C294" t="str">
            <v>La Serraz</v>
          </cell>
          <cell r="D294"/>
          <cell r="E294" t="str">
            <v>73370</v>
          </cell>
          <cell r="F294" t="str">
            <v>LE BOURGET DU LAC</v>
          </cell>
          <cell r="G294"/>
          <cell r="H294"/>
          <cell r="I294"/>
          <cell r="J294"/>
        </row>
        <row r="295">
          <cell r="A295" t="str">
            <v>VAR02</v>
          </cell>
          <cell r="B295" t="str">
            <v>Monsieur VARO</v>
          </cell>
          <cell r="C295"/>
          <cell r="D295"/>
          <cell r="E295"/>
          <cell r="F295"/>
          <cell r="G295"/>
          <cell r="H295"/>
          <cell r="I295"/>
          <cell r="J295"/>
        </row>
        <row r="296">
          <cell r="A296" t="str">
            <v>VAR01</v>
          </cell>
          <cell r="B296" t="str">
            <v>Monsieur VARENNE Pierre</v>
          </cell>
          <cell r="C296" t="str">
            <v>466 Rue Bonne de Bourbon</v>
          </cell>
          <cell r="D296"/>
          <cell r="E296" t="str">
            <v>73000</v>
          </cell>
          <cell r="F296" t="str">
            <v>CHAMBERY</v>
          </cell>
          <cell r="G296"/>
          <cell r="H296"/>
          <cell r="I296"/>
          <cell r="J296"/>
        </row>
        <row r="297">
          <cell r="A297" t="str">
            <v>VAP01</v>
          </cell>
          <cell r="B297" t="str">
            <v>Monsieur VAPILLON</v>
          </cell>
          <cell r="C297" t="str">
            <v>100 impasse chez tounin</v>
          </cell>
          <cell r="D297"/>
          <cell r="E297" t="str">
            <v>74150</v>
          </cell>
          <cell r="F297" t="str">
            <v>MOYE</v>
          </cell>
          <cell r="G297"/>
          <cell r="H297"/>
          <cell r="I297"/>
          <cell r="J297"/>
        </row>
        <row r="298">
          <cell r="A298" t="str">
            <v>VAN22</v>
          </cell>
          <cell r="B298" t="str">
            <v>Monsieur VALLIER Bernard</v>
          </cell>
          <cell r="C298" t="str">
            <v>85 clos des cohendys d'en bas</v>
          </cell>
          <cell r="D298"/>
          <cell r="E298" t="str">
            <v>74700</v>
          </cell>
          <cell r="F298" t="str">
            <v>SALLANCHES</v>
          </cell>
          <cell r="G298">
            <v>683140930</v>
          </cell>
          <cell r="H298"/>
          <cell r="I298"/>
          <cell r="J298"/>
        </row>
        <row r="299">
          <cell r="A299" t="str">
            <v>VAN19</v>
          </cell>
          <cell r="B299" t="str">
            <v>Monsieur VANKELST Ludovic</v>
          </cell>
          <cell r="C299" t="str">
            <v>Le Noyaret</v>
          </cell>
          <cell r="D299"/>
          <cell r="E299" t="str">
            <v>38570</v>
          </cell>
          <cell r="F299" t="str">
            <v>HURTIERES</v>
          </cell>
          <cell r="G299"/>
          <cell r="H299"/>
          <cell r="I299"/>
          <cell r="J299"/>
        </row>
        <row r="300">
          <cell r="A300" t="str">
            <v>VAN18</v>
          </cell>
          <cell r="B300" t="str">
            <v>Monsieur VANIN Gaëtan</v>
          </cell>
          <cell r="C300" t="str">
            <v>Col du plainpalais</v>
          </cell>
          <cell r="D300"/>
          <cell r="E300" t="str">
            <v>73230</v>
          </cell>
          <cell r="F300" t="str">
            <v>LES DESERTS</v>
          </cell>
          <cell r="G300">
            <v>667869115</v>
          </cell>
          <cell r="H300"/>
          <cell r="I300"/>
          <cell r="J300"/>
        </row>
        <row r="301">
          <cell r="A301" t="str">
            <v>VAN17</v>
          </cell>
          <cell r="B301" t="str">
            <v>M et Mme VANTARD Elisabeth</v>
          </cell>
          <cell r="C301" t="str">
            <v>1 chemin de la vigie</v>
          </cell>
          <cell r="D301"/>
          <cell r="E301" t="str">
            <v>73160</v>
          </cell>
          <cell r="F301" t="str">
            <v>COGNIN</v>
          </cell>
          <cell r="G301"/>
          <cell r="H301"/>
          <cell r="I301"/>
          <cell r="J301"/>
        </row>
        <row r="302">
          <cell r="A302" t="str">
            <v>VAN16</v>
          </cell>
          <cell r="B302" t="str">
            <v>Monsieur VANBERVLIET Michel</v>
          </cell>
          <cell r="C302" t="str">
            <v>234 Route du Grand Thur</v>
          </cell>
          <cell r="D302"/>
          <cell r="E302" t="str">
            <v>01300</v>
          </cell>
          <cell r="F302" t="str">
            <v>IZIEU</v>
          </cell>
          <cell r="G302">
            <v>631412659</v>
          </cell>
          <cell r="H302"/>
          <cell r="I302"/>
          <cell r="J302"/>
        </row>
        <row r="303">
          <cell r="A303" t="str">
            <v>VAN15</v>
          </cell>
          <cell r="B303" t="str">
            <v>Monsieur VANDELEENE David</v>
          </cell>
          <cell r="C303" t="str">
            <v>21, le clos du Plaisant</v>
          </cell>
          <cell r="D303"/>
          <cell r="E303" t="str">
            <v>38460</v>
          </cell>
          <cell r="F303" t="str">
            <v>SAINT HILAIRE DE BRENS</v>
          </cell>
          <cell r="G303">
            <v>474272232</v>
          </cell>
          <cell r="H303"/>
          <cell r="I303"/>
          <cell r="J303"/>
        </row>
        <row r="304">
          <cell r="A304" t="str">
            <v>VAN14</v>
          </cell>
          <cell r="B304" t="str">
            <v>Monsieur VANDERNOOT Jean Luc</v>
          </cell>
          <cell r="C304" t="str">
            <v>271 Avenue Costa de Beauregard</v>
          </cell>
          <cell r="D304"/>
          <cell r="E304" t="str">
            <v>73290</v>
          </cell>
          <cell r="F304" t="str">
            <v>LA MOTTE SERVOLEX</v>
          </cell>
          <cell r="G304"/>
          <cell r="H304"/>
          <cell r="I304"/>
          <cell r="J304"/>
        </row>
        <row r="305">
          <cell r="A305" t="str">
            <v>VAN13</v>
          </cell>
          <cell r="B305" t="str">
            <v>Madame VANDENBEYVANGHE Monique</v>
          </cell>
          <cell r="C305" t="str">
            <v>19 clos des Crettes</v>
          </cell>
          <cell r="D305"/>
          <cell r="E305" t="str">
            <v>73190</v>
          </cell>
          <cell r="F305" t="str">
            <v>CHALLES LES EAUX</v>
          </cell>
          <cell r="G305"/>
          <cell r="H305"/>
          <cell r="I305"/>
          <cell r="J305"/>
        </row>
        <row r="306">
          <cell r="A306" t="str">
            <v>VAN12</v>
          </cell>
          <cell r="B306" t="str">
            <v>Monsieur VANZO Anthony</v>
          </cell>
          <cell r="C306" t="str">
            <v>Montée du Noiret</v>
          </cell>
          <cell r="D306"/>
          <cell r="E306" t="str">
            <v>74540</v>
          </cell>
          <cell r="F306" t="str">
            <v>GRUFFY</v>
          </cell>
          <cell r="G306"/>
          <cell r="H306"/>
          <cell r="I306"/>
          <cell r="J306"/>
        </row>
        <row r="307">
          <cell r="A307" t="str">
            <v>VAN11</v>
          </cell>
          <cell r="B307" t="str">
            <v>Madame &amp; Monsieur VANONI Renaud</v>
          </cell>
          <cell r="C307" t="str">
            <v>Le Hameau des Près</v>
          </cell>
          <cell r="D307"/>
          <cell r="E307" t="str">
            <v>73000</v>
          </cell>
          <cell r="F307" t="str">
            <v>MONTAGNOLE</v>
          </cell>
          <cell r="G307"/>
          <cell r="H307"/>
          <cell r="I307"/>
          <cell r="J307"/>
        </row>
        <row r="308">
          <cell r="A308" t="str">
            <v>VAN10</v>
          </cell>
          <cell r="B308" t="str">
            <v>Monsieur VANEL Patrick</v>
          </cell>
          <cell r="C308" t="str">
            <v>165 ch de Boncelin</v>
          </cell>
          <cell r="D308"/>
          <cell r="E308" t="str">
            <v>73100</v>
          </cell>
          <cell r="F308" t="str">
            <v>AIX LES BAINS</v>
          </cell>
          <cell r="G308"/>
          <cell r="H308"/>
          <cell r="I308"/>
          <cell r="J308"/>
        </row>
        <row r="309">
          <cell r="A309" t="str">
            <v>VAN09</v>
          </cell>
          <cell r="B309" t="str">
            <v>Monsieur VAN DEN BERG Paul</v>
          </cell>
          <cell r="C309" t="str">
            <v>505 route de Vachelien</v>
          </cell>
          <cell r="D309"/>
          <cell r="E309" t="str">
            <v>01350</v>
          </cell>
          <cell r="F309" t="str">
            <v>ANGLEFORT</v>
          </cell>
          <cell r="G309"/>
          <cell r="H309"/>
          <cell r="I309"/>
          <cell r="J309"/>
        </row>
        <row r="310">
          <cell r="A310" t="str">
            <v>VAN08</v>
          </cell>
          <cell r="B310" t="str">
            <v>Monsieur VANTOMME Jacques</v>
          </cell>
          <cell r="C310" t="str">
            <v>L'Aubette</v>
          </cell>
          <cell r="D310" t="str">
            <v>206 Route Nationale</v>
          </cell>
          <cell r="E310" t="str">
            <v>59152</v>
          </cell>
          <cell r="F310" t="str">
            <v>CHERENG</v>
          </cell>
          <cell r="G310"/>
          <cell r="H310"/>
          <cell r="I310"/>
          <cell r="J310"/>
        </row>
        <row r="311">
          <cell r="A311" t="str">
            <v>VAN07</v>
          </cell>
          <cell r="B311" t="str">
            <v>Monsieur VANNEUVILLE Damien</v>
          </cell>
          <cell r="C311" t="str">
            <v>Les Breres</v>
          </cell>
          <cell r="D311"/>
          <cell r="E311" t="str">
            <v>01300</v>
          </cell>
          <cell r="F311" t="str">
            <v>BELLEY</v>
          </cell>
          <cell r="G311"/>
          <cell r="H311"/>
          <cell r="I311"/>
          <cell r="J311"/>
        </row>
        <row r="312">
          <cell r="A312" t="str">
            <v>VAN06</v>
          </cell>
          <cell r="B312" t="str">
            <v>Madame VAN WENT</v>
          </cell>
          <cell r="C312" t="str">
            <v>Route de la Grangée</v>
          </cell>
          <cell r="D312"/>
          <cell r="E312" t="str">
            <v>74890</v>
          </cell>
          <cell r="F312" t="str">
            <v>BRENTHONNE</v>
          </cell>
          <cell r="G312"/>
          <cell r="H312"/>
          <cell r="I312"/>
          <cell r="J312"/>
        </row>
        <row r="313">
          <cell r="A313" t="str">
            <v>VAN05</v>
          </cell>
          <cell r="B313" t="str">
            <v>Monsieur VANNIER Thierry</v>
          </cell>
          <cell r="C313" t="str">
            <v>37 chemin  Foray</v>
          </cell>
          <cell r="D313"/>
          <cell r="E313" t="str">
            <v>73160</v>
          </cell>
          <cell r="F313" t="str">
            <v>COGNIN</v>
          </cell>
          <cell r="G313">
            <v>611022261</v>
          </cell>
          <cell r="H313"/>
          <cell r="I313"/>
          <cell r="J313"/>
        </row>
        <row r="314">
          <cell r="A314" t="str">
            <v>VAN04</v>
          </cell>
          <cell r="B314" t="str">
            <v>Monsieur VANDAMME Eric</v>
          </cell>
          <cell r="C314" t="str">
            <v>L' Orée du Lac Sud</v>
          </cell>
          <cell r="D314"/>
          <cell r="E314" t="str">
            <v>73420</v>
          </cell>
          <cell r="F314" t="str">
            <v>VOGLANS</v>
          </cell>
          <cell r="G314"/>
          <cell r="H314"/>
          <cell r="I314"/>
          <cell r="J314"/>
        </row>
        <row r="315">
          <cell r="A315" t="str">
            <v>VAN03</v>
          </cell>
          <cell r="B315" t="str">
            <v>Madame Monsieur VANACKER</v>
          </cell>
          <cell r="C315" t="str">
            <v>Chemin Foray</v>
          </cell>
          <cell r="D315"/>
          <cell r="E315" t="str">
            <v>73160</v>
          </cell>
          <cell r="F315" t="str">
            <v>COGNIN</v>
          </cell>
          <cell r="G315"/>
          <cell r="H315"/>
          <cell r="I315"/>
          <cell r="J315"/>
        </row>
        <row r="316">
          <cell r="A316" t="str">
            <v>VAN02</v>
          </cell>
          <cell r="B316" t="str">
            <v>Monsieur VAN DEN HEUVEL</v>
          </cell>
          <cell r="C316"/>
          <cell r="D316"/>
          <cell r="E316"/>
          <cell r="F316"/>
          <cell r="G316"/>
          <cell r="H316"/>
          <cell r="I316"/>
          <cell r="J316"/>
        </row>
        <row r="317">
          <cell r="A317" t="str">
            <v>VAN01</v>
          </cell>
          <cell r="B317" t="str">
            <v>VANGUARD Sté</v>
          </cell>
          <cell r="C317"/>
          <cell r="D317"/>
          <cell r="E317"/>
          <cell r="F317"/>
          <cell r="G317"/>
          <cell r="H317"/>
          <cell r="I317"/>
          <cell r="J317"/>
        </row>
        <row r="318">
          <cell r="A318" t="str">
            <v>VAL23</v>
          </cell>
          <cell r="B318" t="str">
            <v>Monsieur VALLIEND Frederic</v>
          </cell>
          <cell r="C318" t="str">
            <v>Chemin du Montpas</v>
          </cell>
          <cell r="D318"/>
          <cell r="E318" t="str">
            <v>73160</v>
          </cell>
          <cell r="F318" t="str">
            <v>VIMINES</v>
          </cell>
          <cell r="G318"/>
          <cell r="H318"/>
          <cell r="I318"/>
          <cell r="J318"/>
        </row>
        <row r="319">
          <cell r="A319" t="str">
            <v>VAL22</v>
          </cell>
          <cell r="B319" t="str">
            <v>Monsieur VALLIER Bernard</v>
          </cell>
          <cell r="C319" t="str">
            <v>85 clos Cohendys d'en bas</v>
          </cell>
          <cell r="D319"/>
          <cell r="E319" t="str">
            <v>74700</v>
          </cell>
          <cell r="F319" t="str">
            <v>SALLANCHES</v>
          </cell>
          <cell r="G319">
            <v>683140930</v>
          </cell>
          <cell r="H319"/>
          <cell r="I319"/>
          <cell r="J319"/>
        </row>
        <row r="320">
          <cell r="A320" t="str">
            <v>VAL21</v>
          </cell>
          <cell r="B320" t="str">
            <v>Monsieur VALLIER Roland</v>
          </cell>
          <cell r="C320" t="str">
            <v>9 Allée des platanes</v>
          </cell>
          <cell r="D320"/>
          <cell r="E320" t="str">
            <v>69330</v>
          </cell>
          <cell r="F320" t="str">
            <v>JONAGE</v>
          </cell>
          <cell r="G320"/>
          <cell r="H320"/>
          <cell r="I320"/>
          <cell r="J320"/>
        </row>
        <row r="321">
          <cell r="A321" t="str">
            <v>VAL20</v>
          </cell>
          <cell r="B321" t="str">
            <v>SARL VALCHRIS</v>
          </cell>
          <cell r="C321"/>
          <cell r="D321"/>
          <cell r="E321" t="str">
            <v>73000</v>
          </cell>
          <cell r="F321" t="str">
            <v>JACOB BELLECOMBETTE</v>
          </cell>
          <cell r="G321"/>
          <cell r="H321"/>
          <cell r="I321"/>
          <cell r="J321"/>
        </row>
        <row r="322">
          <cell r="A322" t="str">
            <v>VAL19</v>
          </cell>
          <cell r="B322" t="str">
            <v>Monsieur VALENTIN Afonso</v>
          </cell>
          <cell r="C322"/>
          <cell r="D322"/>
          <cell r="E322" t="str">
            <v>73520</v>
          </cell>
          <cell r="F322" t="str">
            <v>ST BERON</v>
          </cell>
          <cell r="G322"/>
          <cell r="H322"/>
          <cell r="I322"/>
          <cell r="J322"/>
        </row>
        <row r="323">
          <cell r="A323" t="str">
            <v>VAL18</v>
          </cell>
          <cell r="B323" t="str">
            <v>Monsieur VALENTINI Jérémy</v>
          </cell>
          <cell r="C323" t="str">
            <v>Ch du Haut</v>
          </cell>
          <cell r="D323" t="str">
            <v>AMEYSIN</v>
          </cell>
          <cell r="E323" t="str">
            <v>73170</v>
          </cell>
          <cell r="F323" t="str">
            <v>YENNE</v>
          </cell>
          <cell r="G323"/>
          <cell r="H323"/>
          <cell r="I323"/>
          <cell r="J323"/>
        </row>
        <row r="324">
          <cell r="A324" t="str">
            <v>VAL17</v>
          </cell>
          <cell r="B324" t="str">
            <v>Monsieur VALENTI Joseph</v>
          </cell>
          <cell r="C324" t="str">
            <v>710 Rue Carrier</v>
          </cell>
          <cell r="D324"/>
          <cell r="E324" t="str">
            <v>38590</v>
          </cell>
          <cell r="F324" t="str">
            <v>SILLANS</v>
          </cell>
          <cell r="G324">
            <v>699086962</v>
          </cell>
          <cell r="H324" t="str">
            <v>josephvalenti@free.fr</v>
          </cell>
          <cell r="I324"/>
          <cell r="J324"/>
        </row>
        <row r="325">
          <cell r="A325" t="str">
            <v>VAL16</v>
          </cell>
          <cell r="B325" t="str">
            <v>Monsieur VALLET Thierry</v>
          </cell>
          <cell r="C325" t="str">
            <v>12 Rue du Servanien</v>
          </cell>
          <cell r="D325"/>
          <cell r="E325" t="str">
            <v>73000</v>
          </cell>
          <cell r="F325" t="str">
            <v>BARBERAZ</v>
          </cell>
          <cell r="G325">
            <v>672881205</v>
          </cell>
          <cell r="H325"/>
          <cell r="I325"/>
          <cell r="J325"/>
        </row>
        <row r="326">
          <cell r="A326" t="str">
            <v>VAL15</v>
          </cell>
          <cell r="B326" t="str">
            <v>Monsieur  VALLET Olivier</v>
          </cell>
          <cell r="C326" t="str">
            <v>Chalet Chloralie</v>
          </cell>
          <cell r="D326" t="str">
            <v>Vanthier</v>
          </cell>
          <cell r="E326" t="str">
            <v>73550</v>
          </cell>
          <cell r="F326" t="str">
            <v>MERIBEL LES ALLUES</v>
          </cell>
          <cell r="G326">
            <v>681387980</v>
          </cell>
          <cell r="H326"/>
          <cell r="I326"/>
          <cell r="J326"/>
        </row>
        <row r="327">
          <cell r="A327" t="str">
            <v>VAL14</v>
          </cell>
          <cell r="B327" t="str">
            <v>Monsieur  VALETTE Dominique</v>
          </cell>
          <cell r="C327" t="str">
            <v>8 bis Montée des Roches</v>
          </cell>
          <cell r="D327"/>
          <cell r="E327" t="str">
            <v>38460</v>
          </cell>
          <cell r="F327" t="str">
            <v>TREPT</v>
          </cell>
          <cell r="G327" t="str">
            <v>06 09 44 47 32</v>
          </cell>
          <cell r="H327"/>
          <cell r="I327"/>
          <cell r="J327"/>
        </row>
        <row r="328">
          <cell r="A328" t="str">
            <v>VAL13</v>
          </cell>
          <cell r="B328" t="str">
            <v>Monsieur VALLET Yannick</v>
          </cell>
          <cell r="C328" t="str">
            <v>996 Route des Champagnes</v>
          </cell>
          <cell r="D328"/>
          <cell r="E328" t="str">
            <v>38480</v>
          </cell>
          <cell r="F328" t="str">
            <v>ROMAGNIEU</v>
          </cell>
          <cell r="G328">
            <v>626605761</v>
          </cell>
          <cell r="H328"/>
          <cell r="I328"/>
          <cell r="J328"/>
        </row>
        <row r="329">
          <cell r="A329" t="str">
            <v>VAL12</v>
          </cell>
          <cell r="B329" t="str">
            <v>SARL VALMAR</v>
          </cell>
          <cell r="C329" t="str">
            <v>Chalet des Anges</v>
          </cell>
          <cell r="D329" t="str">
            <v>Lieu dit Piperon</v>
          </cell>
          <cell r="E329" t="str">
            <v>73640</v>
          </cell>
          <cell r="F329" t="str">
            <v>SAINTE FOY TARENTAISE</v>
          </cell>
          <cell r="G329"/>
          <cell r="H329"/>
          <cell r="I329"/>
          <cell r="J329"/>
        </row>
        <row r="330">
          <cell r="A330" t="str">
            <v>VAL11</v>
          </cell>
          <cell r="B330" t="str">
            <v>Monsieur VALET Lionel</v>
          </cell>
          <cell r="C330" t="str">
            <v>3  Allée des Fournais</v>
          </cell>
          <cell r="D330" t="str">
            <v>Vieugy</v>
          </cell>
          <cell r="E330" t="str">
            <v>74600</v>
          </cell>
          <cell r="F330" t="str">
            <v>SEYNOD</v>
          </cell>
          <cell r="G330"/>
          <cell r="H330"/>
          <cell r="I330"/>
          <cell r="J330"/>
        </row>
        <row r="331">
          <cell r="A331" t="str">
            <v>VAL10</v>
          </cell>
          <cell r="B331" t="str">
            <v>Monsieur VALOT Philippe</v>
          </cell>
          <cell r="C331" t="str">
            <v>57 rue de la Jouvence</v>
          </cell>
          <cell r="D331"/>
          <cell r="E331" t="str">
            <v>74800</v>
          </cell>
          <cell r="F331" t="str">
            <v>LA ROCHE SUR FORON</v>
          </cell>
          <cell r="G331"/>
          <cell r="H331"/>
          <cell r="I331"/>
          <cell r="J331"/>
        </row>
        <row r="332">
          <cell r="A332" t="str">
            <v>VAL09</v>
          </cell>
          <cell r="B332" t="str">
            <v>Monsieur VALENTINI</v>
          </cell>
          <cell r="C332"/>
          <cell r="D332"/>
          <cell r="E332" t="str">
            <v>73000</v>
          </cell>
          <cell r="F332" t="str">
            <v>CHAMBERY</v>
          </cell>
          <cell r="G332"/>
          <cell r="H332"/>
          <cell r="I332"/>
          <cell r="J332"/>
        </row>
        <row r="333">
          <cell r="A333" t="str">
            <v>VAL08</v>
          </cell>
          <cell r="B333" t="str">
            <v>Madame  VALZ</v>
          </cell>
          <cell r="C333" t="str">
            <v>8 rue Davat</v>
          </cell>
          <cell r="D333"/>
          <cell r="E333" t="str">
            <v>73100</v>
          </cell>
          <cell r="F333" t="str">
            <v>AIX LES BAINS</v>
          </cell>
          <cell r="G333"/>
          <cell r="H333"/>
          <cell r="I333"/>
          <cell r="J333"/>
        </row>
        <row r="334">
          <cell r="A334" t="str">
            <v>VAL07</v>
          </cell>
          <cell r="B334" t="str">
            <v>Monsieur VALLET Bernard</v>
          </cell>
          <cell r="C334" t="str">
            <v>82 Chemin des Combes</v>
          </cell>
          <cell r="D334"/>
          <cell r="E334" t="str">
            <v>69360</v>
          </cell>
          <cell r="F334" t="str">
            <v>SOLAIZE</v>
          </cell>
          <cell r="G334"/>
          <cell r="H334"/>
          <cell r="I334"/>
          <cell r="J334"/>
        </row>
        <row r="335">
          <cell r="A335" t="str">
            <v>VAL06</v>
          </cell>
          <cell r="B335" t="str">
            <v>Monsieur VALLET Marc</v>
          </cell>
          <cell r="C335" t="str">
            <v>Lotissement Les Crêts</v>
          </cell>
          <cell r="D335" t="str">
            <v>88 chemin du plan</v>
          </cell>
          <cell r="E335" t="str">
            <v>73200</v>
          </cell>
          <cell r="F335" t="str">
            <v>MERCURY</v>
          </cell>
          <cell r="G335">
            <v>614365224</v>
          </cell>
          <cell r="H335"/>
          <cell r="I335"/>
          <cell r="J335"/>
        </row>
        <row r="336">
          <cell r="A336" t="str">
            <v>VAL05</v>
          </cell>
          <cell r="B336" t="str">
            <v>Monsieur VALFRE Gilles</v>
          </cell>
          <cell r="C336" t="str">
            <v>15 lotissement Malafan</v>
          </cell>
          <cell r="D336"/>
          <cell r="E336" t="str">
            <v>01500</v>
          </cell>
          <cell r="F336" t="str">
            <v>AMBRONAY</v>
          </cell>
          <cell r="G336">
            <v>474383543</v>
          </cell>
          <cell r="H336"/>
          <cell r="I336"/>
          <cell r="J336"/>
        </row>
        <row r="337">
          <cell r="A337" t="str">
            <v>VAL04</v>
          </cell>
          <cell r="B337" t="str">
            <v>Monsieur VALETTE Christian</v>
          </cell>
          <cell r="C337" t="str">
            <v>17 rue Georges Bizet</v>
          </cell>
          <cell r="D337"/>
          <cell r="E337" t="str">
            <v>69680</v>
          </cell>
          <cell r="F337" t="str">
            <v>CHASSIEU</v>
          </cell>
          <cell r="G337">
            <v>472020399</v>
          </cell>
          <cell r="H337"/>
          <cell r="I337"/>
          <cell r="J337"/>
        </row>
        <row r="338">
          <cell r="A338" t="str">
            <v>VAL03</v>
          </cell>
          <cell r="B338" t="str">
            <v>HOTEL LES 3 VALLEES</v>
          </cell>
          <cell r="C338" t="str">
            <v>Park City</v>
          </cell>
          <cell r="D338" t="str">
            <v>BP 22</v>
          </cell>
          <cell r="E338" t="str">
            <v>73120</v>
          </cell>
          <cell r="F338" t="str">
            <v>COURCHEVEL</v>
          </cell>
          <cell r="G338">
            <v>479080012</v>
          </cell>
          <cell r="H338"/>
          <cell r="I338">
            <v>479081798</v>
          </cell>
          <cell r="J338"/>
        </row>
        <row r="339">
          <cell r="A339" t="str">
            <v>VAL02</v>
          </cell>
          <cell r="B339" t="str">
            <v>Monsieur VALLIN Guy</v>
          </cell>
          <cell r="C339" t="str">
            <v>Allée de la Meille</v>
          </cell>
          <cell r="D339"/>
          <cell r="E339" t="str">
            <v>73470</v>
          </cell>
          <cell r="F339" t="str">
            <v>NOVALAISE</v>
          </cell>
          <cell r="G339">
            <v>650635101</v>
          </cell>
          <cell r="H339"/>
          <cell r="I339"/>
          <cell r="J339"/>
        </row>
        <row r="340">
          <cell r="A340" t="str">
            <v>VAL01</v>
          </cell>
          <cell r="B340" t="str">
            <v>Monsieur VALLET Jean Marc</v>
          </cell>
          <cell r="C340" t="str">
            <v>34, Passage du Fayard</v>
          </cell>
          <cell r="D340"/>
          <cell r="E340" t="str">
            <v>38690</v>
          </cell>
          <cell r="F340" t="str">
            <v>OYEU</v>
          </cell>
          <cell r="G340"/>
          <cell r="H340"/>
          <cell r="I340"/>
          <cell r="J340"/>
        </row>
        <row r="341">
          <cell r="A341" t="str">
            <v>VAG03</v>
          </cell>
          <cell r="B341" t="str">
            <v>Monsieur VAGANAY-MICHAU</v>
          </cell>
          <cell r="C341" t="str">
            <v>315 Rue les pres de Gresy</v>
          </cell>
          <cell r="D341"/>
          <cell r="E341" t="str">
            <v>73460</v>
          </cell>
          <cell r="F341" t="str">
            <v>GRESY SUR ISERE</v>
          </cell>
          <cell r="G341">
            <v>681244275</v>
          </cell>
          <cell r="H341"/>
          <cell r="I341">
            <v>479100925</v>
          </cell>
          <cell r="J341"/>
        </row>
        <row r="342">
          <cell r="A342" t="str">
            <v>VAG02</v>
          </cell>
          <cell r="B342" t="str">
            <v>Monsieur VAGNARD Alexandre</v>
          </cell>
          <cell r="C342" t="str">
            <v>Chef Lieu</v>
          </cell>
          <cell r="D342" t="str">
            <v>Résidence La Fruitière</v>
          </cell>
          <cell r="E342" t="str">
            <v>74410</v>
          </cell>
          <cell r="F342" t="str">
            <v>LA CHAPELLE SAINT MAURICE</v>
          </cell>
          <cell r="G342">
            <v>608404373</v>
          </cell>
          <cell r="H342"/>
          <cell r="I342"/>
          <cell r="J342"/>
        </row>
        <row r="343">
          <cell r="A343" t="str">
            <v>VAG01</v>
          </cell>
          <cell r="B343" t="str">
            <v>Monsieur VAGLIO-PRET</v>
          </cell>
          <cell r="C343" t="str">
            <v>2 che de la Roche</v>
          </cell>
          <cell r="D343"/>
          <cell r="E343" t="str">
            <v>73190</v>
          </cell>
          <cell r="F343" t="str">
            <v>CURIENNE</v>
          </cell>
          <cell r="G343">
            <v>664029011</v>
          </cell>
          <cell r="H343"/>
          <cell r="I343"/>
          <cell r="J343"/>
        </row>
        <row r="344">
          <cell r="A344" t="str">
            <v>VAC10</v>
          </cell>
          <cell r="B344" t="str">
            <v>Monsieur VACHET Marcel</v>
          </cell>
          <cell r="C344" t="str">
            <v>611 Route du Martrat</v>
          </cell>
          <cell r="D344" t="str">
            <v>Les Coulons</v>
          </cell>
          <cell r="E344" t="str">
            <v>71390</v>
          </cell>
          <cell r="F344" t="str">
            <v>MARCILLY LES BUXY</v>
          </cell>
          <cell r="G344">
            <v>687190131</v>
          </cell>
          <cell r="H344"/>
          <cell r="I344"/>
          <cell r="J344"/>
        </row>
        <row r="345">
          <cell r="A345" t="str">
            <v>VAC09</v>
          </cell>
          <cell r="B345" t="str">
            <v>Monsieur VACHERON Philippe</v>
          </cell>
          <cell r="C345" t="str">
            <v>225 Route de Charly</v>
          </cell>
          <cell r="D345"/>
          <cell r="E345" t="str">
            <v>69390</v>
          </cell>
          <cell r="F345" t="str">
            <v>VERNAISON</v>
          </cell>
          <cell r="G345">
            <v>680969913</v>
          </cell>
          <cell r="H345"/>
          <cell r="I345"/>
          <cell r="J345"/>
        </row>
        <row r="346">
          <cell r="A346" t="str">
            <v>VAC08</v>
          </cell>
          <cell r="B346" t="str">
            <v xml:space="preserve">Monsieur et Madame VACHAT </v>
          </cell>
          <cell r="C346" t="str">
            <v>502a Avenue Des Chateaux</v>
          </cell>
          <cell r="D346"/>
          <cell r="E346" t="str">
            <v>74200</v>
          </cell>
          <cell r="F346" t="str">
            <v>ALLINGES</v>
          </cell>
          <cell r="G346">
            <v>635369130</v>
          </cell>
          <cell r="H346"/>
          <cell r="I346">
            <v>450705059</v>
          </cell>
          <cell r="J346"/>
        </row>
        <row r="347">
          <cell r="A347" t="str">
            <v>VAC07</v>
          </cell>
          <cell r="B347" t="str">
            <v>Monsieur VACHEZ Alexandre</v>
          </cell>
          <cell r="C347" t="str">
            <v>La Sauteria</v>
          </cell>
          <cell r="D347"/>
          <cell r="E347" t="str">
            <v>73190</v>
          </cell>
          <cell r="F347" t="str">
            <v>APREMONT</v>
          </cell>
          <cell r="G347">
            <v>626056883</v>
          </cell>
          <cell r="H347"/>
          <cell r="I347"/>
          <cell r="J347"/>
        </row>
        <row r="348">
          <cell r="A348" t="str">
            <v>VAC06</v>
          </cell>
          <cell r="B348" t="str">
            <v>Madame VACHERAND GRANGER Nadège</v>
          </cell>
          <cell r="C348" t="str">
            <v>114 route du champs de l'ale</v>
          </cell>
          <cell r="D348"/>
          <cell r="E348" t="str">
            <v>74650</v>
          </cell>
          <cell r="F348" t="str">
            <v>CHAVANOD</v>
          </cell>
          <cell r="G348">
            <v>623978569</v>
          </cell>
          <cell r="H348"/>
          <cell r="I348"/>
          <cell r="J348"/>
        </row>
        <row r="349">
          <cell r="A349" t="str">
            <v>VAC05</v>
          </cell>
          <cell r="B349" t="str">
            <v>Monsieur VACHERAND GRANGER Bernard</v>
          </cell>
          <cell r="C349" t="str">
            <v>120 Route du Champ de l'ale</v>
          </cell>
          <cell r="D349"/>
          <cell r="E349" t="str">
            <v>74650</v>
          </cell>
          <cell r="F349" t="str">
            <v>CHAVANOD</v>
          </cell>
          <cell r="G349">
            <v>4506908940</v>
          </cell>
          <cell r="H349"/>
          <cell r="I349"/>
          <cell r="J349"/>
        </row>
        <row r="350">
          <cell r="A350" t="str">
            <v>VAC04</v>
          </cell>
          <cell r="B350" t="str">
            <v>MR  VACHERAND-DENAND</v>
          </cell>
          <cell r="C350" t="str">
            <v>201 Route de la Grotte</v>
          </cell>
          <cell r="D350"/>
          <cell r="E350" t="str">
            <v>74890</v>
          </cell>
          <cell r="F350" t="str">
            <v>BONS EN CHABLAIS</v>
          </cell>
          <cell r="G350"/>
          <cell r="H350"/>
          <cell r="I350"/>
          <cell r="J350"/>
        </row>
        <row r="351">
          <cell r="A351" t="str">
            <v>VAC03</v>
          </cell>
          <cell r="B351" t="str">
            <v>Monsieur VACHERAND GRANGER Noël</v>
          </cell>
          <cell r="C351" t="str">
            <v>La Combaz</v>
          </cell>
          <cell r="D351"/>
          <cell r="E351" t="str">
            <v>74600</v>
          </cell>
          <cell r="F351" t="str">
            <v>MONTAGNY LES LANCHES</v>
          </cell>
          <cell r="G351"/>
          <cell r="H351"/>
          <cell r="I351"/>
          <cell r="J351"/>
        </row>
        <row r="352">
          <cell r="A352" t="str">
            <v>VAC02</v>
          </cell>
          <cell r="B352" t="str">
            <v>Monsieur VACHER Jean-Luc</v>
          </cell>
          <cell r="C352" t="str">
            <v>2045 chemin de la Fontaine</v>
          </cell>
          <cell r="D352"/>
          <cell r="E352" t="str">
            <v>73290</v>
          </cell>
          <cell r="F352" t="str">
            <v>LA MOTTE SERVOLEX</v>
          </cell>
          <cell r="G352">
            <v>479261564</v>
          </cell>
          <cell r="H352"/>
          <cell r="I352"/>
          <cell r="J352"/>
        </row>
        <row r="353">
          <cell r="A353" t="str">
            <v>VAC01</v>
          </cell>
          <cell r="B353" t="str">
            <v>VAC System</v>
          </cell>
          <cell r="C353" t="str">
            <v>24 Rue de la Bièvre</v>
          </cell>
          <cell r="D353"/>
          <cell r="E353" t="str">
            <v>57400</v>
          </cell>
          <cell r="F353" t="str">
            <v>SARREBOURG</v>
          </cell>
          <cell r="G353">
            <v>387236666</v>
          </cell>
          <cell r="H353"/>
          <cell r="I353"/>
          <cell r="J353"/>
        </row>
        <row r="354">
          <cell r="A354" t="str">
            <v>UZE02</v>
          </cell>
          <cell r="B354" t="str">
            <v>Mr Mme UZEL Denis et Marielle</v>
          </cell>
          <cell r="C354" t="str">
            <v>528 route des Vignettes</v>
          </cell>
          <cell r="D354"/>
          <cell r="E354" t="str">
            <v>74210</v>
          </cell>
          <cell r="F354" t="str">
            <v>DOUSSARD</v>
          </cell>
          <cell r="G354">
            <v>689992999</v>
          </cell>
          <cell r="H354"/>
          <cell r="I354"/>
          <cell r="J354"/>
        </row>
        <row r="355">
          <cell r="A355" t="str">
            <v>UZE01</v>
          </cell>
          <cell r="B355" t="str">
            <v>Monsieur UZES Sébastien</v>
          </cell>
          <cell r="C355" t="str">
            <v>341 Rue de Roberty</v>
          </cell>
          <cell r="D355"/>
          <cell r="E355" t="str">
            <v>73000</v>
          </cell>
          <cell r="F355" t="str">
            <v>CHAMBERY</v>
          </cell>
          <cell r="G355">
            <v>667787970</v>
          </cell>
          <cell r="H355"/>
          <cell r="I355"/>
          <cell r="J355"/>
        </row>
        <row r="356">
          <cell r="A356" t="str">
            <v>UTZ01</v>
          </cell>
          <cell r="B356" t="str">
            <v>Monsieur UTZERI  Raymond</v>
          </cell>
          <cell r="C356" t="str">
            <v>Route du Petit Quartier</v>
          </cell>
          <cell r="D356" t="str">
            <v>Villemartin</v>
          </cell>
          <cell r="E356" t="str">
            <v>73350</v>
          </cell>
          <cell r="F356" t="str">
            <v>BOZEL</v>
          </cell>
          <cell r="G356"/>
          <cell r="H356"/>
          <cell r="I356"/>
          <cell r="J356"/>
        </row>
        <row r="357">
          <cell r="A357" t="str">
            <v>UTI01</v>
          </cell>
          <cell r="B357" t="str">
            <v>Monsieur UTILLE</v>
          </cell>
          <cell r="C357"/>
          <cell r="D357"/>
          <cell r="E357"/>
          <cell r="F357"/>
          <cell r="G357"/>
          <cell r="H357"/>
          <cell r="I357"/>
          <cell r="J357"/>
        </row>
        <row r="358">
          <cell r="A358" t="str">
            <v>USS02</v>
          </cell>
          <cell r="B358" t="str">
            <v>Monsieur USSEGLIO-POLATERA Cedric</v>
          </cell>
          <cell r="C358" t="str">
            <v xml:space="preserve">Chef Lieu </v>
          </cell>
          <cell r="D358"/>
          <cell r="E358" t="str">
            <v>73000</v>
          </cell>
          <cell r="F358" t="str">
            <v>MONTAGNOLE</v>
          </cell>
          <cell r="G358">
            <v>609873646</v>
          </cell>
          <cell r="H358"/>
          <cell r="I358"/>
          <cell r="J358"/>
        </row>
        <row r="359">
          <cell r="A359" t="str">
            <v>USS01</v>
          </cell>
          <cell r="B359" t="str">
            <v>Monsieur USSEIL Thierry</v>
          </cell>
          <cell r="C359" t="str">
            <v>669 route de Monterminod</v>
          </cell>
          <cell r="D359"/>
          <cell r="E359" t="str">
            <v>73230</v>
          </cell>
          <cell r="F359" t="str">
            <v>ST ALBAN</v>
          </cell>
          <cell r="G359">
            <v>620024794</v>
          </cell>
          <cell r="H359"/>
          <cell r="I359"/>
          <cell r="J359"/>
        </row>
        <row r="360">
          <cell r="A360" t="str">
            <v>USA01</v>
          </cell>
          <cell r="B360" t="str">
            <v>Monsieur USANNAZ Frédéric</v>
          </cell>
          <cell r="C360" t="str">
            <v>Le Châlet d' En-Haut</v>
          </cell>
          <cell r="D360" t="str">
            <v>La Masure</v>
          </cell>
          <cell r="E360" t="str">
            <v>73640</v>
          </cell>
          <cell r="F360" t="str">
            <v>SAINTE FOY TARENTAISE</v>
          </cell>
          <cell r="G360">
            <v>479758585</v>
          </cell>
          <cell r="H360"/>
          <cell r="I360">
            <v>479758346</v>
          </cell>
          <cell r="J360"/>
        </row>
        <row r="361">
          <cell r="A361" t="str">
            <v>URG01</v>
          </cell>
          <cell r="B361" t="str">
            <v>URGENCE PLOMBERIE</v>
          </cell>
          <cell r="C361" t="str">
            <v>38 Rue Centrale</v>
          </cell>
          <cell r="D361"/>
          <cell r="E361" t="str">
            <v>73000</v>
          </cell>
          <cell r="F361" t="str">
            <v>BASSENS</v>
          </cell>
          <cell r="G361">
            <v>646723863</v>
          </cell>
          <cell r="H361"/>
          <cell r="I361"/>
          <cell r="J361"/>
        </row>
        <row r="362">
          <cell r="A362" t="str">
            <v>URB01</v>
          </cell>
          <cell r="B362" t="str">
            <v>HOTEL URBAIN V</v>
          </cell>
          <cell r="C362" t="str">
            <v>9 Boulevard  Téophile Roussel</v>
          </cell>
          <cell r="D362"/>
          <cell r="E362" t="str">
            <v>48000</v>
          </cell>
          <cell r="F362" t="str">
            <v>MENDE</v>
          </cell>
          <cell r="G362">
            <v>603475220</v>
          </cell>
          <cell r="H362"/>
          <cell r="I362"/>
          <cell r="J362"/>
        </row>
        <row r="363">
          <cell r="A363" t="str">
            <v>URA01</v>
          </cell>
          <cell r="B363" t="str">
            <v>Monsieur URARD Pascal</v>
          </cell>
          <cell r="C363" t="str">
            <v>Montgoye</v>
          </cell>
          <cell r="D363"/>
          <cell r="E363" t="str">
            <v>38570</v>
          </cell>
          <cell r="F363" t="str">
            <v>THEYS</v>
          </cell>
          <cell r="G363"/>
          <cell r="H363"/>
          <cell r="I363"/>
          <cell r="J363"/>
        </row>
        <row r="364">
          <cell r="A364" t="str">
            <v>UNI01</v>
          </cell>
          <cell r="B364" t="str">
            <v>UNIVERSITE DE SAVOIE Bureau logistique de site</v>
          </cell>
          <cell r="C364" t="str">
            <v>Jacob Bellecombette</v>
          </cell>
          <cell r="D364" t="str">
            <v>BP 1104</v>
          </cell>
          <cell r="E364" t="str">
            <v>73011</v>
          </cell>
          <cell r="F364" t="str">
            <v>CHAMBERY CEDEX</v>
          </cell>
          <cell r="G364">
            <v>614993824</v>
          </cell>
          <cell r="H364"/>
          <cell r="I364"/>
          <cell r="J364"/>
        </row>
        <row r="365">
          <cell r="A365" t="str">
            <v>UGU01</v>
          </cell>
          <cell r="B365" t="str">
            <v>M Mme UGUEN François</v>
          </cell>
          <cell r="C365" t="str">
            <v>18 Ch Grangeons</v>
          </cell>
          <cell r="D365"/>
          <cell r="E365" t="str">
            <v>73370</v>
          </cell>
          <cell r="F365" t="str">
            <v>LE BOURGET DU LAC</v>
          </cell>
          <cell r="G365">
            <v>621206013</v>
          </cell>
          <cell r="H365"/>
          <cell r="I365">
            <v>479253099</v>
          </cell>
          <cell r="J365"/>
        </row>
        <row r="366">
          <cell r="A366" t="str">
            <v>UGH01</v>
          </cell>
          <cell r="B366" t="str">
            <v>Monsieur UGHETTO Christian</v>
          </cell>
          <cell r="C366" t="str">
            <v>Monterminod</v>
          </cell>
          <cell r="D366"/>
          <cell r="E366" t="str">
            <v>73230</v>
          </cell>
          <cell r="F366" t="str">
            <v>SAINT ALBAN LEYSSE</v>
          </cell>
          <cell r="G366">
            <v>624706374</v>
          </cell>
          <cell r="H366"/>
          <cell r="I366"/>
          <cell r="J366"/>
        </row>
        <row r="367">
          <cell r="A367" t="str">
            <v>UEB01</v>
          </cell>
          <cell r="B367" t="str">
            <v>Monsieur UEBERSAX Wolfang</v>
          </cell>
          <cell r="C367" t="str">
            <v>61 chemin de Flies</v>
          </cell>
          <cell r="D367"/>
          <cell r="E367" t="str">
            <v>01630</v>
          </cell>
          <cell r="F367" t="str">
            <v>SAINT GENIS POUILLY</v>
          </cell>
          <cell r="G367" t="str">
            <v>(+41) 792 040 550</v>
          </cell>
          <cell r="H367"/>
          <cell r="I367"/>
          <cell r="J367"/>
        </row>
        <row r="368">
          <cell r="A368" t="str">
            <v>TUY01</v>
          </cell>
          <cell r="B368" t="str">
            <v>SARL TUYAUTERIE DU COISIN</v>
          </cell>
          <cell r="C368" t="str">
            <v>Zone Arc Isere</v>
          </cell>
          <cell r="D368"/>
          <cell r="E368" t="str">
            <v>73390</v>
          </cell>
          <cell r="F368" t="str">
            <v>BOURGNEUF</v>
          </cell>
          <cell r="G368">
            <v>618835721</v>
          </cell>
          <cell r="H368"/>
          <cell r="I368"/>
          <cell r="J368"/>
        </row>
        <row r="369">
          <cell r="A369" t="str">
            <v>TUR02</v>
          </cell>
          <cell r="B369" t="str">
            <v>Monsieur TURPIN Jean Michel</v>
          </cell>
          <cell r="C369" t="str">
            <v>Le Hameau des Rochers</v>
          </cell>
          <cell r="D369"/>
          <cell r="E369" t="str">
            <v>73350</v>
          </cell>
          <cell r="F369" t="str">
            <v>CHAMPAGNY EN VANOISE</v>
          </cell>
          <cell r="G369">
            <v>626312838</v>
          </cell>
          <cell r="H369"/>
          <cell r="I369"/>
          <cell r="J369"/>
        </row>
        <row r="370">
          <cell r="A370" t="str">
            <v>TUR01</v>
          </cell>
          <cell r="B370" t="str">
            <v>Monsieur TURPIN Jean Pascal</v>
          </cell>
          <cell r="C370" t="str">
            <v>14 Rue Frédéric Chopin</v>
          </cell>
          <cell r="D370"/>
          <cell r="E370" t="str">
            <v>69330</v>
          </cell>
          <cell r="F370" t="str">
            <v>JONAGE</v>
          </cell>
          <cell r="G370"/>
          <cell r="H370"/>
          <cell r="I370"/>
          <cell r="J370"/>
        </row>
        <row r="371">
          <cell r="A371" t="str">
            <v>TUM01</v>
          </cell>
          <cell r="B371" t="str">
            <v>Monsieur TUMA Cosimo</v>
          </cell>
          <cell r="C371" t="str">
            <v>27 Rue Ronde</v>
          </cell>
          <cell r="D371"/>
          <cell r="E371" t="str">
            <v>73000</v>
          </cell>
          <cell r="F371" t="str">
            <v>CHAMBERY</v>
          </cell>
          <cell r="G371"/>
          <cell r="H371"/>
          <cell r="I371"/>
          <cell r="J371"/>
        </row>
        <row r="372">
          <cell r="A372" t="str">
            <v>TUF01</v>
          </cell>
          <cell r="B372" t="str">
            <v>Monsieur  TUFFE  Stéphane</v>
          </cell>
          <cell r="C372" t="str">
            <v>Chemin du Moulin</v>
          </cell>
          <cell r="D372"/>
          <cell r="E372" t="str">
            <v xml:space="preserve">73160 </v>
          </cell>
          <cell r="F372" t="str">
            <v>COGNIN</v>
          </cell>
          <cell r="G372"/>
          <cell r="H372"/>
          <cell r="I372"/>
          <cell r="J372"/>
        </row>
        <row r="373">
          <cell r="A373" t="str">
            <v>TUB02</v>
          </cell>
          <cell r="B373" t="str">
            <v>Monsieur TUBALDO Maurice</v>
          </cell>
          <cell r="C373" t="str">
            <v>548 Chemin du Videau</v>
          </cell>
          <cell r="D373"/>
          <cell r="E373" t="str">
            <v>38260</v>
          </cell>
          <cell r="F373" t="str">
            <v>SARDIEU</v>
          </cell>
          <cell r="G373"/>
          <cell r="H373"/>
          <cell r="I373"/>
          <cell r="J373"/>
        </row>
        <row r="374">
          <cell r="A374" t="str">
            <v>TUB01</v>
          </cell>
          <cell r="B374" t="str">
            <v xml:space="preserve">Monsieur  TUBALDO </v>
          </cell>
          <cell r="C374" t="str">
            <v>590 Chemin du Chiriac</v>
          </cell>
          <cell r="D374"/>
          <cell r="E374" t="str">
            <v>73200</v>
          </cell>
          <cell r="F374" t="str">
            <v>GILLY SUR ISERE</v>
          </cell>
          <cell r="G374"/>
          <cell r="H374"/>
          <cell r="I374"/>
          <cell r="J374"/>
        </row>
        <row r="375">
          <cell r="A375" t="str">
            <v>TST01</v>
          </cell>
          <cell r="B375" t="str">
            <v>TSAINT Sté</v>
          </cell>
          <cell r="C375" t="str">
            <v>Le petit Rochefort</v>
          </cell>
          <cell r="D375"/>
          <cell r="E375" t="str">
            <v>38760</v>
          </cell>
          <cell r="F375" t="str">
            <v>ALLIERES ET RISSET</v>
          </cell>
          <cell r="G375"/>
          <cell r="H375"/>
          <cell r="I375"/>
          <cell r="J375"/>
        </row>
        <row r="376">
          <cell r="A376" t="str">
            <v>TRU15</v>
          </cell>
          <cell r="B376" t="str">
            <v xml:space="preserve">Monsieur et Madame TRUONG Anh-Quang </v>
          </cell>
          <cell r="C376" t="str">
            <v>429 Avenue Seuvay</v>
          </cell>
          <cell r="D376"/>
          <cell r="E376" t="str">
            <v>74500</v>
          </cell>
          <cell r="F376" t="str">
            <v>NEUVECELLE</v>
          </cell>
          <cell r="G376">
            <v>662044214</v>
          </cell>
          <cell r="H376"/>
          <cell r="I376"/>
          <cell r="J376"/>
        </row>
        <row r="377">
          <cell r="A377" t="str">
            <v>TRU14</v>
          </cell>
          <cell r="B377" t="str">
            <v>Monsieur TRUCHE Benjamin</v>
          </cell>
          <cell r="C377" t="str">
            <v>531 Route d'Aix</v>
          </cell>
          <cell r="D377"/>
          <cell r="E377" t="str">
            <v>73310</v>
          </cell>
          <cell r="F377" t="str">
            <v>CHINDRIEUX</v>
          </cell>
          <cell r="G377">
            <v>689789963</v>
          </cell>
          <cell r="H377"/>
          <cell r="I377"/>
          <cell r="J377"/>
        </row>
        <row r="378">
          <cell r="A378" t="str">
            <v>TRU13</v>
          </cell>
          <cell r="B378" t="str">
            <v>Monsieur TRUCHET David</v>
          </cell>
          <cell r="C378" t="str">
            <v>71 Route de la Pointe</v>
          </cell>
          <cell r="D378"/>
          <cell r="E378" t="str">
            <v>74140</v>
          </cell>
          <cell r="F378" t="str">
            <v>MESSERY</v>
          </cell>
          <cell r="G378">
            <v>618401998</v>
          </cell>
          <cell r="H378"/>
          <cell r="I378"/>
          <cell r="J378"/>
        </row>
        <row r="379">
          <cell r="A379" t="str">
            <v>TRU12</v>
          </cell>
          <cell r="B379" t="str">
            <v>Monsieur TRUSCELLO Laurent</v>
          </cell>
          <cell r="C379" t="str">
            <v>143 Ch du Tercinet</v>
          </cell>
          <cell r="D379"/>
          <cell r="E379" t="str">
            <v>38480</v>
          </cell>
          <cell r="F379" t="str">
            <v>SAINT JEAN D'AVELANNE</v>
          </cell>
          <cell r="G379"/>
          <cell r="H379"/>
          <cell r="I379"/>
          <cell r="J379"/>
        </row>
        <row r="380">
          <cell r="A380" t="str">
            <v>TRU11</v>
          </cell>
          <cell r="B380" t="str">
            <v>Madame TRUCHET Valérie</v>
          </cell>
          <cell r="C380" t="str">
            <v>3925 Route du Mont Salève</v>
          </cell>
          <cell r="D380" t="str">
            <v>Le Feu</v>
          </cell>
          <cell r="E380" t="str">
            <v>74560</v>
          </cell>
          <cell r="F380" t="str">
            <v>LA MURAZ</v>
          </cell>
          <cell r="G380"/>
          <cell r="H380" t="str">
            <v>maisonaufeu@orange.fr</v>
          </cell>
          <cell r="I380"/>
          <cell r="J380"/>
        </row>
        <row r="381">
          <cell r="A381" t="str">
            <v>TRU10</v>
          </cell>
          <cell r="B381" t="str">
            <v>Monsieur TRUCHE Bernard</v>
          </cell>
          <cell r="C381" t="str">
            <v>Hameau de Venaise</v>
          </cell>
          <cell r="D381"/>
          <cell r="E381" t="str">
            <v>73310</v>
          </cell>
          <cell r="F381" t="str">
            <v>SERRIERES EN CHAUTAGNE</v>
          </cell>
          <cell r="G381">
            <v>479637181</v>
          </cell>
          <cell r="H381"/>
          <cell r="I381"/>
          <cell r="J381"/>
        </row>
        <row r="382">
          <cell r="A382" t="str">
            <v>TRU09</v>
          </cell>
          <cell r="B382" t="str">
            <v>Monsieur TRUCHET Alain</v>
          </cell>
          <cell r="C382" t="str">
            <v>Route des Bornes</v>
          </cell>
          <cell r="D382"/>
          <cell r="E382" t="str">
            <v>74560</v>
          </cell>
          <cell r="F382" t="str">
            <v>LA MURAZ</v>
          </cell>
          <cell r="G382"/>
          <cell r="H382"/>
          <cell r="I382"/>
          <cell r="J382"/>
        </row>
        <row r="383">
          <cell r="A383" t="str">
            <v>TRU08</v>
          </cell>
          <cell r="B383" t="str">
            <v>Monsieur TRUSCELLO Bernard</v>
          </cell>
          <cell r="C383" t="str">
            <v>Chef Lieu</v>
          </cell>
          <cell r="D383"/>
          <cell r="E383" t="str">
            <v>73250</v>
          </cell>
          <cell r="F383" t="str">
            <v>FRETERIVE</v>
          </cell>
          <cell r="G383">
            <v>479286364</v>
          </cell>
          <cell r="H383"/>
          <cell r="I383">
            <v>603980833</v>
          </cell>
          <cell r="J383"/>
        </row>
        <row r="384">
          <cell r="A384" t="str">
            <v>TRU07</v>
          </cell>
          <cell r="B384" t="str">
            <v xml:space="preserve">Mme &amp; Mr. TRULLI  </v>
          </cell>
          <cell r="C384" t="str">
            <v>800 chemin de la Billoire</v>
          </cell>
          <cell r="D384"/>
          <cell r="E384" t="str">
            <v>06640</v>
          </cell>
          <cell r="F384" t="str">
            <v>SAINT JEANNET</v>
          </cell>
          <cell r="G384"/>
          <cell r="H384"/>
          <cell r="I384"/>
          <cell r="J384"/>
        </row>
        <row r="385">
          <cell r="A385" t="str">
            <v>TRU06</v>
          </cell>
          <cell r="B385" t="str">
            <v>Monsieur TRUCHE Jean Luc</v>
          </cell>
          <cell r="C385" t="str">
            <v>240 Route de la Chambotte</v>
          </cell>
          <cell r="D385"/>
          <cell r="E385" t="str">
            <v>73310</v>
          </cell>
          <cell r="F385" t="str">
            <v>CHINDRIEUX</v>
          </cell>
          <cell r="G385"/>
          <cell r="H385"/>
          <cell r="I385"/>
          <cell r="J385"/>
        </row>
        <row r="386">
          <cell r="A386" t="str">
            <v>TRU05</v>
          </cell>
          <cell r="B386" t="str">
            <v>Monsieur TRUBLET Michel</v>
          </cell>
          <cell r="C386" t="str">
            <v>Le Petit Pays</v>
          </cell>
          <cell r="D386"/>
          <cell r="E386" t="str">
            <v>73000</v>
          </cell>
          <cell r="F386" t="str">
            <v>MONTAGNOLE</v>
          </cell>
          <cell r="G386"/>
          <cell r="H386"/>
          <cell r="I386"/>
          <cell r="J386"/>
        </row>
        <row r="387">
          <cell r="A387" t="str">
            <v>TRU04</v>
          </cell>
          <cell r="B387" t="str">
            <v>Monsieur TRUFFON Daniel</v>
          </cell>
          <cell r="C387" t="str">
            <v>Longemale</v>
          </cell>
          <cell r="D387"/>
          <cell r="E387" t="str">
            <v>74210</v>
          </cell>
          <cell r="F387" t="str">
            <v>MARLENS</v>
          </cell>
          <cell r="G387"/>
          <cell r="H387"/>
          <cell r="I387"/>
          <cell r="J387"/>
        </row>
        <row r="388">
          <cell r="A388" t="str">
            <v>TRU03</v>
          </cell>
          <cell r="B388" t="str">
            <v>Madame TRUCHET Marie Thérèse</v>
          </cell>
          <cell r="C388" t="str">
            <v>41 chemin de la Grotte des Fees</v>
          </cell>
          <cell r="D388"/>
          <cell r="E388" t="str">
            <v>73100</v>
          </cell>
          <cell r="F388" t="str">
            <v>BRISON ST INNOCENT</v>
          </cell>
          <cell r="G388">
            <v>479545927</v>
          </cell>
          <cell r="H388"/>
          <cell r="I388"/>
          <cell r="J388"/>
        </row>
        <row r="389">
          <cell r="A389" t="str">
            <v>TRU02</v>
          </cell>
          <cell r="B389" t="str">
            <v>M Mme TRULLI  Sylvain er Géraldine</v>
          </cell>
          <cell r="C389" t="str">
            <v>Domaine du Malbosquet</v>
          </cell>
          <cell r="D389" t="str">
            <v>Bretelle du Galinier</v>
          </cell>
          <cell r="E389" t="str">
            <v>06140</v>
          </cell>
          <cell r="F389" t="str">
            <v>VENCE</v>
          </cell>
          <cell r="G389">
            <v>637016942</v>
          </cell>
          <cell r="H389"/>
          <cell r="I389"/>
          <cell r="J389"/>
        </row>
        <row r="390">
          <cell r="A390" t="str">
            <v>TRU01</v>
          </cell>
          <cell r="B390" t="str">
            <v>Monsieur TRUTALLI Emmanuel</v>
          </cell>
          <cell r="C390" t="str">
            <v>Rue de l'Esseillon</v>
          </cell>
          <cell r="D390"/>
          <cell r="E390" t="str">
            <v>73500</v>
          </cell>
          <cell r="F390" t="str">
            <v>LA NORMA</v>
          </cell>
          <cell r="G390">
            <v>479202471</v>
          </cell>
          <cell r="H390"/>
          <cell r="I390"/>
          <cell r="J390"/>
        </row>
        <row r="391">
          <cell r="A391" t="str">
            <v>TRO14</v>
          </cell>
          <cell r="B391" t="str">
            <v>Monsieur TROLLIET Olivier</v>
          </cell>
          <cell r="C391" t="str">
            <v>50 Impasse de l'Ile</v>
          </cell>
          <cell r="D391"/>
          <cell r="E391" t="str">
            <v>74890</v>
          </cell>
          <cell r="F391" t="str">
            <v>BONS EN CHABLAIS</v>
          </cell>
          <cell r="G391">
            <v>652077555</v>
          </cell>
          <cell r="H391"/>
          <cell r="I391"/>
          <cell r="J391"/>
        </row>
        <row r="392">
          <cell r="A392" t="str">
            <v>TRO13</v>
          </cell>
          <cell r="B392" t="str">
            <v>Monsieur TROMBERT Jeremy</v>
          </cell>
          <cell r="C392" t="str">
            <v>107, Rue de Bourbon</v>
          </cell>
          <cell r="D392"/>
          <cell r="E392" t="str">
            <v>74970</v>
          </cell>
          <cell r="F392" t="str">
            <v>MARIGNIER</v>
          </cell>
          <cell r="G392">
            <v>671768307</v>
          </cell>
          <cell r="H392"/>
          <cell r="I392"/>
          <cell r="J392"/>
        </row>
        <row r="393">
          <cell r="A393" t="str">
            <v>TRO12</v>
          </cell>
          <cell r="B393" t="str">
            <v>Madame TRONCY Hervé</v>
          </cell>
          <cell r="C393" t="str">
            <v>6bis, chemin de la croix Solliere</v>
          </cell>
          <cell r="D393"/>
          <cell r="E393" t="str">
            <v>73100</v>
          </cell>
          <cell r="F393" t="str">
            <v>BRISON SAINT INNOCENT</v>
          </cell>
          <cell r="G393">
            <v>786160030</v>
          </cell>
          <cell r="H393"/>
          <cell r="I393"/>
          <cell r="J393"/>
        </row>
        <row r="394">
          <cell r="A394" t="str">
            <v>TRO11</v>
          </cell>
          <cell r="B394" t="str">
            <v>LES INDUSTRIES TROVAC EUROPE</v>
          </cell>
          <cell r="C394" t="str">
            <v>16 Rue du Stade</v>
          </cell>
          <cell r="D394"/>
          <cell r="E394" t="str">
            <v>44170</v>
          </cell>
          <cell r="F394" t="str">
            <v>TREFFIEUX</v>
          </cell>
          <cell r="G394"/>
          <cell r="H394"/>
          <cell r="I394"/>
          <cell r="J394"/>
        </row>
        <row r="395">
          <cell r="A395" t="str">
            <v>TRO10</v>
          </cell>
          <cell r="B395" t="str">
            <v>Monsieur TROTTET</v>
          </cell>
          <cell r="C395" t="str">
            <v>Chez lles Mattres</v>
          </cell>
          <cell r="D395"/>
          <cell r="E395" t="str">
            <v>74350</v>
          </cell>
          <cell r="F395" t="str">
            <v>MENTHONNEX EN BORNES</v>
          </cell>
          <cell r="G395"/>
          <cell r="H395"/>
          <cell r="I395"/>
          <cell r="J395"/>
        </row>
        <row r="396">
          <cell r="A396" t="str">
            <v>TRO09</v>
          </cell>
          <cell r="B396" t="str">
            <v>M MME TROLLIET MERMIER</v>
          </cell>
          <cell r="C396" t="str">
            <v>101 rue de la Tour</v>
          </cell>
          <cell r="D396"/>
          <cell r="E396" t="str">
            <v>74210</v>
          </cell>
          <cell r="F396" t="str">
            <v>MARLENS</v>
          </cell>
          <cell r="G396">
            <v>450658312</v>
          </cell>
          <cell r="H396"/>
          <cell r="I396"/>
          <cell r="J396"/>
        </row>
        <row r="397">
          <cell r="A397" t="str">
            <v>TRO08</v>
          </cell>
          <cell r="B397" t="str">
            <v>Monsieur TROLLIET Jacques</v>
          </cell>
          <cell r="C397" t="str">
            <v>121, Route du Patessay</v>
          </cell>
          <cell r="D397"/>
          <cell r="E397" t="str">
            <v>74890</v>
          </cell>
          <cell r="F397" t="str">
            <v>BONS EN CHABLAIS</v>
          </cell>
          <cell r="G397">
            <v>450363893</v>
          </cell>
          <cell r="H397"/>
          <cell r="I397">
            <v>672156103</v>
          </cell>
          <cell r="J397"/>
        </row>
        <row r="398">
          <cell r="A398" t="str">
            <v>TRO07</v>
          </cell>
          <cell r="B398" t="str">
            <v>Monsieur TROSSET  Xavier</v>
          </cell>
          <cell r="C398" t="str">
            <v>5 rue de la CHATAIGNERAIE</v>
          </cell>
          <cell r="D398"/>
          <cell r="E398" t="str">
            <v>73490</v>
          </cell>
          <cell r="F398" t="str">
            <v>LA RAVOIRE</v>
          </cell>
          <cell r="G398">
            <v>662718893</v>
          </cell>
          <cell r="H398"/>
          <cell r="I398"/>
          <cell r="J398"/>
        </row>
        <row r="399">
          <cell r="A399" t="str">
            <v>TRO06</v>
          </cell>
          <cell r="B399" t="str">
            <v>Monsieur TROCCAZ Jean Jacques</v>
          </cell>
          <cell r="C399" t="str">
            <v>L'Hodié</v>
          </cell>
          <cell r="D399"/>
          <cell r="E399" t="str">
            <v>73160</v>
          </cell>
          <cell r="F399" t="str">
            <v>VIMINES</v>
          </cell>
          <cell r="G399"/>
          <cell r="H399"/>
          <cell r="I399"/>
          <cell r="J399"/>
        </row>
        <row r="400">
          <cell r="A400" t="str">
            <v>TRO05</v>
          </cell>
          <cell r="B400" t="str">
            <v>LES  3 BICHES</v>
          </cell>
          <cell r="C400" t="str">
            <v>2 rue de la Poste</v>
          </cell>
          <cell r="D400"/>
          <cell r="E400" t="str">
            <v>38380</v>
          </cell>
          <cell r="F400" t="str">
            <v>MIRIBEL LES ECHELLES</v>
          </cell>
          <cell r="G400"/>
          <cell r="H400"/>
          <cell r="I400"/>
          <cell r="J400"/>
        </row>
        <row r="401">
          <cell r="A401" t="str">
            <v>TRO04</v>
          </cell>
          <cell r="B401" t="str">
            <v>Mr TROMPILLE - Mlle LEITE</v>
          </cell>
          <cell r="C401" t="str">
            <v>364 Rue Neuve</v>
          </cell>
          <cell r="D401"/>
          <cell r="E401" t="str">
            <v>01120</v>
          </cell>
          <cell r="F401" t="str">
            <v>THIL</v>
          </cell>
          <cell r="G401"/>
          <cell r="H401"/>
          <cell r="I401"/>
          <cell r="J401"/>
        </row>
        <row r="402">
          <cell r="A402" t="str">
            <v>TRO03</v>
          </cell>
          <cell r="B402" t="str">
            <v>Madame TRONCY Patricia</v>
          </cell>
          <cell r="C402" t="str">
            <v>5 allée Edouard Manet</v>
          </cell>
          <cell r="D402"/>
          <cell r="E402" t="str">
            <v>69330</v>
          </cell>
          <cell r="F402" t="str">
            <v>JONS</v>
          </cell>
          <cell r="G402"/>
          <cell r="H402"/>
          <cell r="I402"/>
          <cell r="J402"/>
        </row>
        <row r="403">
          <cell r="A403" t="str">
            <v>TRO02</v>
          </cell>
          <cell r="B403" t="str">
            <v>Monsieur TROLLIET Marc</v>
          </cell>
          <cell r="C403" t="str">
            <v>Le Secheron</v>
          </cell>
          <cell r="D403"/>
          <cell r="E403" t="str">
            <v>73260</v>
          </cell>
          <cell r="F403" t="str">
            <v>FEISSONS SUR ISERE</v>
          </cell>
          <cell r="G403"/>
          <cell r="H403"/>
          <cell r="I403"/>
          <cell r="J403"/>
        </row>
        <row r="404">
          <cell r="A404" t="str">
            <v>TRO01</v>
          </cell>
          <cell r="B404" t="str">
            <v>Monsieur TROLLIET Christophe</v>
          </cell>
          <cell r="C404" t="str">
            <v>Le Rivet</v>
          </cell>
          <cell r="D404"/>
          <cell r="E404" t="str">
            <v>73260</v>
          </cell>
          <cell r="F404" t="str">
            <v>FEISSONS SUR ISERE</v>
          </cell>
          <cell r="G404">
            <v>479226209</v>
          </cell>
          <cell r="H404"/>
          <cell r="I404"/>
          <cell r="J404"/>
        </row>
        <row r="405">
          <cell r="A405" t="str">
            <v>TRI16</v>
          </cell>
          <cell r="B405" t="str">
            <v>Monsieur TRILLAT Christian</v>
          </cell>
          <cell r="C405" t="str">
            <v>16 Avenue Raymond Tezier</v>
          </cell>
          <cell r="D405"/>
          <cell r="E405" t="str">
            <v>38500</v>
          </cell>
          <cell r="F405" t="str">
            <v>VOIRON</v>
          </cell>
          <cell r="G405">
            <v>620925864</v>
          </cell>
          <cell r="H405"/>
          <cell r="I405"/>
          <cell r="J405"/>
        </row>
        <row r="406">
          <cell r="A406" t="str">
            <v>TRI15</v>
          </cell>
          <cell r="B406" t="str">
            <v>Monsieur TRIPOLI Emmanuel</v>
          </cell>
          <cell r="C406" t="str">
            <v>La Peysse</v>
          </cell>
          <cell r="D406"/>
          <cell r="E406" t="str">
            <v>73800</v>
          </cell>
          <cell r="F406" t="str">
            <v>LES MOLETTES</v>
          </cell>
          <cell r="G406"/>
          <cell r="H406"/>
          <cell r="I406"/>
          <cell r="J406"/>
        </row>
        <row r="407">
          <cell r="A407" t="str">
            <v>TRI14</v>
          </cell>
          <cell r="B407" t="str">
            <v>Monsieur TRINCAZ Francois</v>
          </cell>
          <cell r="C407" t="str">
            <v>213 Route de la Cambuse</v>
          </cell>
          <cell r="D407"/>
          <cell r="E407" t="str">
            <v>74500</v>
          </cell>
          <cell r="F407" t="str">
            <v>VINZIER</v>
          </cell>
          <cell r="G407">
            <v>680654381</v>
          </cell>
          <cell r="H407"/>
          <cell r="I407"/>
          <cell r="J407"/>
        </row>
        <row r="408">
          <cell r="A408" t="str">
            <v>TRI13</v>
          </cell>
          <cell r="B408" t="str">
            <v>Monsieur TRIPODI Domenico</v>
          </cell>
          <cell r="C408" t="str">
            <v>124 rue du Buet</v>
          </cell>
          <cell r="D408"/>
          <cell r="E408" t="str">
            <v>74970</v>
          </cell>
          <cell r="F408" t="str">
            <v>MARIGNIER</v>
          </cell>
          <cell r="G408">
            <v>615714619</v>
          </cell>
          <cell r="H408"/>
          <cell r="I408"/>
          <cell r="J408"/>
        </row>
        <row r="409">
          <cell r="A409" t="str">
            <v>TRI12</v>
          </cell>
          <cell r="B409" t="str">
            <v>Monsieur TRINCAZ Laurent</v>
          </cell>
          <cell r="C409" t="str">
            <v>Hotel L'ensoleillée</v>
          </cell>
          <cell r="D409"/>
          <cell r="E409" t="str">
            <v>74360</v>
          </cell>
          <cell r="F409" t="str">
            <v>LA CHAPELLE D'ABONDANCE</v>
          </cell>
          <cell r="G409">
            <v>450735042</v>
          </cell>
          <cell r="H409"/>
          <cell r="I409">
            <v>609915859</v>
          </cell>
          <cell r="J409"/>
        </row>
        <row r="410">
          <cell r="A410" t="str">
            <v>TRI11</v>
          </cell>
          <cell r="B410" t="str">
            <v>M Mme TRICOIRE Jean Pascal</v>
          </cell>
          <cell r="C410" t="str">
            <v>34 bd  Franklin Roosevelt</v>
          </cell>
          <cell r="D410"/>
          <cell r="E410" t="str">
            <v>92500</v>
          </cell>
          <cell r="F410" t="str">
            <v>RUEIL MALMAISON</v>
          </cell>
          <cell r="G410"/>
          <cell r="H410"/>
          <cell r="I410"/>
          <cell r="J410"/>
        </row>
        <row r="411">
          <cell r="A411" t="str">
            <v>TRI10</v>
          </cell>
          <cell r="B411" t="str">
            <v>Monsieur TRIVINO José</v>
          </cell>
          <cell r="C411" t="str">
            <v>Lieu Dit Paulin</v>
          </cell>
          <cell r="D411"/>
          <cell r="E411" t="str">
            <v>43120</v>
          </cell>
          <cell r="F411" t="str">
            <v>MONISTROL SUR LOIRE</v>
          </cell>
          <cell r="G411">
            <v>471663972</v>
          </cell>
          <cell r="H411"/>
          <cell r="I411"/>
          <cell r="J411"/>
        </row>
        <row r="412">
          <cell r="A412" t="str">
            <v>TRI09</v>
          </cell>
          <cell r="B412" t="str">
            <v>Mme PACALET</v>
          </cell>
          <cell r="C412" t="str">
            <v>162 Route de Matégnin</v>
          </cell>
          <cell r="D412"/>
          <cell r="E412" t="str">
            <v>01280</v>
          </cell>
          <cell r="F412" t="str">
            <v>PREVESSINS MOENS</v>
          </cell>
          <cell r="G412">
            <v>681788194</v>
          </cell>
          <cell r="H412"/>
          <cell r="I412"/>
          <cell r="J412"/>
        </row>
        <row r="413">
          <cell r="A413" t="str">
            <v>TRI08</v>
          </cell>
          <cell r="B413" t="str">
            <v>Monsieur TRILLAT Joseph</v>
          </cell>
          <cell r="C413" t="str">
            <v>avenue Perriollat</v>
          </cell>
          <cell r="D413"/>
          <cell r="E413" t="str">
            <v>38630</v>
          </cell>
          <cell r="F413" t="str">
            <v>LES AVENIERES</v>
          </cell>
          <cell r="G413"/>
          <cell r="H413"/>
          <cell r="I413"/>
          <cell r="J413"/>
        </row>
        <row r="414">
          <cell r="A414" t="str">
            <v>TRI07</v>
          </cell>
          <cell r="B414" t="str">
            <v>Monsieur TRIQUET Philippe</v>
          </cell>
          <cell r="C414" t="str">
            <v>231 Allée du Crye</v>
          </cell>
          <cell r="D414"/>
          <cell r="E414" t="str">
            <v>73190</v>
          </cell>
          <cell r="F414" t="str">
            <v>SAINT BALDOPH</v>
          </cell>
          <cell r="G414">
            <v>625965949</v>
          </cell>
          <cell r="H414"/>
          <cell r="I414"/>
          <cell r="J414"/>
        </row>
        <row r="415">
          <cell r="A415" t="str">
            <v>TRI06</v>
          </cell>
          <cell r="B415" t="str">
            <v>Monsieur TRIAZ Christian</v>
          </cell>
          <cell r="C415" t="str">
            <v>410 rue de Varlin</v>
          </cell>
          <cell r="D415"/>
          <cell r="E415" t="str">
            <v>74800</v>
          </cell>
          <cell r="F415" t="str">
            <v>SAINT PIERRE EN FAUCIGNY</v>
          </cell>
          <cell r="G415"/>
          <cell r="H415"/>
          <cell r="I415"/>
          <cell r="J415"/>
        </row>
        <row r="416">
          <cell r="A416" t="str">
            <v>TRI05</v>
          </cell>
          <cell r="B416" t="str">
            <v>Monsieur TRIKI</v>
          </cell>
          <cell r="C416" t="str">
            <v>La Tour Pinet</v>
          </cell>
          <cell r="D416"/>
          <cell r="E416" t="str">
            <v>38780</v>
          </cell>
          <cell r="F416" t="str">
            <v>EYZIN PINET</v>
          </cell>
          <cell r="G416"/>
          <cell r="H416"/>
          <cell r="I416"/>
          <cell r="J416"/>
        </row>
        <row r="417">
          <cell r="A417" t="str">
            <v>TRI04</v>
          </cell>
          <cell r="B417" t="str">
            <v>Monsieur TRICOU Laurence et Nicolas</v>
          </cell>
          <cell r="C417" t="str">
            <v>Le Versant du Soleil</v>
          </cell>
          <cell r="D417" t="str">
            <v>Loueur en meublé</v>
          </cell>
          <cell r="E417" t="str">
            <v>74260</v>
          </cell>
          <cell r="F417" t="str">
            <v>LES GETS</v>
          </cell>
          <cell r="G417"/>
          <cell r="H417"/>
          <cell r="I417"/>
          <cell r="J417"/>
        </row>
        <row r="418">
          <cell r="A418" t="str">
            <v>TRI03</v>
          </cell>
          <cell r="B418" t="str">
            <v>Monsieur TRICHARD Roger</v>
          </cell>
          <cell r="C418" t="str">
            <v>10 rue Maurice Ravel</v>
          </cell>
          <cell r="D418"/>
          <cell r="E418" t="str">
            <v>73160</v>
          </cell>
          <cell r="F418" t="str">
            <v>COGNIN</v>
          </cell>
          <cell r="G418">
            <v>479623794</v>
          </cell>
          <cell r="H418"/>
          <cell r="I418"/>
          <cell r="J418"/>
        </row>
        <row r="419">
          <cell r="A419" t="str">
            <v>TRI02</v>
          </cell>
          <cell r="B419" t="str">
            <v>Monsieur TRICOTET Christian</v>
          </cell>
          <cell r="C419" t="str">
            <v>La Tournallière</v>
          </cell>
          <cell r="D419"/>
          <cell r="E419" t="str">
            <v>73470</v>
          </cell>
          <cell r="F419" t="str">
            <v>NANCES</v>
          </cell>
          <cell r="G419"/>
          <cell r="H419"/>
          <cell r="I419"/>
          <cell r="J419"/>
        </row>
        <row r="420">
          <cell r="A420" t="str">
            <v>TRI01</v>
          </cell>
          <cell r="B420" t="str">
            <v>Monsieur TRIBOUILLER Michel</v>
          </cell>
          <cell r="C420" t="str">
            <v>Cidex 305</v>
          </cell>
          <cell r="D420"/>
          <cell r="E420" t="str">
            <v>73390</v>
          </cell>
          <cell r="F420" t="str">
            <v>CHAMOUSSET</v>
          </cell>
          <cell r="G420">
            <v>479844578</v>
          </cell>
          <cell r="H420"/>
          <cell r="I420"/>
          <cell r="J420"/>
        </row>
        <row r="421">
          <cell r="A421" t="str">
            <v>TRE09</v>
          </cell>
          <cell r="B421" t="str">
            <v>Madame TRESALLET Carole</v>
          </cell>
          <cell r="C421" t="str">
            <v>8 Route des Chapelles</v>
          </cell>
          <cell r="D421"/>
          <cell r="E421" t="str">
            <v>73210</v>
          </cell>
          <cell r="F421" t="str">
            <v>BELLENTRE</v>
          </cell>
          <cell r="G421">
            <v>622495878</v>
          </cell>
          <cell r="H421"/>
          <cell r="I421"/>
          <cell r="J421"/>
        </row>
        <row r="422">
          <cell r="A422" t="str">
            <v>TRE08</v>
          </cell>
          <cell r="B422" t="str">
            <v>Monsieur TREMEAU Frédéric</v>
          </cell>
          <cell r="C422" t="str">
            <v>34 Bis Rue Fransisco Ferre</v>
          </cell>
          <cell r="D422"/>
          <cell r="E422" t="str">
            <v>69150</v>
          </cell>
          <cell r="F422" t="str">
            <v>DECINES CHARPIEU</v>
          </cell>
          <cell r="G422">
            <v>660596791</v>
          </cell>
          <cell r="H422"/>
          <cell r="I422"/>
          <cell r="J422"/>
        </row>
        <row r="423">
          <cell r="A423" t="str">
            <v>TRE07</v>
          </cell>
          <cell r="B423" t="str">
            <v>Monsieur TREPIER Johan</v>
          </cell>
          <cell r="C423" t="str">
            <v>224 Avenue du bois de Leysse</v>
          </cell>
          <cell r="D423"/>
          <cell r="E423" t="str">
            <v>73490</v>
          </cell>
          <cell r="F423" t="str">
            <v>LA RAVOIRE</v>
          </cell>
          <cell r="G423">
            <v>610344509</v>
          </cell>
          <cell r="H423"/>
          <cell r="I423"/>
          <cell r="J423"/>
        </row>
        <row r="424">
          <cell r="A424" t="str">
            <v>TRE06</v>
          </cell>
          <cell r="B424" t="str">
            <v>Monsieur TREBOUX Michel</v>
          </cell>
          <cell r="C424" t="str">
            <v>12 rue de la Seppe</v>
          </cell>
          <cell r="D424" t="str">
            <v>Rue d'Essert</v>
          </cell>
          <cell r="E424" t="str">
            <v>74140</v>
          </cell>
          <cell r="F424" t="str">
            <v>MESSERY</v>
          </cell>
          <cell r="G424"/>
          <cell r="H424"/>
          <cell r="I424"/>
          <cell r="J424"/>
        </row>
        <row r="425">
          <cell r="A425" t="str">
            <v>TRE05</v>
          </cell>
          <cell r="B425" t="str">
            <v>Monsieur TREPIER Sébastien</v>
          </cell>
          <cell r="C425" t="str">
            <v>2 Lot Pré de la Grange</v>
          </cell>
          <cell r="D425"/>
          <cell r="E425" t="str">
            <v>73170</v>
          </cell>
          <cell r="F425" t="str">
            <v>SAINT JEAN DE CHEVELU</v>
          </cell>
          <cell r="G425">
            <v>650954788</v>
          </cell>
          <cell r="H425"/>
          <cell r="I425"/>
          <cell r="J425"/>
        </row>
        <row r="426">
          <cell r="A426" t="str">
            <v>TRE04</v>
          </cell>
          <cell r="B426" t="str">
            <v>Monsieur TRESPEUCH Bertrand</v>
          </cell>
          <cell r="C426" t="str">
            <v>Le petit Blondet</v>
          </cell>
          <cell r="D426" t="str">
            <v>1129 Chemin du camp</v>
          </cell>
          <cell r="E426" t="str">
            <v>73800</v>
          </cell>
          <cell r="F426" t="str">
            <v>LA CHAVANNE</v>
          </cell>
          <cell r="G426">
            <v>479711709</v>
          </cell>
          <cell r="H426"/>
          <cell r="I426"/>
          <cell r="J426"/>
        </row>
        <row r="427">
          <cell r="A427" t="str">
            <v>TRE03</v>
          </cell>
          <cell r="B427" t="str">
            <v>Monsieur TREPIER Michel</v>
          </cell>
          <cell r="C427" t="str">
            <v>41 rue  des Charmilles</v>
          </cell>
          <cell r="D427"/>
          <cell r="E427" t="str">
            <v>73290</v>
          </cell>
          <cell r="F427" t="str">
            <v>LA MOTTE SERVOLEX</v>
          </cell>
          <cell r="G427"/>
          <cell r="H427"/>
          <cell r="I427"/>
          <cell r="J427"/>
        </row>
        <row r="428">
          <cell r="A428" t="str">
            <v>TRE02</v>
          </cell>
          <cell r="B428" t="str">
            <v>Monsieur TREVARIN Christophe</v>
          </cell>
          <cell r="C428" t="str">
            <v>Les iles</v>
          </cell>
          <cell r="D428"/>
          <cell r="E428" t="str">
            <v>73310</v>
          </cell>
          <cell r="F428" t="str">
            <v>MOTZ</v>
          </cell>
          <cell r="G428">
            <v>479637381</v>
          </cell>
          <cell r="H428"/>
          <cell r="I428"/>
          <cell r="J428"/>
        </row>
        <row r="429">
          <cell r="A429" t="str">
            <v>TRE01</v>
          </cell>
          <cell r="B429" t="str">
            <v>Monsieur TREPIER Philippe Albert</v>
          </cell>
          <cell r="C429" t="str">
            <v>Rocquerand</v>
          </cell>
          <cell r="D429"/>
          <cell r="E429" t="str">
            <v>73340</v>
          </cell>
          <cell r="F429" t="str">
            <v>AILLON LE JEUNE</v>
          </cell>
          <cell r="G429"/>
          <cell r="H429"/>
          <cell r="I429"/>
          <cell r="J429"/>
        </row>
        <row r="430">
          <cell r="A430" t="str">
            <v>TRA14</v>
          </cell>
          <cell r="B430" t="str">
            <v>Monsieur TRAPP Maxime</v>
          </cell>
          <cell r="C430" t="str">
            <v>116 Rue des Loups</v>
          </cell>
          <cell r="D430"/>
          <cell r="E430" t="str">
            <v>74140</v>
          </cell>
          <cell r="F430" t="str">
            <v>LOISIN</v>
          </cell>
          <cell r="G430">
            <v>620686825</v>
          </cell>
          <cell r="H430"/>
          <cell r="I430"/>
          <cell r="J430"/>
        </row>
        <row r="431">
          <cell r="A431" t="str">
            <v>TRA13</v>
          </cell>
          <cell r="B431" t="str">
            <v>Madame TRARIEUX Elodie</v>
          </cell>
          <cell r="C431" t="str">
            <v>138, Imipasse des eaux vives</v>
          </cell>
          <cell r="D431"/>
          <cell r="E431" t="str">
            <v>74800</v>
          </cell>
          <cell r="F431" t="str">
            <v>AMANCY</v>
          </cell>
          <cell r="G431">
            <v>666613845</v>
          </cell>
          <cell r="H431"/>
          <cell r="I431"/>
          <cell r="J431"/>
        </row>
        <row r="432">
          <cell r="A432" t="str">
            <v>TRA12</v>
          </cell>
          <cell r="B432" t="str">
            <v>TRASECOE SARL</v>
          </cell>
          <cell r="C432" t="str">
            <v>177, Route de Fontaine Lamée</v>
          </cell>
          <cell r="D432"/>
          <cell r="E432" t="str">
            <v>73190</v>
          </cell>
          <cell r="F432" t="str">
            <v>SAINT BALDOPH</v>
          </cell>
          <cell r="G432">
            <v>966941218</v>
          </cell>
          <cell r="H432"/>
          <cell r="I432"/>
          <cell r="J432"/>
        </row>
        <row r="433">
          <cell r="A433" t="str">
            <v>TRA11</v>
          </cell>
          <cell r="B433" t="str">
            <v>Monsieur TRAHAN</v>
          </cell>
          <cell r="C433"/>
          <cell r="D433"/>
          <cell r="E433" t="str">
            <v>73000</v>
          </cell>
          <cell r="F433" t="str">
            <v>CHAMBERY</v>
          </cell>
          <cell r="G433"/>
          <cell r="H433"/>
          <cell r="I433"/>
          <cell r="J433"/>
        </row>
        <row r="434">
          <cell r="A434" t="str">
            <v>TRA10</v>
          </cell>
          <cell r="B434" t="str">
            <v>Monsieur TRABICHET L</v>
          </cell>
          <cell r="C434" t="str">
            <v>La Sciaux</v>
          </cell>
          <cell r="D434"/>
          <cell r="E434" t="str">
            <v>74470</v>
          </cell>
          <cell r="F434" t="str">
            <v>LULLIN</v>
          </cell>
          <cell r="G434"/>
          <cell r="H434"/>
          <cell r="I434"/>
          <cell r="J434"/>
        </row>
        <row r="435">
          <cell r="A435" t="str">
            <v>TRA09</v>
          </cell>
          <cell r="B435" t="str">
            <v>Madame TRACOL Laure</v>
          </cell>
          <cell r="C435" t="str">
            <v>Domaine de L'Enclos - Bat E</v>
          </cell>
          <cell r="D435" t="str">
            <v>1074 Route du Général De Gaulle</v>
          </cell>
          <cell r="E435" t="str">
            <v>38560</v>
          </cell>
          <cell r="F435" t="str">
            <v>JARRIE</v>
          </cell>
          <cell r="G435"/>
          <cell r="H435"/>
          <cell r="I435"/>
          <cell r="J435"/>
        </row>
        <row r="436">
          <cell r="A436" t="str">
            <v>TRA08</v>
          </cell>
          <cell r="B436" t="str">
            <v>Monsieur TRAPANI Jean Claude</v>
          </cell>
          <cell r="C436" t="str">
            <v>14 Clos Champagne</v>
          </cell>
          <cell r="D436"/>
          <cell r="E436" t="str">
            <v>38350</v>
          </cell>
          <cell r="F436" t="str">
            <v>LA MURE</v>
          </cell>
          <cell r="G436">
            <v>649129414</v>
          </cell>
          <cell r="H436"/>
          <cell r="I436"/>
          <cell r="J436"/>
        </row>
        <row r="437">
          <cell r="A437" t="str">
            <v>TRA07</v>
          </cell>
          <cell r="B437" t="str">
            <v>Monsieur TRANCHANT</v>
          </cell>
          <cell r="C437" t="str">
            <v>435 route du gros chêne</v>
          </cell>
          <cell r="D437"/>
          <cell r="E437" t="str">
            <v>74370</v>
          </cell>
          <cell r="F437" t="str">
            <v>SAINT MARTIN BELLEVUE</v>
          </cell>
          <cell r="G437"/>
          <cell r="H437"/>
          <cell r="I437"/>
          <cell r="J437"/>
        </row>
        <row r="438">
          <cell r="A438" t="str">
            <v>TRA06</v>
          </cell>
          <cell r="B438" t="str">
            <v>Monsieur TRAVERSIER Albert</v>
          </cell>
          <cell r="C438" t="str">
            <v>Revachaux</v>
          </cell>
          <cell r="D438"/>
          <cell r="E438" t="str">
            <v>74200</v>
          </cell>
          <cell r="F438" t="str">
            <v>MARGENCEL</v>
          </cell>
          <cell r="G438"/>
          <cell r="H438"/>
          <cell r="I438"/>
          <cell r="J438"/>
        </row>
        <row r="439">
          <cell r="A439" t="str">
            <v>TRA05</v>
          </cell>
          <cell r="B439" t="str">
            <v>Monsieur TRABLY Laurent</v>
          </cell>
          <cell r="C439" t="str">
            <v>Route de la Fruitière</v>
          </cell>
          <cell r="D439" t="str">
            <v>LeClos des Charmes</v>
          </cell>
          <cell r="E439" t="str">
            <v>73420</v>
          </cell>
          <cell r="F439" t="str">
            <v>MERY</v>
          </cell>
          <cell r="G439"/>
          <cell r="H439"/>
          <cell r="I439"/>
          <cell r="J439"/>
        </row>
        <row r="440">
          <cell r="A440" t="str">
            <v>TRA04</v>
          </cell>
          <cell r="B440" t="str">
            <v>Monsieur TRANCART Gilles</v>
          </cell>
          <cell r="C440" t="str">
            <v>88 impasse de la Grande Charrière</v>
          </cell>
          <cell r="D440"/>
          <cell r="E440" t="str">
            <v>01120</v>
          </cell>
          <cell r="F440" t="str">
            <v>LA BOISSE</v>
          </cell>
          <cell r="G440">
            <v>478061443</v>
          </cell>
          <cell r="H440"/>
          <cell r="I440"/>
          <cell r="J440"/>
        </row>
        <row r="441">
          <cell r="A441" t="str">
            <v>TRA03</v>
          </cell>
          <cell r="B441" t="str">
            <v>Monsieur TRAVERSAZ  Aimé</v>
          </cell>
          <cell r="C441" t="str">
            <v>Chef lieu</v>
          </cell>
          <cell r="D441"/>
          <cell r="E441" t="str">
            <v>73140</v>
          </cell>
          <cell r="F441" t="str">
            <v>ORELLE</v>
          </cell>
          <cell r="G441">
            <v>479568562</v>
          </cell>
          <cell r="H441"/>
          <cell r="I441"/>
          <cell r="J441"/>
        </row>
        <row r="442">
          <cell r="A442" t="str">
            <v>TRA02</v>
          </cell>
          <cell r="B442" t="str">
            <v>Monsieur TRAVERSINO</v>
          </cell>
          <cell r="C442" t="str">
            <v>9 allée de la Grimaudière</v>
          </cell>
          <cell r="D442"/>
          <cell r="E442" t="str">
            <v>69740</v>
          </cell>
          <cell r="F442" t="str">
            <v>GENAS</v>
          </cell>
          <cell r="G442">
            <v>478908483</v>
          </cell>
          <cell r="H442"/>
          <cell r="I442"/>
          <cell r="J442"/>
        </row>
        <row r="443">
          <cell r="A443" t="str">
            <v>TRA01</v>
          </cell>
          <cell r="B443" t="str">
            <v>Monsieur TRAN VAN-THINH</v>
          </cell>
          <cell r="C443"/>
          <cell r="D443"/>
          <cell r="E443"/>
          <cell r="F443"/>
          <cell r="G443"/>
          <cell r="H443"/>
          <cell r="I443"/>
          <cell r="J443"/>
        </row>
        <row r="444">
          <cell r="A444" t="str">
            <v>TOZ02</v>
          </cell>
          <cell r="B444" t="str">
            <v>Monsieur TOZZO Armand</v>
          </cell>
          <cell r="C444" t="str">
            <v>Le Bois Balay n°7</v>
          </cell>
          <cell r="D444"/>
          <cell r="E444" t="str">
            <v>38780</v>
          </cell>
          <cell r="F444" t="str">
            <v>ESTRABLIN</v>
          </cell>
          <cell r="G444">
            <v>474580737</v>
          </cell>
          <cell r="H444"/>
          <cell r="I444"/>
          <cell r="J444"/>
        </row>
        <row r="445">
          <cell r="A445" t="str">
            <v>TOZ01</v>
          </cell>
          <cell r="B445" t="str">
            <v>Monsieur TOZZI Régis</v>
          </cell>
          <cell r="C445" t="str">
            <v>629, chemin des Bogeys</v>
          </cell>
          <cell r="D445"/>
          <cell r="E445" t="str">
            <v>73100</v>
          </cell>
          <cell r="F445" t="str">
            <v>GRESY SUR AIX</v>
          </cell>
          <cell r="G445">
            <v>479348066</v>
          </cell>
          <cell r="H445"/>
          <cell r="I445"/>
          <cell r="J445"/>
        </row>
        <row r="446">
          <cell r="A446" t="str">
            <v>TOY01</v>
          </cell>
          <cell r="B446" t="str">
            <v>Monsieur TOYE Jean-luc</v>
          </cell>
          <cell r="C446" t="str">
            <v>244 Rue des Cigales</v>
          </cell>
          <cell r="D446"/>
          <cell r="E446" t="str">
            <v>73870</v>
          </cell>
          <cell r="F446" t="str">
            <v>SAINT JULIEN MONTDENIS</v>
          </cell>
          <cell r="G446"/>
          <cell r="H446"/>
          <cell r="I446"/>
          <cell r="J446"/>
        </row>
        <row r="447">
          <cell r="A447" t="str">
            <v>TOU17</v>
          </cell>
          <cell r="B447" t="str">
            <v>Monsieur TOUTAIN Eric</v>
          </cell>
          <cell r="C447" t="str">
            <v>24 Rue Colette</v>
          </cell>
          <cell r="D447"/>
          <cell r="E447" t="str">
            <v>01200</v>
          </cell>
          <cell r="F447" t="str">
            <v>BELLEGARDE SUR VALSERINE</v>
          </cell>
          <cell r="G447">
            <v>450561783</v>
          </cell>
          <cell r="H447"/>
          <cell r="I447"/>
          <cell r="J447"/>
        </row>
        <row r="448">
          <cell r="A448" t="str">
            <v>TOU16</v>
          </cell>
          <cell r="B448" t="str">
            <v>Monsieur TOURCIER Anthony</v>
          </cell>
          <cell r="C448" t="str">
            <v>Les Mésanges</v>
          </cell>
          <cell r="D448" t="str">
            <v>26 A chemin des Clus</v>
          </cell>
          <cell r="E448" t="str">
            <v>74100</v>
          </cell>
          <cell r="F448" t="str">
            <v>VETRAZ MONTHOUX</v>
          </cell>
          <cell r="G448">
            <v>684101500</v>
          </cell>
          <cell r="H448"/>
          <cell r="I448"/>
          <cell r="J448"/>
        </row>
        <row r="449">
          <cell r="A449" t="str">
            <v>TOU15</v>
          </cell>
          <cell r="B449" t="str">
            <v>Monsieur TOURNIER Hervé</v>
          </cell>
          <cell r="C449" t="str">
            <v>Lieu Dit Le Lutrin</v>
          </cell>
          <cell r="D449"/>
          <cell r="E449" t="str">
            <v>73170</v>
          </cell>
          <cell r="F449" t="str">
            <v>SAINT PAUL</v>
          </cell>
          <cell r="G449">
            <v>479367391</v>
          </cell>
          <cell r="H449"/>
          <cell r="I449">
            <v>640721995</v>
          </cell>
          <cell r="J449"/>
        </row>
        <row r="450">
          <cell r="A450" t="str">
            <v>TOU14</v>
          </cell>
          <cell r="B450" t="str">
            <v>Monsieur TOURNET Pierre</v>
          </cell>
          <cell r="C450" t="str">
            <v>5 Le Villaret</v>
          </cell>
          <cell r="D450"/>
          <cell r="E450" t="str">
            <v>73300</v>
          </cell>
          <cell r="F450" t="str">
            <v>LE CHATEL</v>
          </cell>
          <cell r="G450">
            <v>612367865</v>
          </cell>
          <cell r="H450"/>
          <cell r="I450"/>
          <cell r="J450"/>
        </row>
        <row r="451">
          <cell r="A451" t="str">
            <v>TOU13</v>
          </cell>
          <cell r="B451" t="str">
            <v>Madame TOURNIER Chantal</v>
          </cell>
          <cell r="C451" t="str">
            <v>Le mollard</v>
          </cell>
          <cell r="D451"/>
          <cell r="E451" t="str">
            <v>73170</v>
          </cell>
          <cell r="F451" t="str">
            <v>BILLIEME</v>
          </cell>
          <cell r="G451"/>
          <cell r="H451"/>
          <cell r="I451"/>
          <cell r="J451"/>
        </row>
        <row r="452">
          <cell r="A452" t="str">
            <v>TOU12</v>
          </cell>
          <cell r="B452" t="str">
            <v>Monsieur TOURNIER Noel</v>
          </cell>
          <cell r="C452" t="str">
            <v>Lieu dit Chef Lieu</v>
          </cell>
          <cell r="D452"/>
          <cell r="E452" t="str">
            <v>73170</v>
          </cell>
          <cell r="F452" t="str">
            <v>BILLIEME</v>
          </cell>
          <cell r="G452"/>
          <cell r="H452"/>
          <cell r="I452"/>
          <cell r="J452"/>
        </row>
        <row r="453">
          <cell r="A453" t="str">
            <v>TOU11</v>
          </cell>
          <cell r="B453" t="str">
            <v>Monsieur TOURNIER René</v>
          </cell>
          <cell r="C453" t="str">
            <v>La Dhuy</v>
          </cell>
          <cell r="D453"/>
          <cell r="E453" t="str">
            <v>73230</v>
          </cell>
          <cell r="F453" t="str">
            <v>THOIRY</v>
          </cell>
          <cell r="G453">
            <v>682120805</v>
          </cell>
          <cell r="H453"/>
          <cell r="I453"/>
          <cell r="J453"/>
        </row>
        <row r="454">
          <cell r="A454" t="str">
            <v>TOU10</v>
          </cell>
          <cell r="B454" t="str">
            <v>Monsieur TOUGE Philippe</v>
          </cell>
          <cell r="C454" t="str">
            <v>route de Lavacant</v>
          </cell>
          <cell r="D454"/>
          <cell r="E454" t="str">
            <v>32550</v>
          </cell>
          <cell r="F454" t="str">
            <v>PAVIE</v>
          </cell>
          <cell r="G454"/>
          <cell r="H454"/>
          <cell r="I454"/>
          <cell r="J454"/>
        </row>
        <row r="455">
          <cell r="A455" t="str">
            <v>TOU09</v>
          </cell>
          <cell r="B455" t="str">
            <v>Monsieur TOUPANCE Cyril</v>
          </cell>
          <cell r="C455" t="str">
            <v>Arvey</v>
          </cell>
          <cell r="D455"/>
          <cell r="E455" t="str">
            <v>73190</v>
          </cell>
          <cell r="F455" t="str">
            <v>PUYGROS</v>
          </cell>
          <cell r="G455">
            <v>611988026</v>
          </cell>
          <cell r="H455"/>
          <cell r="I455"/>
          <cell r="J455"/>
        </row>
        <row r="456">
          <cell r="A456" t="str">
            <v>TOU08</v>
          </cell>
          <cell r="B456" t="str">
            <v>Monsieur TOURNON Serge</v>
          </cell>
          <cell r="C456" t="str">
            <v>1013 Rue de Belledonne</v>
          </cell>
          <cell r="D456"/>
          <cell r="E456" t="str">
            <v>38920</v>
          </cell>
          <cell r="F456" t="str">
            <v>CROLLES</v>
          </cell>
          <cell r="G456">
            <v>476089333</v>
          </cell>
          <cell r="H456"/>
          <cell r="I456"/>
          <cell r="J456"/>
        </row>
        <row r="457">
          <cell r="A457" t="str">
            <v>TOU07</v>
          </cell>
          <cell r="B457" t="str">
            <v>M Mme TOUCHON Robert</v>
          </cell>
          <cell r="C457" t="str">
            <v>1316 Route des Pellerins</v>
          </cell>
          <cell r="D457"/>
          <cell r="E457" t="str">
            <v>74400</v>
          </cell>
          <cell r="F457" t="str">
            <v>CHAMONIX MONT BLANC</v>
          </cell>
          <cell r="G457">
            <v>450903420</v>
          </cell>
          <cell r="H457"/>
          <cell r="I457"/>
          <cell r="J457"/>
        </row>
        <row r="458">
          <cell r="A458" t="str">
            <v>TOU06</v>
          </cell>
          <cell r="B458" t="str">
            <v>Monsieur TOULET Serge</v>
          </cell>
          <cell r="C458" t="str">
            <v>91, Avenue des Neigeos</v>
          </cell>
          <cell r="D458"/>
          <cell r="E458" t="str">
            <v>74600</v>
          </cell>
          <cell r="F458" t="str">
            <v>SEYNOD</v>
          </cell>
          <cell r="G458"/>
          <cell r="H458"/>
          <cell r="I458"/>
          <cell r="J458"/>
        </row>
        <row r="459">
          <cell r="A459" t="str">
            <v>TOU05</v>
          </cell>
          <cell r="B459" t="str">
            <v>Monsieur TOURDOT  Frédéric</v>
          </cell>
          <cell r="C459" t="str">
            <v>Lot Le Terrayon</v>
          </cell>
          <cell r="D459"/>
          <cell r="E459" t="str">
            <v>01320</v>
          </cell>
          <cell r="F459" t="str">
            <v>CHALAMONT</v>
          </cell>
          <cell r="G459"/>
          <cell r="H459"/>
          <cell r="I459"/>
          <cell r="J459"/>
        </row>
        <row r="460">
          <cell r="A460" t="str">
            <v>TOU04</v>
          </cell>
          <cell r="B460" t="str">
            <v>Monsieur TOURTE Alain</v>
          </cell>
          <cell r="C460" t="str">
            <v>Chemin de la Petite Côte</v>
          </cell>
          <cell r="D460" t="str">
            <v>La Cluse</v>
          </cell>
          <cell r="E460" t="str">
            <v>73230</v>
          </cell>
          <cell r="F460" t="str">
            <v>SAINT ALBAN LEYSSE</v>
          </cell>
          <cell r="G460">
            <v>610304717</v>
          </cell>
          <cell r="H460"/>
          <cell r="I460"/>
          <cell r="J460"/>
        </row>
        <row r="461">
          <cell r="A461" t="str">
            <v>TOU03</v>
          </cell>
          <cell r="B461" t="str">
            <v>Monsieur TOURDOT Dominique</v>
          </cell>
          <cell r="C461" t="str">
            <v>Route de Priay</v>
          </cell>
          <cell r="D461"/>
          <cell r="E461" t="str">
            <v>01240</v>
          </cell>
          <cell r="F461" t="str">
            <v>DOMPIERRE SUR VEYLE</v>
          </cell>
          <cell r="G461">
            <v>474303276</v>
          </cell>
          <cell r="H461"/>
          <cell r="I461"/>
          <cell r="J461"/>
        </row>
        <row r="462">
          <cell r="A462" t="str">
            <v>TOU02</v>
          </cell>
          <cell r="B462" t="str">
            <v>Monsieur TOURNIER Alain</v>
          </cell>
          <cell r="C462" t="str">
            <v>Les Clefs</v>
          </cell>
          <cell r="D462"/>
          <cell r="E462" t="str">
            <v>73170</v>
          </cell>
          <cell r="F462" t="str">
            <v>BILLIEME</v>
          </cell>
          <cell r="G462"/>
          <cell r="H462"/>
          <cell r="I462"/>
          <cell r="J462"/>
        </row>
        <row r="463">
          <cell r="A463" t="str">
            <v>TOU01</v>
          </cell>
          <cell r="B463" t="str">
            <v>Monsieur TOULOUSE Didier</v>
          </cell>
          <cell r="C463" t="str">
            <v>128 impasse des Edelweiss</v>
          </cell>
          <cell r="D463"/>
          <cell r="E463" t="str">
            <v>74800</v>
          </cell>
          <cell r="F463" t="str">
            <v>SAINT PIERRE EN FAUCIGNY</v>
          </cell>
          <cell r="G463">
            <v>450038084</v>
          </cell>
          <cell r="H463"/>
          <cell r="I463"/>
          <cell r="J463"/>
        </row>
        <row r="464">
          <cell r="A464" t="str">
            <v>TOS03</v>
          </cell>
          <cell r="B464" t="str">
            <v>Monsieur TOSCHI Pascal</v>
          </cell>
          <cell r="C464" t="str">
            <v>12 Avenue du Petit Port</v>
          </cell>
          <cell r="D464"/>
          <cell r="E464" t="str">
            <v>73100</v>
          </cell>
          <cell r="F464" t="str">
            <v>AIX LES BAINS</v>
          </cell>
          <cell r="G464"/>
          <cell r="H464"/>
          <cell r="I464"/>
          <cell r="J464"/>
        </row>
        <row r="465">
          <cell r="A465" t="str">
            <v>TOS02</v>
          </cell>
          <cell r="B465" t="str">
            <v>Monsieur TOSO Daniel</v>
          </cell>
          <cell r="C465" t="str">
            <v>Avenue de l'Hippodrome</v>
          </cell>
          <cell r="D465"/>
          <cell r="E465" t="str">
            <v>19230</v>
          </cell>
          <cell r="F465" t="str">
            <v>POMPADOUR</v>
          </cell>
          <cell r="G465"/>
          <cell r="H465"/>
          <cell r="I465"/>
          <cell r="J465"/>
        </row>
        <row r="466">
          <cell r="A466" t="str">
            <v>TOS01</v>
          </cell>
          <cell r="B466" t="str">
            <v>Monsieur TOSY Jacky</v>
          </cell>
          <cell r="C466"/>
          <cell r="D466"/>
          <cell r="E466"/>
          <cell r="F466"/>
          <cell r="G466"/>
          <cell r="H466"/>
          <cell r="I466"/>
          <cell r="J466"/>
        </row>
        <row r="467">
          <cell r="A467" t="str">
            <v>TOR08</v>
          </cell>
          <cell r="B467" t="str">
            <v>Monsieur TORRES Michel</v>
          </cell>
          <cell r="C467" t="str">
            <v>Montgoye</v>
          </cell>
          <cell r="D467"/>
          <cell r="E467" t="str">
            <v>38570</v>
          </cell>
          <cell r="F467" t="str">
            <v>THEYS</v>
          </cell>
          <cell r="G467">
            <v>629115585</v>
          </cell>
          <cell r="H467"/>
          <cell r="I467"/>
          <cell r="J467"/>
        </row>
        <row r="468">
          <cell r="A468" t="str">
            <v>TOR07</v>
          </cell>
          <cell r="B468" t="str">
            <v>Monsieur TORRES Christophe</v>
          </cell>
          <cell r="C468"/>
          <cell r="D468"/>
          <cell r="E468" t="str">
            <v>73000</v>
          </cell>
          <cell r="F468" t="str">
            <v>CHAMBERY</v>
          </cell>
          <cell r="G468"/>
          <cell r="H468"/>
          <cell r="I468"/>
          <cell r="J468"/>
        </row>
        <row r="469">
          <cell r="A469" t="str">
            <v>TOR06</v>
          </cell>
          <cell r="B469" t="str">
            <v>Monsieur TORNIER Bruno</v>
          </cell>
          <cell r="C469" t="str">
            <v>8 Allée de l'Etang</v>
          </cell>
          <cell r="D469"/>
          <cell r="E469" t="str">
            <v>01200</v>
          </cell>
          <cell r="F469" t="str">
            <v>ELOISE</v>
          </cell>
          <cell r="G469"/>
          <cell r="H469"/>
          <cell r="I469"/>
          <cell r="J469"/>
        </row>
        <row r="470">
          <cell r="A470" t="str">
            <v>TOR05</v>
          </cell>
          <cell r="B470" t="str">
            <v>Monsieur TORNIER Noel</v>
          </cell>
          <cell r="C470" t="str">
            <v>162 ch du Colombier</v>
          </cell>
          <cell r="D470"/>
          <cell r="E470" t="str">
            <v>01300</v>
          </cell>
          <cell r="F470" t="str">
            <v>BRENS</v>
          </cell>
          <cell r="G470"/>
          <cell r="H470"/>
          <cell r="I470"/>
          <cell r="J470"/>
        </row>
        <row r="471">
          <cell r="A471" t="str">
            <v>TOR04</v>
          </cell>
          <cell r="B471" t="str">
            <v>Monsieur TORRO Jean Pierre</v>
          </cell>
          <cell r="C471" t="str">
            <v>226 Rue des Chardonnerets</v>
          </cell>
          <cell r="D471" t="str">
            <v>Meuillens</v>
          </cell>
          <cell r="E471" t="str">
            <v>01300</v>
          </cell>
          <cell r="F471" t="str">
            <v>BELLEY</v>
          </cell>
          <cell r="G471"/>
          <cell r="H471"/>
          <cell r="I471"/>
          <cell r="J471"/>
        </row>
        <row r="472">
          <cell r="A472" t="str">
            <v>TOR03</v>
          </cell>
          <cell r="B472" t="str">
            <v>Monsieur TORAL</v>
          </cell>
          <cell r="C472" t="str">
            <v>157 chemin des Godes</v>
          </cell>
          <cell r="D472"/>
          <cell r="E472" t="str">
            <v>74380</v>
          </cell>
          <cell r="F472" t="str">
            <v>CRANVES SALES</v>
          </cell>
          <cell r="G472">
            <v>450315090</v>
          </cell>
          <cell r="H472"/>
          <cell r="I472"/>
          <cell r="J472"/>
        </row>
        <row r="473">
          <cell r="A473" t="str">
            <v>TOR02</v>
          </cell>
          <cell r="B473" t="str">
            <v>TORRENTE S.a.r.l.</v>
          </cell>
          <cell r="C473"/>
          <cell r="D473"/>
          <cell r="E473"/>
          <cell r="F473"/>
          <cell r="G473"/>
          <cell r="H473"/>
          <cell r="I473"/>
          <cell r="J473"/>
        </row>
        <row r="474">
          <cell r="A474" t="str">
            <v>TOR01</v>
          </cell>
          <cell r="B474" t="str">
            <v>Monsieur TOROSSIAN Jean</v>
          </cell>
          <cell r="C474" t="str">
            <v>Le Parc</v>
          </cell>
          <cell r="D474"/>
          <cell r="E474" t="str">
            <v>69250</v>
          </cell>
          <cell r="F474" t="str">
            <v>NEUVILLE SUR SAONE</v>
          </cell>
          <cell r="G474">
            <v>681093316</v>
          </cell>
          <cell r="H474"/>
          <cell r="I474"/>
          <cell r="J474"/>
        </row>
        <row r="475">
          <cell r="A475" t="str">
            <v>TON03</v>
          </cell>
          <cell r="B475" t="str">
            <v>Madame TONDA Aline</v>
          </cell>
          <cell r="C475" t="str">
            <v>Chemin du Reposoir</v>
          </cell>
          <cell r="D475"/>
          <cell r="E475" t="str">
            <v>73100</v>
          </cell>
          <cell r="F475" t="str">
            <v>AIX LES BAINS</v>
          </cell>
          <cell r="G475">
            <v>620883165</v>
          </cell>
          <cell r="H475"/>
          <cell r="I475"/>
          <cell r="J475"/>
        </row>
        <row r="476">
          <cell r="A476" t="str">
            <v>TON02</v>
          </cell>
          <cell r="B476" t="str">
            <v>Monsieur TONOLO Christian Julio</v>
          </cell>
          <cell r="C476" t="str">
            <v>180 route de chez Cublier</v>
          </cell>
          <cell r="D476"/>
          <cell r="E476" t="str">
            <v>74410</v>
          </cell>
          <cell r="F476" t="str">
            <v>SAINT JORIOZ</v>
          </cell>
          <cell r="G476"/>
          <cell r="H476"/>
          <cell r="I476"/>
          <cell r="J476"/>
        </row>
        <row r="477">
          <cell r="A477" t="str">
            <v>TON01</v>
          </cell>
          <cell r="B477" t="str">
            <v>Monsieur TONDELLA Albert</v>
          </cell>
          <cell r="C477" t="str">
            <v>La Giettaz</v>
          </cell>
          <cell r="D477"/>
          <cell r="E477" t="str">
            <v>73590</v>
          </cell>
          <cell r="F477" t="str">
            <v>FLUMET</v>
          </cell>
          <cell r="G477"/>
          <cell r="H477"/>
          <cell r="I477"/>
          <cell r="J477"/>
        </row>
        <row r="478">
          <cell r="A478" t="str">
            <v>TOM04</v>
          </cell>
          <cell r="B478" t="str">
            <v xml:space="preserve">Monsieur TOME DIAS Joao </v>
          </cell>
          <cell r="C478" t="str">
            <v>Pré Roux</v>
          </cell>
          <cell r="D478"/>
          <cell r="E478" t="str">
            <v>73190</v>
          </cell>
          <cell r="F478" t="str">
            <v>APREMONT</v>
          </cell>
          <cell r="G478">
            <v>614231993</v>
          </cell>
          <cell r="H478"/>
          <cell r="I478">
            <v>479715923</v>
          </cell>
          <cell r="J478"/>
        </row>
        <row r="479">
          <cell r="A479" t="str">
            <v>TOM03</v>
          </cell>
          <cell r="B479" t="str">
            <v>Monsieur TOMMASI Marcellin</v>
          </cell>
          <cell r="C479" t="str">
            <v>rue Victor Hugo</v>
          </cell>
          <cell r="D479"/>
          <cell r="E479" t="str">
            <v>73100</v>
          </cell>
          <cell r="F479" t="str">
            <v>AIX LES BAINS</v>
          </cell>
          <cell r="G479"/>
          <cell r="H479"/>
          <cell r="I479"/>
          <cell r="J479"/>
        </row>
        <row r="480">
          <cell r="A480" t="str">
            <v>TOM02</v>
          </cell>
          <cell r="B480" t="str">
            <v>Monsieur TOMMASI Marcellin</v>
          </cell>
          <cell r="C480" t="str">
            <v>14 ch des Gargues</v>
          </cell>
          <cell r="D480"/>
          <cell r="E480" t="str">
            <v>73100</v>
          </cell>
          <cell r="F480" t="str">
            <v>BRISON SAINT INNOCENT</v>
          </cell>
          <cell r="G480"/>
          <cell r="H480"/>
          <cell r="I480"/>
          <cell r="J480"/>
        </row>
        <row r="481">
          <cell r="A481" t="str">
            <v>TOM01</v>
          </cell>
          <cell r="B481" t="str">
            <v>Monsieur TOMAS</v>
          </cell>
          <cell r="C481" t="str">
            <v>5 chemin de Bellecombette</v>
          </cell>
          <cell r="D481"/>
          <cell r="E481" t="str">
            <v>73000</v>
          </cell>
          <cell r="F481" t="str">
            <v>JACOB BELLECOMBETTE</v>
          </cell>
          <cell r="G481"/>
          <cell r="H481"/>
          <cell r="I481"/>
          <cell r="J481"/>
        </row>
        <row r="482">
          <cell r="A482" t="str">
            <v>TOI01</v>
          </cell>
          <cell r="B482" t="str">
            <v>Monsieur TOINET Gilbert</v>
          </cell>
          <cell r="C482" t="str">
            <v>Rés Ste Anne</v>
          </cell>
          <cell r="D482" t="str">
            <v>Les Tourterelles</v>
          </cell>
          <cell r="E482" t="str">
            <v>73290</v>
          </cell>
          <cell r="F482" t="str">
            <v>LA MOTTE SERVOLEX</v>
          </cell>
          <cell r="G482"/>
          <cell r="H482"/>
          <cell r="I482"/>
          <cell r="J482"/>
        </row>
        <row r="483">
          <cell r="A483" t="str">
            <v>TOG01</v>
          </cell>
          <cell r="B483" t="str">
            <v>Monsieur TOGNET Jean</v>
          </cell>
          <cell r="C483" t="str">
            <v>92 route de Jallieu</v>
          </cell>
          <cell r="D483"/>
          <cell r="E483" t="str">
            <v>38080</v>
          </cell>
          <cell r="F483" t="str">
            <v>SAINT MARCEL BEL ACCUEIL</v>
          </cell>
          <cell r="G483"/>
          <cell r="H483"/>
          <cell r="I483"/>
          <cell r="J483"/>
        </row>
        <row r="484">
          <cell r="A484" t="str">
            <v>TOF01</v>
          </cell>
          <cell r="B484" t="str">
            <v>Madame TOFANELLI Susanna</v>
          </cell>
          <cell r="C484" t="str">
            <v>60 Allée du Pré Joli</v>
          </cell>
          <cell r="D484"/>
          <cell r="E484" t="str">
            <v>74160</v>
          </cell>
          <cell r="F484" t="str">
            <v>BEAUMONT</v>
          </cell>
          <cell r="G484"/>
          <cell r="H484"/>
          <cell r="I484"/>
          <cell r="J484"/>
        </row>
        <row r="485">
          <cell r="A485" t="str">
            <v>TOD01</v>
          </cell>
          <cell r="B485" t="str">
            <v>Monsieur TODESCHINI  Serge</v>
          </cell>
          <cell r="C485" t="str">
            <v>1120 Route d'Arenthon</v>
          </cell>
          <cell r="D485"/>
          <cell r="E485" t="str">
            <v>74800</v>
          </cell>
          <cell r="F485" t="str">
            <v>AMANCY</v>
          </cell>
          <cell r="G485">
            <v>450259789</v>
          </cell>
          <cell r="H485"/>
          <cell r="I485"/>
          <cell r="J485"/>
        </row>
        <row r="486">
          <cell r="A486" t="str">
            <v>TOC06</v>
          </cell>
          <cell r="B486" t="str">
            <v>M. MMe TOCHON-FERDOLLET</v>
          </cell>
          <cell r="C486" t="str">
            <v xml:space="preserve">Le regard </v>
          </cell>
          <cell r="D486"/>
          <cell r="E486" t="str">
            <v>74450</v>
          </cell>
          <cell r="F486" t="str">
            <v>ENTREMONT</v>
          </cell>
          <cell r="G486">
            <v>675534213</v>
          </cell>
          <cell r="H486"/>
          <cell r="I486"/>
          <cell r="J486"/>
        </row>
        <row r="487">
          <cell r="A487" t="str">
            <v>TOC05</v>
          </cell>
          <cell r="B487" t="str">
            <v>M Mme TOCHON Jacques</v>
          </cell>
          <cell r="C487" t="str">
            <v>15 rue des Muses Galantes</v>
          </cell>
          <cell r="D487"/>
          <cell r="E487" t="str">
            <v>73000</v>
          </cell>
          <cell r="F487" t="str">
            <v>JACOB BELLECOMBETTE</v>
          </cell>
          <cell r="G487"/>
          <cell r="H487"/>
          <cell r="I487"/>
          <cell r="J487"/>
        </row>
        <row r="488">
          <cell r="A488" t="str">
            <v>TOC04</v>
          </cell>
          <cell r="B488" t="str">
            <v>M Madame TOCHE</v>
          </cell>
          <cell r="C488" t="str">
            <v>1771 Route des Monts</v>
          </cell>
          <cell r="D488"/>
          <cell r="E488" t="str">
            <v>73230</v>
          </cell>
          <cell r="F488" t="str">
            <v>SAINT ALBAN LEYSSE</v>
          </cell>
          <cell r="G488">
            <v>479251820</v>
          </cell>
          <cell r="H488"/>
          <cell r="I488"/>
          <cell r="J488"/>
        </row>
        <row r="489">
          <cell r="A489" t="str">
            <v>TOC03</v>
          </cell>
          <cell r="B489" t="str">
            <v>Monsieur TOCHON Laurent</v>
          </cell>
          <cell r="C489" t="str">
            <v>2115 Route de la Vallée du Bouchet</v>
          </cell>
          <cell r="D489"/>
          <cell r="E489" t="str">
            <v>74450</v>
          </cell>
          <cell r="F489" t="str">
            <v>LE GRAND BORNAND</v>
          </cell>
          <cell r="G489">
            <v>631870482</v>
          </cell>
          <cell r="H489"/>
          <cell r="I489"/>
          <cell r="J489"/>
        </row>
        <row r="490">
          <cell r="A490" t="str">
            <v>TOC02</v>
          </cell>
          <cell r="B490" t="str">
            <v>Monsieur TOCCANIER Jean Pierre</v>
          </cell>
          <cell r="C490" t="str">
            <v>Lieu dit Belossy</v>
          </cell>
          <cell r="D490"/>
          <cell r="E490" t="str">
            <v>74150</v>
          </cell>
          <cell r="F490" t="str">
            <v>VAULX</v>
          </cell>
          <cell r="G490"/>
          <cell r="H490"/>
          <cell r="I490"/>
          <cell r="J490"/>
        </row>
        <row r="491">
          <cell r="A491" t="str">
            <v>TOC01</v>
          </cell>
          <cell r="B491" t="str">
            <v>Monsieur TOCCACELI</v>
          </cell>
          <cell r="C491" t="str">
            <v>Le Haut Saumont</v>
          </cell>
          <cell r="D491"/>
          <cell r="E491" t="str">
            <v>73170</v>
          </cell>
          <cell r="F491" t="str">
            <v>SAINT JEAN DE CHEVELU</v>
          </cell>
          <cell r="G491"/>
          <cell r="H491"/>
          <cell r="I491"/>
          <cell r="J491"/>
        </row>
        <row r="492">
          <cell r="A492" t="str">
            <v>TMT01</v>
          </cell>
          <cell r="B492" t="str">
            <v>TMTA Sté</v>
          </cell>
          <cell r="C492" t="str">
            <v>3 bis route de Lacourtensourt</v>
          </cell>
          <cell r="D492"/>
          <cell r="E492" t="str">
            <v>31150</v>
          </cell>
          <cell r="F492" t="str">
            <v>FENOUILLET</v>
          </cell>
          <cell r="G492"/>
          <cell r="H492"/>
          <cell r="I492"/>
          <cell r="J492"/>
        </row>
        <row r="493">
          <cell r="A493" t="str">
            <v>TIX01</v>
          </cell>
          <cell r="B493" t="str">
            <v>Monsieur TIXIER Jacky</v>
          </cell>
          <cell r="C493" t="str">
            <v>Rotozan</v>
          </cell>
          <cell r="D493"/>
          <cell r="E493" t="str">
            <v>69690</v>
          </cell>
          <cell r="F493" t="str">
            <v>BRUSSIEU</v>
          </cell>
          <cell r="G493">
            <v>608319744</v>
          </cell>
          <cell r="H493"/>
          <cell r="I493"/>
          <cell r="J493"/>
        </row>
        <row r="494">
          <cell r="A494" t="str">
            <v>TIS12</v>
          </cell>
          <cell r="B494" t="str">
            <v>Monsieur TISSERON Bertrand</v>
          </cell>
          <cell r="C494" t="str">
            <v>18 Rue de la Haute Valois</v>
          </cell>
          <cell r="D494"/>
          <cell r="E494" t="str">
            <v>69390</v>
          </cell>
          <cell r="F494" t="str">
            <v>MILLERY</v>
          </cell>
          <cell r="G494">
            <v>682838512</v>
          </cell>
          <cell r="H494"/>
          <cell r="I494">
            <v>472100338</v>
          </cell>
          <cell r="J494"/>
        </row>
        <row r="495">
          <cell r="A495" t="str">
            <v>TIS11</v>
          </cell>
          <cell r="B495" t="str">
            <v xml:space="preserve">Monsieur TISSOT Gabriel </v>
          </cell>
          <cell r="C495" t="str">
            <v xml:space="preserve">5126 route de clermont </v>
          </cell>
          <cell r="D495"/>
          <cell r="E495" t="str">
            <v>74330</v>
          </cell>
          <cell r="F495" t="str">
            <v>LA COMBE DE SILLINGY</v>
          </cell>
          <cell r="G495">
            <v>777797740</v>
          </cell>
          <cell r="H495"/>
          <cell r="I495"/>
          <cell r="J495"/>
        </row>
        <row r="496">
          <cell r="A496" t="str">
            <v>TIS10</v>
          </cell>
          <cell r="B496" t="str">
            <v>M et Mme TISSOT Jacques</v>
          </cell>
          <cell r="C496" t="str">
            <v>359, Chemin de chez Bosson</v>
          </cell>
          <cell r="D496"/>
          <cell r="E496" t="str">
            <v>74260</v>
          </cell>
          <cell r="F496" t="str">
            <v>LA MURAZ</v>
          </cell>
          <cell r="G496">
            <v>450945031</v>
          </cell>
          <cell r="H496"/>
          <cell r="I496">
            <v>626360217</v>
          </cell>
          <cell r="J496"/>
        </row>
        <row r="497">
          <cell r="A497" t="str">
            <v>TIS09</v>
          </cell>
          <cell r="B497" t="str">
            <v>Madame TISSERAND Isabelle</v>
          </cell>
          <cell r="C497" t="str">
            <v>82 rue du Fontanil</v>
          </cell>
          <cell r="D497"/>
          <cell r="E497" t="str">
            <v>73290</v>
          </cell>
          <cell r="F497" t="str">
            <v>LA MOTTE SERVOLEX</v>
          </cell>
          <cell r="G497"/>
          <cell r="H497"/>
          <cell r="I497"/>
          <cell r="J497"/>
        </row>
        <row r="498">
          <cell r="A498" t="str">
            <v>TIS08</v>
          </cell>
          <cell r="B498" t="str">
            <v>Monsieur TISSIER Raphael</v>
          </cell>
          <cell r="C498" t="str">
            <v>890 Route du Creytoral</v>
          </cell>
          <cell r="D498"/>
          <cell r="E498" t="str">
            <v>74300</v>
          </cell>
          <cell r="F498" t="str">
            <v>ARACHES LA FRASSE</v>
          </cell>
          <cell r="G498">
            <v>663733920</v>
          </cell>
          <cell r="H498"/>
          <cell r="I498"/>
          <cell r="J498"/>
        </row>
        <row r="499">
          <cell r="A499" t="str">
            <v>TIS07</v>
          </cell>
          <cell r="B499" t="str">
            <v>Madame TISSOT Nicole</v>
          </cell>
          <cell r="C499" t="str">
            <v>222 Allée Clos Adrien</v>
          </cell>
          <cell r="D499"/>
          <cell r="E499" t="str">
            <v>73230</v>
          </cell>
          <cell r="F499" t="str">
            <v>BARBY</v>
          </cell>
          <cell r="G499">
            <v>687666122</v>
          </cell>
          <cell r="H499"/>
          <cell r="I499"/>
          <cell r="J499"/>
        </row>
        <row r="500">
          <cell r="A500" t="str">
            <v>TIS06</v>
          </cell>
          <cell r="B500" t="str">
            <v>Madame TISSOT Isabelle</v>
          </cell>
          <cell r="C500" t="str">
            <v>214 Allée Clos Adrien</v>
          </cell>
          <cell r="D500"/>
          <cell r="E500" t="str">
            <v>73230</v>
          </cell>
          <cell r="F500" t="str">
            <v>BARBY</v>
          </cell>
          <cell r="G500">
            <v>479844813</v>
          </cell>
          <cell r="H500"/>
          <cell r="I500"/>
          <cell r="J500"/>
        </row>
        <row r="501">
          <cell r="A501" t="str">
            <v>TIS05</v>
          </cell>
          <cell r="B501" t="str">
            <v>Monsieur TISSOT Denis</v>
          </cell>
          <cell r="C501" t="str">
            <v>801 Ch du Camp Reboul</v>
          </cell>
          <cell r="D501"/>
          <cell r="E501" t="str">
            <v>84150</v>
          </cell>
          <cell r="F501" t="str">
            <v>JONQUIERES</v>
          </cell>
          <cell r="G501">
            <v>685828161</v>
          </cell>
          <cell r="H501"/>
          <cell r="I501"/>
          <cell r="J501"/>
        </row>
        <row r="502">
          <cell r="A502" t="str">
            <v>TIS04</v>
          </cell>
          <cell r="B502" t="str">
            <v>Monsieur TISSOT Stephane</v>
          </cell>
          <cell r="C502" t="str">
            <v>Le clos Berthet</v>
          </cell>
          <cell r="D502" t="str">
            <v>La Fulie</v>
          </cell>
          <cell r="E502" t="str">
            <v>01300</v>
          </cell>
          <cell r="F502" t="str">
            <v>BELLEY</v>
          </cell>
          <cell r="G502">
            <v>479817455</v>
          </cell>
          <cell r="H502"/>
          <cell r="I502"/>
          <cell r="J502"/>
        </row>
        <row r="503">
          <cell r="A503" t="str">
            <v>TIS03</v>
          </cell>
          <cell r="B503" t="str">
            <v>Monsieur TISSOT Olivier</v>
          </cell>
          <cell r="C503" t="str">
            <v>550 Route de la  Merulaz</v>
          </cell>
          <cell r="D503"/>
          <cell r="E503" t="str">
            <v>74570</v>
          </cell>
          <cell r="F503" t="str">
            <v>GROISY</v>
          </cell>
          <cell r="G503">
            <v>450013100</v>
          </cell>
          <cell r="H503"/>
          <cell r="I503"/>
          <cell r="J503"/>
        </row>
        <row r="504">
          <cell r="A504" t="str">
            <v>TIS02</v>
          </cell>
          <cell r="B504" t="str">
            <v>Monsieur TISSOT Denis</v>
          </cell>
          <cell r="C504" t="str">
            <v>366 Route Les Villards</v>
          </cell>
          <cell r="D504"/>
          <cell r="E504" t="str">
            <v>74570</v>
          </cell>
          <cell r="F504" t="str">
            <v>EVIRES</v>
          </cell>
          <cell r="G504">
            <v>450620339</v>
          </cell>
          <cell r="H504"/>
          <cell r="I504"/>
          <cell r="J504"/>
        </row>
        <row r="505">
          <cell r="A505" t="str">
            <v>TIS01</v>
          </cell>
          <cell r="B505" t="str">
            <v>Madame TISSOT</v>
          </cell>
          <cell r="C505" t="str">
            <v>137 Allée des Ecureuils</v>
          </cell>
          <cell r="D505"/>
          <cell r="E505" t="str">
            <v>73230</v>
          </cell>
          <cell r="F505" t="str">
            <v>BARBY</v>
          </cell>
          <cell r="G505"/>
          <cell r="H505"/>
          <cell r="I505"/>
          <cell r="J505"/>
        </row>
        <row r="506">
          <cell r="A506" t="str">
            <v>TIR02</v>
          </cell>
          <cell r="B506" t="str">
            <v>Monsieur TIRARD-COLLET Sébastien</v>
          </cell>
          <cell r="C506" t="str">
            <v>657 Che de Buisson Rond</v>
          </cell>
          <cell r="D506"/>
          <cell r="E506" t="str">
            <v>38380</v>
          </cell>
          <cell r="F506" t="str">
            <v>MIRIBEL LES ECHELLES</v>
          </cell>
          <cell r="G506"/>
          <cell r="H506"/>
          <cell r="I506"/>
          <cell r="J506"/>
        </row>
        <row r="507">
          <cell r="A507" t="str">
            <v>TIR01</v>
          </cell>
          <cell r="B507" t="str">
            <v>Monsieur TIRARD-COLLET Pascal</v>
          </cell>
          <cell r="C507" t="str">
            <v>Le Til</v>
          </cell>
          <cell r="D507"/>
          <cell r="E507" t="str">
            <v>38380</v>
          </cell>
          <cell r="F507" t="str">
            <v>MIRIBEL LES ECHELLES</v>
          </cell>
          <cell r="G507"/>
          <cell r="H507"/>
          <cell r="I507"/>
          <cell r="J507"/>
        </row>
        <row r="508">
          <cell r="A508" t="str">
            <v>TIO01</v>
          </cell>
          <cell r="B508" t="str">
            <v>Monsieur TIOLLIER Jacques</v>
          </cell>
          <cell r="C508" t="str">
            <v>10 Chemin du Cruet</v>
          </cell>
          <cell r="D508"/>
          <cell r="E508" t="str">
            <v>73420</v>
          </cell>
          <cell r="F508" t="str">
            <v>DRUMETTAZ CLARAFOND</v>
          </cell>
          <cell r="G508"/>
          <cell r="H508"/>
          <cell r="I508"/>
          <cell r="J508"/>
        </row>
        <row r="509">
          <cell r="A509" t="str">
            <v>TIN01</v>
          </cell>
          <cell r="B509" t="str">
            <v>Monsieur TINTI Raphael</v>
          </cell>
          <cell r="C509" t="str">
            <v>50 Route du Biollay</v>
          </cell>
          <cell r="D509"/>
          <cell r="E509" t="str">
            <v>73260</v>
          </cell>
          <cell r="F509" t="str">
            <v>AIGUEBLANCHE</v>
          </cell>
          <cell r="G509">
            <v>612448079</v>
          </cell>
          <cell r="H509"/>
          <cell r="I509"/>
          <cell r="J509"/>
        </row>
        <row r="510">
          <cell r="A510" t="str">
            <v>TIL02</v>
          </cell>
          <cell r="B510" t="str">
            <v>Monsieur TILLET Gérard</v>
          </cell>
          <cell r="C510" t="str">
            <v>620 route des Bartelins</v>
          </cell>
          <cell r="D510"/>
          <cell r="E510" t="str">
            <v>73100</v>
          </cell>
          <cell r="F510" t="str">
            <v>PUGNY CHATENOD</v>
          </cell>
          <cell r="G510"/>
          <cell r="H510"/>
          <cell r="I510"/>
          <cell r="J510"/>
        </row>
        <row r="511">
          <cell r="A511" t="str">
            <v>TIL01</v>
          </cell>
          <cell r="B511" t="str">
            <v>Madame TILLOY Paulette</v>
          </cell>
          <cell r="C511" t="str">
            <v>19 chemin Côtefort</v>
          </cell>
          <cell r="D511"/>
          <cell r="E511" t="str">
            <v>73100</v>
          </cell>
          <cell r="F511" t="str">
            <v>BRISON SAINT INNOCENT</v>
          </cell>
          <cell r="G511"/>
          <cell r="H511"/>
          <cell r="I511"/>
          <cell r="J511"/>
        </row>
        <row r="512">
          <cell r="A512" t="str">
            <v>TIF01</v>
          </cell>
          <cell r="B512" t="str">
            <v>Madame TIFFENAT</v>
          </cell>
          <cell r="C512" t="str">
            <v>75, clos Derrière</v>
          </cell>
          <cell r="D512"/>
          <cell r="E512" t="str">
            <v>74290</v>
          </cell>
          <cell r="F512" t="str">
            <v>TALLOIRES</v>
          </cell>
          <cell r="G512">
            <v>450644427</v>
          </cell>
          <cell r="H512"/>
          <cell r="I512"/>
          <cell r="J512"/>
        </row>
        <row r="513">
          <cell r="A513" t="str">
            <v>TIB01</v>
          </cell>
          <cell r="B513" t="str">
            <v>Monsieur TIBERGHIEN Ivan</v>
          </cell>
          <cell r="C513" t="str">
            <v>13 Allée de la Duchère</v>
          </cell>
          <cell r="D513"/>
          <cell r="E513" t="str">
            <v>38240</v>
          </cell>
          <cell r="F513" t="str">
            <v>MEYLAN</v>
          </cell>
          <cell r="G513">
            <v>476411005</v>
          </cell>
          <cell r="H513"/>
          <cell r="I513"/>
          <cell r="J513"/>
        </row>
        <row r="514">
          <cell r="A514" t="str">
            <v>THO14</v>
          </cell>
          <cell r="B514" t="str">
            <v>Madame THOUVENIN Evelyne</v>
          </cell>
          <cell r="C514" t="str">
            <v>56 Route de Maloux</v>
          </cell>
          <cell r="D514"/>
          <cell r="E514" t="str">
            <v>74350</v>
          </cell>
          <cell r="F514" t="str">
            <v>ALLONZIER LA CAILLE</v>
          </cell>
          <cell r="G514">
            <v>450464148</v>
          </cell>
          <cell r="H514"/>
          <cell r="I514"/>
          <cell r="J514"/>
        </row>
        <row r="515">
          <cell r="A515" t="str">
            <v>THO13</v>
          </cell>
          <cell r="B515" t="str">
            <v>Monsieur THOMPSON Michael</v>
          </cell>
          <cell r="C515" t="str">
            <v>Les Molettes</v>
          </cell>
          <cell r="D515" t="str">
            <v>Chemin de la grande vigne</v>
          </cell>
          <cell r="E515" t="str">
            <v>73160</v>
          </cell>
          <cell r="F515" t="str">
            <v>VIMINES</v>
          </cell>
          <cell r="G515">
            <v>479856901</v>
          </cell>
          <cell r="H515"/>
          <cell r="I515">
            <v>663213379</v>
          </cell>
          <cell r="J515"/>
        </row>
        <row r="516">
          <cell r="A516" t="str">
            <v>THO12</v>
          </cell>
          <cell r="B516" t="str">
            <v>SCI THOMAS 1 ER</v>
          </cell>
          <cell r="C516" t="str">
            <v>Chambéraz</v>
          </cell>
          <cell r="D516"/>
          <cell r="E516" t="str">
            <v>73410</v>
          </cell>
          <cell r="F516" t="str">
            <v>SAINT GIROD</v>
          </cell>
          <cell r="G516"/>
          <cell r="H516"/>
          <cell r="I516"/>
          <cell r="J516"/>
        </row>
        <row r="517">
          <cell r="A517" t="str">
            <v>THO11</v>
          </cell>
          <cell r="B517" t="str">
            <v>M  Mme THONET JM</v>
          </cell>
          <cell r="C517"/>
          <cell r="D517"/>
          <cell r="E517" t="str">
            <v>73310</v>
          </cell>
          <cell r="F517" t="str">
            <v>CHINDRIEUX</v>
          </cell>
          <cell r="G517"/>
          <cell r="H517"/>
          <cell r="I517"/>
          <cell r="J517"/>
        </row>
        <row r="518">
          <cell r="A518" t="str">
            <v>THO10</v>
          </cell>
          <cell r="B518" t="str">
            <v>Monsieur THOMASSET</v>
          </cell>
          <cell r="C518" t="str">
            <v>146 Rue des chasseurs alpins</v>
          </cell>
          <cell r="D518"/>
          <cell r="E518" t="str">
            <v>73500</v>
          </cell>
          <cell r="F518" t="str">
            <v>MODANE</v>
          </cell>
          <cell r="G518">
            <v>479053787</v>
          </cell>
          <cell r="H518"/>
          <cell r="I518"/>
          <cell r="J518"/>
        </row>
        <row r="519">
          <cell r="A519" t="str">
            <v>THO09</v>
          </cell>
          <cell r="B519" t="str">
            <v>Monsieur  THOUVENOT Dominique</v>
          </cell>
          <cell r="C519" t="str">
            <v>Le Pré du Marquis</v>
          </cell>
          <cell r="D519"/>
          <cell r="E519" t="str">
            <v>73230</v>
          </cell>
          <cell r="F519" t="str">
            <v>SAINT JEAN D'ARVEY</v>
          </cell>
          <cell r="G519">
            <v>479701034</v>
          </cell>
          <cell r="H519"/>
          <cell r="I519"/>
          <cell r="J519"/>
        </row>
        <row r="520">
          <cell r="A520" t="str">
            <v>THO08</v>
          </cell>
          <cell r="B520" t="str">
            <v>Monsieur THOMAS Bernard</v>
          </cell>
          <cell r="C520" t="str">
            <v>429 Chemin Lachat</v>
          </cell>
          <cell r="D520"/>
          <cell r="E520" t="str">
            <v>73420</v>
          </cell>
          <cell r="F520" t="str">
            <v>MERY</v>
          </cell>
          <cell r="G520">
            <v>672426735</v>
          </cell>
          <cell r="H520"/>
          <cell r="I520"/>
          <cell r="J520"/>
        </row>
        <row r="521">
          <cell r="A521" t="str">
            <v>THO07</v>
          </cell>
          <cell r="B521" t="str">
            <v>Monsieur THOMINE Pascal</v>
          </cell>
          <cell r="C521" t="str">
            <v>3 Place de  Gaulle</v>
          </cell>
          <cell r="D521"/>
          <cell r="E521" t="str">
            <v>06800</v>
          </cell>
          <cell r="F521" t="str">
            <v>CAGNES SUR MER</v>
          </cell>
          <cell r="G521" t="str">
            <v>04 93 22 95 44</v>
          </cell>
          <cell r="H521"/>
          <cell r="I521"/>
          <cell r="J521"/>
        </row>
        <row r="522">
          <cell r="A522" t="str">
            <v>THO06</v>
          </cell>
          <cell r="B522" t="str">
            <v>Monsieur THOMASSON J-Luc</v>
          </cell>
          <cell r="C522" t="str">
            <v>Route de Jussy</v>
          </cell>
          <cell r="D522"/>
          <cell r="E522" t="str">
            <v>74350</v>
          </cell>
          <cell r="F522" t="str">
            <v>COPPONEX</v>
          </cell>
          <cell r="G522"/>
          <cell r="H522"/>
          <cell r="I522"/>
          <cell r="J522"/>
        </row>
        <row r="523">
          <cell r="A523" t="str">
            <v>THO05</v>
          </cell>
          <cell r="B523" t="str">
            <v>Monsieur THOUVENOT Claude</v>
          </cell>
          <cell r="C523" t="str">
            <v>Avenue des Genevriers</v>
          </cell>
          <cell r="D523"/>
          <cell r="E523" t="str">
            <v>83630</v>
          </cell>
          <cell r="F523" t="str">
            <v>REGUSSE</v>
          </cell>
          <cell r="G523" t="str">
            <v>06 82 53 91 15</v>
          </cell>
          <cell r="H523"/>
          <cell r="I523"/>
          <cell r="J523"/>
        </row>
        <row r="524">
          <cell r="A524" t="str">
            <v>THO04</v>
          </cell>
          <cell r="B524" t="str">
            <v>Monsieur THOMAS Daniel et Anne Marie</v>
          </cell>
          <cell r="C524" t="str">
            <v>Choisel</v>
          </cell>
          <cell r="D524"/>
          <cell r="E524" t="str">
            <v>73170</v>
          </cell>
          <cell r="F524" t="str">
            <v>SAINT PAUL SUR YENNE</v>
          </cell>
          <cell r="G524">
            <v>479368206</v>
          </cell>
          <cell r="H524"/>
          <cell r="I524">
            <v>683097224</v>
          </cell>
          <cell r="J524"/>
        </row>
        <row r="525">
          <cell r="A525" t="str">
            <v>THO03</v>
          </cell>
          <cell r="B525" t="str">
            <v>Monsieur THOMAS Alain</v>
          </cell>
          <cell r="C525" t="str">
            <v>Chezenas</v>
          </cell>
          <cell r="D525"/>
          <cell r="E525" t="str">
            <v>42520</v>
          </cell>
          <cell r="F525" t="str">
            <v>SAINT PIERRE DE BŒUF</v>
          </cell>
          <cell r="G525">
            <v>474879637</v>
          </cell>
          <cell r="H525"/>
          <cell r="I525"/>
          <cell r="J525"/>
        </row>
        <row r="526">
          <cell r="A526" t="str">
            <v>THO02</v>
          </cell>
          <cell r="B526" t="str">
            <v>Monsieur THOMAS Yannick</v>
          </cell>
          <cell r="C526" t="str">
            <v>7 rue de Bellevue</v>
          </cell>
          <cell r="D526"/>
          <cell r="E526" t="str">
            <v>73500</v>
          </cell>
          <cell r="F526" t="str">
            <v>MODANE</v>
          </cell>
          <cell r="G526">
            <v>479053484</v>
          </cell>
          <cell r="H526"/>
          <cell r="I526"/>
          <cell r="J526"/>
        </row>
        <row r="527">
          <cell r="A527" t="str">
            <v>THO01</v>
          </cell>
          <cell r="B527" t="str">
            <v>Monsieur THOMASSON Guillaume</v>
          </cell>
          <cell r="C527" t="str">
            <v>Champ Sous-Les-Routes</v>
          </cell>
          <cell r="D527"/>
          <cell r="E527" t="str">
            <v>73370</v>
          </cell>
          <cell r="F527" t="str">
            <v>BOURDEAU</v>
          </cell>
          <cell r="G527">
            <v>660354670</v>
          </cell>
          <cell r="H527"/>
          <cell r="I527"/>
          <cell r="J527"/>
        </row>
        <row r="528">
          <cell r="A528" t="str">
            <v>THI10</v>
          </cell>
          <cell r="B528" t="str">
            <v>Monsieur THIRON Fabrice</v>
          </cell>
          <cell r="C528" t="str">
            <v>Kalkaertstraat 101</v>
          </cell>
          <cell r="D528" t="str">
            <v>NHV</v>
          </cell>
          <cell r="E528" t="str">
            <v>8400</v>
          </cell>
          <cell r="F528" t="str">
            <v>OSTENDE (BELGIQUE)</v>
          </cell>
          <cell r="G528">
            <v>689131947</v>
          </cell>
          <cell r="H528" t="str">
            <v>fabrice.thiron@gmail.com</v>
          </cell>
          <cell r="I528"/>
          <cell r="J528"/>
        </row>
        <row r="529">
          <cell r="A529" t="str">
            <v>THI09</v>
          </cell>
          <cell r="B529" t="str">
            <v>Monsieur THIEBAUT Jacques</v>
          </cell>
          <cell r="C529" t="str">
            <v>73 ch des Moulins</v>
          </cell>
          <cell r="D529"/>
          <cell r="E529" t="str">
            <v>74370</v>
          </cell>
          <cell r="F529" t="str">
            <v>LES OLLIERES</v>
          </cell>
          <cell r="G529">
            <v>659920613</v>
          </cell>
          <cell r="H529"/>
          <cell r="I529"/>
          <cell r="J529"/>
        </row>
        <row r="530">
          <cell r="A530" t="str">
            <v>THI08</v>
          </cell>
          <cell r="B530" t="str">
            <v>Monsieur THIRANT Philippe</v>
          </cell>
          <cell r="C530" t="str">
            <v>269 Route de Savigny</v>
          </cell>
          <cell r="D530"/>
          <cell r="E530" t="str">
            <v>73410</v>
          </cell>
          <cell r="F530" t="str">
            <v>LA BIOLLE</v>
          </cell>
          <cell r="G530">
            <v>622531946</v>
          </cell>
          <cell r="H530"/>
          <cell r="I530"/>
          <cell r="J530"/>
        </row>
        <row r="531">
          <cell r="A531" t="str">
            <v>THI07</v>
          </cell>
          <cell r="B531" t="str">
            <v>Monsieur THEIRY Olivier</v>
          </cell>
          <cell r="C531" t="str">
            <v>HOTEL LES BAINS</v>
          </cell>
          <cell r="D531"/>
          <cell r="E531" t="str">
            <v>73550</v>
          </cell>
          <cell r="F531" t="str">
            <v>BRIDES LES BAINS</v>
          </cell>
          <cell r="G531"/>
          <cell r="H531"/>
          <cell r="I531"/>
          <cell r="J531"/>
        </row>
        <row r="532">
          <cell r="A532" t="str">
            <v>THI06</v>
          </cell>
          <cell r="B532" t="str">
            <v>Monsieur THIVILLON Aurélien</v>
          </cell>
          <cell r="C532" t="str">
            <v>Le Cerisiser</v>
          </cell>
          <cell r="D532"/>
          <cell r="E532" t="str">
            <v>73170</v>
          </cell>
          <cell r="F532" t="str">
            <v>MEYRIEUX TROUET</v>
          </cell>
          <cell r="G532">
            <v>680417005</v>
          </cell>
          <cell r="H532"/>
          <cell r="I532"/>
          <cell r="J532"/>
        </row>
        <row r="533">
          <cell r="A533" t="str">
            <v>THI05</v>
          </cell>
          <cell r="B533" t="str">
            <v>M Mme THIBERT Jean Luc</v>
          </cell>
          <cell r="C533" t="str">
            <v>3917 avenue du 11 novembre</v>
          </cell>
          <cell r="D533"/>
          <cell r="E533" t="str">
            <v>38340</v>
          </cell>
          <cell r="F533" t="str">
            <v>VOREPPE</v>
          </cell>
          <cell r="G533"/>
          <cell r="H533"/>
          <cell r="I533"/>
          <cell r="J533"/>
        </row>
        <row r="534">
          <cell r="A534" t="str">
            <v>THI04</v>
          </cell>
          <cell r="B534" t="str">
            <v>Monsieur THIRANT Philippe</v>
          </cell>
          <cell r="C534" t="str">
            <v>1795 route de Monfalcon</v>
          </cell>
          <cell r="D534"/>
          <cell r="E534" t="str">
            <v>73410</v>
          </cell>
          <cell r="F534" t="str">
            <v>LA BIOLLE</v>
          </cell>
          <cell r="G534"/>
          <cell r="H534"/>
          <cell r="I534"/>
          <cell r="J534"/>
        </row>
        <row r="535">
          <cell r="A535" t="str">
            <v>THI03</v>
          </cell>
          <cell r="B535" t="str">
            <v>Monsieur THIVARD Maurice</v>
          </cell>
          <cell r="C535" t="str">
            <v>Gravier d'Aillon  2680</v>
          </cell>
          <cell r="D535"/>
          <cell r="E535" t="str">
            <v>69970</v>
          </cell>
          <cell r="F535" t="str">
            <v>CHAPONNAY</v>
          </cell>
          <cell r="G535"/>
          <cell r="H535"/>
          <cell r="I535"/>
          <cell r="J535"/>
        </row>
        <row r="536">
          <cell r="A536" t="str">
            <v>THI02</v>
          </cell>
          <cell r="B536" t="str">
            <v>Monsieur THIERY Serge</v>
          </cell>
          <cell r="C536" t="str">
            <v>Ornex</v>
          </cell>
          <cell r="D536"/>
          <cell r="E536" t="str">
            <v>74930</v>
          </cell>
          <cell r="F536" t="str">
            <v>PERS JUSSY</v>
          </cell>
          <cell r="G536"/>
          <cell r="H536"/>
          <cell r="I536"/>
          <cell r="J536"/>
        </row>
        <row r="537">
          <cell r="A537" t="str">
            <v>THI01</v>
          </cell>
          <cell r="B537" t="str">
            <v>Monsieur THIEVENAZ Pascal</v>
          </cell>
          <cell r="C537" t="str">
            <v>La Fracette</v>
          </cell>
          <cell r="D537"/>
          <cell r="E537" t="str">
            <v>73670</v>
          </cell>
          <cell r="F537" t="str">
            <v>SAINT PIERRE D'ENTREMONT</v>
          </cell>
          <cell r="G537"/>
          <cell r="H537"/>
          <cell r="I537"/>
          <cell r="J537"/>
        </row>
        <row r="538">
          <cell r="A538" t="str">
            <v>THE09</v>
          </cell>
          <cell r="B538" t="str">
            <v>Monsieur et Madame THELOTTE</v>
          </cell>
          <cell r="C538" t="str">
            <v>9 Allée Mirabeau</v>
          </cell>
          <cell r="D538"/>
          <cell r="E538" t="str">
            <v>73100</v>
          </cell>
          <cell r="F538" t="str">
            <v>AIX LES BAINS</v>
          </cell>
          <cell r="G538">
            <v>619449859</v>
          </cell>
          <cell r="H538"/>
          <cell r="I538"/>
          <cell r="J538"/>
        </row>
        <row r="539">
          <cell r="A539" t="str">
            <v>THE08</v>
          </cell>
          <cell r="B539" t="str">
            <v xml:space="preserve">Monsieur THERIEN Remy </v>
          </cell>
          <cell r="C539" t="str">
            <v xml:space="preserve">277 route de chez Bastaly </v>
          </cell>
          <cell r="D539"/>
          <cell r="E539" t="str">
            <v>74350</v>
          </cell>
          <cell r="F539" t="str">
            <v>MENTHONNEX EN BORNES</v>
          </cell>
          <cell r="G539">
            <v>620871002</v>
          </cell>
          <cell r="H539"/>
          <cell r="I539"/>
          <cell r="J539"/>
        </row>
        <row r="540">
          <cell r="A540" t="str">
            <v>THE07</v>
          </cell>
          <cell r="B540" t="str">
            <v>M THEVENOD-YET -Mme SECCO</v>
          </cell>
          <cell r="C540" t="str">
            <v>81 Vie de la MOYE</v>
          </cell>
          <cell r="D540"/>
          <cell r="E540" t="str">
            <v>74250</v>
          </cell>
          <cell r="F540" t="str">
            <v>FILLINGES</v>
          </cell>
          <cell r="G540">
            <v>670723967</v>
          </cell>
          <cell r="H540"/>
          <cell r="I540">
            <v>685623006</v>
          </cell>
          <cell r="J540"/>
        </row>
        <row r="541">
          <cell r="A541" t="str">
            <v>THE06</v>
          </cell>
          <cell r="B541" t="str">
            <v>Madame THEVENET Sylviane</v>
          </cell>
          <cell r="C541" t="str">
            <v>237 Chemin de la Combe</v>
          </cell>
          <cell r="D541"/>
          <cell r="E541" t="str">
            <v>01350</v>
          </cell>
          <cell r="F541" t="str">
            <v>ANGLEFORT</v>
          </cell>
          <cell r="G541">
            <v>626842595</v>
          </cell>
          <cell r="H541"/>
          <cell r="I541"/>
          <cell r="J541"/>
        </row>
        <row r="542">
          <cell r="A542" t="str">
            <v>THE05</v>
          </cell>
          <cell r="B542" t="str">
            <v>THETA CONSTRUCTION</v>
          </cell>
          <cell r="C542" t="str">
            <v>119 Rue Kleber</v>
          </cell>
          <cell r="D542"/>
          <cell r="E542" t="str">
            <v>73490</v>
          </cell>
          <cell r="F542" t="str">
            <v>LA RAVOIRE</v>
          </cell>
          <cell r="G542"/>
          <cell r="H542"/>
          <cell r="I542"/>
          <cell r="J542"/>
        </row>
        <row r="543">
          <cell r="A543" t="str">
            <v>THE04</v>
          </cell>
          <cell r="B543" t="str">
            <v>Mme THEVENET Jean Marc</v>
          </cell>
          <cell r="C543" t="str">
            <v>501 chemin des Carronnières</v>
          </cell>
          <cell r="D543"/>
          <cell r="E543" t="str">
            <v>01960</v>
          </cell>
          <cell r="F543" t="str">
            <v>PERONNAS</v>
          </cell>
          <cell r="G543"/>
          <cell r="H543"/>
          <cell r="I543"/>
          <cell r="J543"/>
        </row>
        <row r="544">
          <cell r="A544" t="str">
            <v>THE03</v>
          </cell>
          <cell r="B544" t="str">
            <v>THERM-ELEC</v>
          </cell>
          <cell r="C544" t="str">
            <v>120 route de Clermont</v>
          </cell>
          <cell r="D544"/>
          <cell r="E544" t="str">
            <v>74330</v>
          </cell>
          <cell r="F544" t="str">
            <v xml:space="preserve">SILLINGY </v>
          </cell>
          <cell r="G544" t="str">
            <v>04 50 68 78 35</v>
          </cell>
          <cell r="H544"/>
          <cell r="I544"/>
          <cell r="J544"/>
        </row>
        <row r="545">
          <cell r="A545" t="str">
            <v>THE02</v>
          </cell>
          <cell r="B545" t="str">
            <v>THERM-SANIT EQUIPEMENT HYDRAULIQUE</v>
          </cell>
          <cell r="C545" t="str">
            <v>120 route de Clermont</v>
          </cell>
          <cell r="D545" t="str">
            <v>BP 36</v>
          </cell>
          <cell r="E545" t="str">
            <v>74330</v>
          </cell>
          <cell r="F545" t="str">
            <v>SILLINGY cedex</v>
          </cell>
          <cell r="G545">
            <v>450687835</v>
          </cell>
          <cell r="H545"/>
          <cell r="I545"/>
          <cell r="J545"/>
        </row>
        <row r="546">
          <cell r="A546" t="str">
            <v>THE01</v>
          </cell>
          <cell r="B546" t="str">
            <v>Monsieur THERME Alain</v>
          </cell>
          <cell r="C546" t="str">
            <v>547 chemin de la Catonnières</v>
          </cell>
          <cell r="D546"/>
          <cell r="E546" t="str">
            <v>73290</v>
          </cell>
          <cell r="F546" t="str">
            <v>LA MOTTE SERVOLEX</v>
          </cell>
          <cell r="G546">
            <v>479693889</v>
          </cell>
          <cell r="H546"/>
          <cell r="I546"/>
          <cell r="J546"/>
        </row>
        <row r="547">
          <cell r="A547" t="str">
            <v>THA06</v>
          </cell>
          <cell r="B547" t="str">
            <v>M. et Mme THATCHER Robin</v>
          </cell>
          <cell r="C547" t="str">
            <v>47 Clos des Morilllons</v>
          </cell>
          <cell r="D547"/>
          <cell r="E547" t="str">
            <v>74410</v>
          </cell>
          <cell r="F547" t="str">
            <v>ST JORIOZ</v>
          </cell>
          <cell r="G547">
            <v>632682958</v>
          </cell>
          <cell r="H547"/>
          <cell r="I547"/>
          <cell r="J547"/>
        </row>
        <row r="548">
          <cell r="A548" t="str">
            <v>THA05</v>
          </cell>
          <cell r="B548" t="str">
            <v>Mme THABUIS Dany</v>
          </cell>
          <cell r="C548" t="str">
            <v>443 avenue de Geneve</v>
          </cell>
          <cell r="D548"/>
          <cell r="E548" t="str">
            <v>74130</v>
          </cell>
          <cell r="F548" t="str">
            <v>BONNEVILLE</v>
          </cell>
          <cell r="G548">
            <v>450979424</v>
          </cell>
          <cell r="H548"/>
          <cell r="I548"/>
          <cell r="J548"/>
        </row>
        <row r="549">
          <cell r="A549" t="str">
            <v>THA04</v>
          </cell>
          <cell r="B549" t="str">
            <v>Monsieur THABUIS Eddy</v>
          </cell>
          <cell r="C549" t="str">
            <v>Impasse des libellules</v>
          </cell>
          <cell r="D549"/>
          <cell r="E549" t="str">
            <v>74130</v>
          </cell>
          <cell r="F549" t="str">
            <v>BONNEVILLE</v>
          </cell>
          <cell r="G549">
            <v>699805253</v>
          </cell>
          <cell r="H549"/>
          <cell r="I549"/>
          <cell r="J549"/>
        </row>
        <row r="550">
          <cell r="A550" t="str">
            <v>THA03</v>
          </cell>
          <cell r="B550" t="str">
            <v>Monsieur THABUIS Guy</v>
          </cell>
          <cell r="C550" t="str">
            <v>494 Rue de Blansin</v>
          </cell>
          <cell r="D550"/>
          <cell r="E550" t="str">
            <v>74800</v>
          </cell>
          <cell r="F550" t="str">
            <v>SAINT PIERRE EN FAUCIGNY</v>
          </cell>
          <cell r="G550">
            <v>699805253</v>
          </cell>
          <cell r="H550"/>
          <cell r="I550"/>
          <cell r="J550"/>
        </row>
        <row r="551">
          <cell r="A551" t="str">
            <v>THA02</v>
          </cell>
          <cell r="B551" t="str">
            <v>Madame THABUIS  Monique</v>
          </cell>
          <cell r="C551" t="str">
            <v>162 Impasse des Eaux-vives</v>
          </cell>
          <cell r="D551"/>
          <cell r="E551" t="str">
            <v>74800</v>
          </cell>
          <cell r="F551" t="str">
            <v>AMANCY</v>
          </cell>
          <cell r="G551">
            <v>450031291</v>
          </cell>
          <cell r="H551"/>
          <cell r="I551"/>
          <cell r="J551"/>
        </row>
        <row r="552">
          <cell r="A552" t="str">
            <v>THA01</v>
          </cell>
          <cell r="B552" t="str">
            <v>Monsieur THABUIS Jean Jacques</v>
          </cell>
          <cell r="C552" t="str">
            <v>443  Avenue de Genève</v>
          </cell>
          <cell r="D552"/>
          <cell r="E552" t="str">
            <v>74130</v>
          </cell>
          <cell r="F552" t="str">
            <v>BONNEVILLE</v>
          </cell>
          <cell r="G552" t="str">
            <v>06 07 38 12 78</v>
          </cell>
          <cell r="H552"/>
          <cell r="I552"/>
          <cell r="J552"/>
        </row>
        <row r="553">
          <cell r="A553" t="str">
            <v>TET02</v>
          </cell>
          <cell r="B553" t="str">
            <v>Monsieur TETREL Hervé</v>
          </cell>
          <cell r="C553" t="str">
            <v>4 rue des des trois Sœurs</v>
          </cell>
          <cell r="D553" t="str">
            <v>Vieugy</v>
          </cell>
          <cell r="E553" t="str">
            <v>74600</v>
          </cell>
          <cell r="F553" t="str">
            <v>SEYNOD</v>
          </cell>
          <cell r="G553"/>
          <cell r="H553"/>
          <cell r="I553"/>
          <cell r="J553"/>
        </row>
        <row r="554">
          <cell r="A554" t="str">
            <v>TET01</v>
          </cell>
          <cell r="B554" t="str">
            <v>Monsieur TETAZ Stephane</v>
          </cell>
          <cell r="C554" t="str">
            <v>855 Route de la Grande ferme</v>
          </cell>
          <cell r="D554" t="str">
            <v>champoulet</v>
          </cell>
          <cell r="E554" t="str">
            <v>73600</v>
          </cell>
          <cell r="F554" t="str">
            <v>SALINS LES THERMES</v>
          </cell>
          <cell r="G554">
            <v>616485561</v>
          </cell>
          <cell r="H554"/>
          <cell r="I554"/>
          <cell r="J554"/>
        </row>
        <row r="555">
          <cell r="A555" t="str">
            <v>TES05</v>
          </cell>
          <cell r="B555" t="str">
            <v>TESTARD AND Co</v>
          </cell>
          <cell r="C555" t="str">
            <v>Place Picollet</v>
          </cell>
          <cell r="D555"/>
          <cell r="E555" t="str">
            <v>73240</v>
          </cell>
          <cell r="F555" t="str">
            <v>SAINT GENIX SUR GUIERS</v>
          </cell>
          <cell r="G555">
            <v>476325700</v>
          </cell>
          <cell r="H555"/>
          <cell r="I555">
            <v>682840927</v>
          </cell>
          <cell r="J555"/>
        </row>
        <row r="556">
          <cell r="A556" t="str">
            <v>TES04</v>
          </cell>
          <cell r="B556" t="str">
            <v>Monsieur TESSIER</v>
          </cell>
          <cell r="C556" t="str">
            <v>450 chemin des Calades</v>
          </cell>
          <cell r="D556"/>
          <cell r="E556" t="str">
            <v>06370</v>
          </cell>
          <cell r="F556" t="str">
            <v>MOUANS SARTOUX</v>
          </cell>
          <cell r="G556"/>
          <cell r="H556"/>
          <cell r="I556"/>
          <cell r="J556"/>
        </row>
        <row r="557">
          <cell r="A557" t="str">
            <v>TES03</v>
          </cell>
          <cell r="B557" t="str">
            <v>Monsieur TESTA Dominique</v>
          </cell>
          <cell r="C557" t="str">
            <v>12 bis rue des Dahlias</v>
          </cell>
          <cell r="D557"/>
          <cell r="E557" t="str">
            <v>69003</v>
          </cell>
          <cell r="F557" t="str">
            <v>LYON</v>
          </cell>
          <cell r="G557"/>
          <cell r="H557"/>
          <cell r="I557"/>
          <cell r="J557"/>
        </row>
        <row r="558">
          <cell r="A558" t="str">
            <v>TES02</v>
          </cell>
          <cell r="B558" t="str">
            <v>Monsieur TESTA Patrick</v>
          </cell>
          <cell r="C558" t="str">
            <v>6 allée Louis Vactat</v>
          </cell>
          <cell r="D558"/>
          <cell r="E558" t="str">
            <v>69780</v>
          </cell>
          <cell r="F558" t="str">
            <v>MIONS</v>
          </cell>
          <cell r="G558">
            <v>472230252</v>
          </cell>
          <cell r="H558"/>
          <cell r="I558"/>
          <cell r="J558"/>
        </row>
        <row r="559">
          <cell r="A559" t="str">
            <v>TES01</v>
          </cell>
          <cell r="B559" t="str">
            <v>Monsieur TESSAROLO Michel</v>
          </cell>
          <cell r="C559" t="str">
            <v>328 Rue Duguesclin</v>
          </cell>
          <cell r="D559"/>
          <cell r="E559" t="str">
            <v>73490</v>
          </cell>
          <cell r="F559" t="str">
            <v>LA RAVOIRE</v>
          </cell>
          <cell r="G559"/>
          <cell r="H559"/>
          <cell r="I559"/>
          <cell r="J559"/>
        </row>
        <row r="560">
          <cell r="A560" t="str">
            <v>TER07</v>
          </cell>
          <cell r="B560" t="str">
            <v>Monsieur TETREL Hervé</v>
          </cell>
          <cell r="C560" t="str">
            <v>4 rue des 3 Sœurs</v>
          </cell>
          <cell r="D560"/>
          <cell r="E560" t="str">
            <v>74600</v>
          </cell>
          <cell r="F560" t="str">
            <v>VIEUGY</v>
          </cell>
          <cell r="G560">
            <v>628265329</v>
          </cell>
          <cell r="H560"/>
          <cell r="I560"/>
          <cell r="J560"/>
        </row>
        <row r="561">
          <cell r="A561" t="str">
            <v>TER06</v>
          </cell>
          <cell r="B561" t="str">
            <v>SARL TERRISSE ET FILS</v>
          </cell>
          <cell r="C561" t="str">
            <v>9 Bd Théophile Roussel</v>
          </cell>
          <cell r="D561"/>
          <cell r="E561" t="str">
            <v>48000</v>
          </cell>
          <cell r="F561" t="str">
            <v>MENDE</v>
          </cell>
          <cell r="G561"/>
          <cell r="H561"/>
          <cell r="I561"/>
          <cell r="J561"/>
        </row>
        <row r="562">
          <cell r="A562" t="str">
            <v>TER05</v>
          </cell>
          <cell r="B562" t="str">
            <v>M TERRAT -Mme TISSOT</v>
          </cell>
          <cell r="C562" t="str">
            <v>85 ch de Lettraz</v>
          </cell>
          <cell r="D562"/>
          <cell r="E562" t="str">
            <v>74330</v>
          </cell>
          <cell r="F562" t="str">
            <v>POISY</v>
          </cell>
          <cell r="G562"/>
          <cell r="H562"/>
          <cell r="I562"/>
          <cell r="J562"/>
        </row>
        <row r="563">
          <cell r="A563" t="str">
            <v>TER04</v>
          </cell>
          <cell r="B563" t="str">
            <v>Monsieur TERRASSE Michel</v>
          </cell>
          <cell r="C563" t="str">
            <v>Lotissement la petite colline</v>
          </cell>
          <cell r="D563" t="str">
            <v>Route de Cabanas</v>
          </cell>
          <cell r="E563" t="str">
            <v>05000</v>
          </cell>
          <cell r="F563" t="str">
            <v>GAP</v>
          </cell>
          <cell r="G563"/>
          <cell r="H563"/>
          <cell r="I563"/>
          <cell r="J563"/>
        </row>
        <row r="564">
          <cell r="A564" t="str">
            <v>TER03</v>
          </cell>
          <cell r="B564" t="str">
            <v>Monsieur TERRETTAZ  Romain</v>
          </cell>
          <cell r="C564" t="str">
            <v>2 impasse de Sechex</v>
          </cell>
          <cell r="D564"/>
          <cell r="E564" t="str">
            <v>74200</v>
          </cell>
          <cell r="F564" t="str">
            <v>MARGENCEL</v>
          </cell>
          <cell r="G564"/>
          <cell r="H564"/>
          <cell r="I564"/>
          <cell r="J564"/>
        </row>
        <row r="565">
          <cell r="A565" t="str">
            <v>TER02</v>
          </cell>
          <cell r="B565" t="str">
            <v>TERSA France</v>
          </cell>
          <cell r="C565" t="str">
            <v>5 rue Gustave Nadaud</v>
          </cell>
          <cell r="D565"/>
          <cell r="E565" t="str">
            <v>69007</v>
          </cell>
          <cell r="F565" t="str">
            <v>LYON</v>
          </cell>
          <cell r="G565"/>
          <cell r="H565"/>
          <cell r="I565"/>
          <cell r="J565"/>
        </row>
        <row r="566">
          <cell r="A566" t="str">
            <v>TER01</v>
          </cell>
          <cell r="B566" t="str">
            <v>Monsieur TERRIER</v>
          </cell>
          <cell r="C566" t="str">
            <v>124 rue des Silènes</v>
          </cell>
          <cell r="D566"/>
          <cell r="E566" t="str">
            <v>73190</v>
          </cell>
          <cell r="F566" t="str">
            <v>CHALLES LES EAUX</v>
          </cell>
          <cell r="G566"/>
          <cell r="H566"/>
          <cell r="I566"/>
          <cell r="J566"/>
        </row>
        <row r="567">
          <cell r="A567" t="str">
            <v>TEN04</v>
          </cell>
          <cell r="B567" t="str">
            <v>Madame TENET</v>
          </cell>
          <cell r="C567" t="str">
            <v>5 rue Marc Claude De Buttet</v>
          </cell>
          <cell r="D567"/>
          <cell r="E567" t="str">
            <v>73000</v>
          </cell>
          <cell r="F567" t="str">
            <v>CHAMBERY</v>
          </cell>
          <cell r="G567">
            <v>679214877</v>
          </cell>
          <cell r="H567"/>
          <cell r="I567"/>
          <cell r="J567"/>
        </row>
        <row r="568">
          <cell r="A568" t="str">
            <v>TEN03</v>
          </cell>
          <cell r="B568" t="str">
            <v>Monsieur  TENCALLA  Michel</v>
          </cell>
          <cell r="C568" t="str">
            <v>Lieu dit  Le Bancet</v>
          </cell>
          <cell r="D568" t="str">
            <v>5 Route de Bachelard</v>
          </cell>
          <cell r="E568" t="str">
            <v>74140</v>
          </cell>
          <cell r="F568" t="str">
            <v>MASSONGY</v>
          </cell>
          <cell r="G568"/>
          <cell r="H568"/>
          <cell r="I568"/>
          <cell r="J568"/>
        </row>
        <row r="569">
          <cell r="A569" t="str">
            <v>TEN02</v>
          </cell>
          <cell r="B569" t="str">
            <v>Monsieur TENAND Cédric</v>
          </cell>
          <cell r="C569" t="str">
            <v>9, Rue de l' Eglise</v>
          </cell>
          <cell r="D569"/>
          <cell r="E569" t="str">
            <v>01800</v>
          </cell>
          <cell r="F569" t="str">
            <v>MEXIMIEUX</v>
          </cell>
          <cell r="G569"/>
          <cell r="H569"/>
          <cell r="I569"/>
          <cell r="J569"/>
        </row>
        <row r="570">
          <cell r="A570" t="str">
            <v>TEN01</v>
          </cell>
          <cell r="B570" t="str">
            <v>Monsieur TENISSE</v>
          </cell>
          <cell r="C570"/>
          <cell r="D570"/>
          <cell r="E570"/>
          <cell r="F570"/>
          <cell r="G570"/>
          <cell r="H570"/>
          <cell r="I570"/>
          <cell r="J570"/>
        </row>
        <row r="571">
          <cell r="A571" t="str">
            <v>TEM02</v>
          </cell>
          <cell r="B571" t="str">
            <v>TEMPESTA S.a.r.l.</v>
          </cell>
          <cell r="C571"/>
          <cell r="D571"/>
          <cell r="E571"/>
          <cell r="F571"/>
          <cell r="G571"/>
          <cell r="H571"/>
          <cell r="I571"/>
          <cell r="J571"/>
        </row>
        <row r="572">
          <cell r="A572" t="str">
            <v>TEM01</v>
          </cell>
          <cell r="B572" t="str">
            <v>Monsieur TEMPION André</v>
          </cell>
          <cell r="C572" t="str">
            <v>Les Simons</v>
          </cell>
          <cell r="D572"/>
          <cell r="E572" t="str">
            <v>73160</v>
          </cell>
          <cell r="F572" t="str">
            <v>SAINT THIBAUD DE COUZ</v>
          </cell>
          <cell r="G572"/>
          <cell r="H572"/>
          <cell r="I572"/>
          <cell r="J572"/>
        </row>
        <row r="573">
          <cell r="A573" t="str">
            <v>TEL02</v>
          </cell>
          <cell r="B573" t="str">
            <v>Monsieur TELMONT</v>
          </cell>
          <cell r="C573" t="str">
            <v>1841 Route de la Maladière</v>
          </cell>
          <cell r="D573"/>
          <cell r="E573" t="str">
            <v>38960</v>
          </cell>
          <cell r="F573" t="str">
            <v>SAINT AUPRE</v>
          </cell>
          <cell r="G573">
            <v>607688932</v>
          </cell>
          <cell r="H573"/>
          <cell r="I573"/>
          <cell r="J573"/>
        </row>
        <row r="574">
          <cell r="A574" t="str">
            <v>TEL01</v>
          </cell>
          <cell r="B574" t="str">
            <v>Monsieur TELLIER</v>
          </cell>
          <cell r="C574" t="str">
            <v>T all Bisanne</v>
          </cell>
          <cell r="D574" t="str">
            <v>Les Grangettes</v>
          </cell>
          <cell r="E574" t="str">
            <v>73200</v>
          </cell>
          <cell r="F574" t="str">
            <v>GILLY SUR ISERE</v>
          </cell>
          <cell r="G574"/>
          <cell r="H574"/>
          <cell r="I574"/>
          <cell r="J574"/>
        </row>
        <row r="575">
          <cell r="A575" t="str">
            <v>TEI02</v>
          </cell>
          <cell r="B575" t="str">
            <v>Monsieur TEISSIER Claude</v>
          </cell>
          <cell r="C575" t="str">
            <v>Route de Thollon</v>
          </cell>
          <cell r="D575" t="str">
            <v>Laprau</v>
          </cell>
          <cell r="E575" t="str">
            <v>74500</v>
          </cell>
          <cell r="F575" t="str">
            <v>LUGRIN</v>
          </cell>
          <cell r="G575">
            <v>41763464351</v>
          </cell>
          <cell r="H575"/>
          <cell r="I575"/>
          <cell r="J575"/>
        </row>
        <row r="576">
          <cell r="A576" t="str">
            <v>TEI01</v>
          </cell>
          <cell r="B576" t="str">
            <v>Monsieur TEIXEIRA Carlos</v>
          </cell>
          <cell r="C576" t="str">
            <v>90 Rue du Grand champs</v>
          </cell>
          <cell r="D576"/>
          <cell r="E576" t="str">
            <v>73000</v>
          </cell>
          <cell r="F576" t="str">
            <v>CHAMBERY</v>
          </cell>
          <cell r="G576"/>
          <cell r="H576"/>
          <cell r="I576"/>
          <cell r="J576"/>
        </row>
        <row r="577">
          <cell r="A577" t="str">
            <v>TEF01</v>
          </cell>
          <cell r="B577" t="str">
            <v xml:space="preserve">TEFAL SAS </v>
          </cell>
          <cell r="C577" t="str">
            <v>CSP Compta Fournisseurs</v>
          </cell>
          <cell r="D577" t="str">
            <v>BP 50090</v>
          </cell>
          <cell r="E577" t="str">
            <v>69134</v>
          </cell>
          <cell r="F577" t="str">
            <v>ECULLY CEDEX</v>
          </cell>
          <cell r="G577"/>
          <cell r="H577"/>
          <cell r="I577"/>
          <cell r="J577" t="str">
            <v>FR39301520920</v>
          </cell>
        </row>
        <row r="578">
          <cell r="A578" t="str">
            <v>TED01</v>
          </cell>
          <cell r="B578" t="str">
            <v xml:space="preserve">Monsieur et Madame TEDESCO </v>
          </cell>
          <cell r="C578" t="str">
            <v>257 Route de Miqualon</v>
          </cell>
          <cell r="D578"/>
          <cell r="E578" t="str">
            <v>73470</v>
          </cell>
          <cell r="F578" t="str">
            <v>NANCES</v>
          </cell>
          <cell r="G578">
            <v>646257884</v>
          </cell>
          <cell r="H578"/>
          <cell r="I578"/>
          <cell r="J578"/>
        </row>
        <row r="579">
          <cell r="A579" t="str">
            <v>TEC02</v>
          </cell>
          <cell r="B579" t="str">
            <v>STE TEHNI-CIMES</v>
          </cell>
          <cell r="C579" t="str">
            <v>311 Chemin de Bavelin</v>
          </cell>
          <cell r="D579"/>
          <cell r="E579" t="str">
            <v>73400</v>
          </cell>
          <cell r="F579" t="str">
            <v>UGINE</v>
          </cell>
          <cell r="G579">
            <v>479375707</v>
          </cell>
          <cell r="H579"/>
          <cell r="I579"/>
          <cell r="J579"/>
        </row>
        <row r="580">
          <cell r="A580" t="str">
            <v>TEC01</v>
          </cell>
          <cell r="B580" t="str">
            <v>Monsieur TECHER</v>
          </cell>
          <cell r="C580" t="str">
            <v>27, allée des Epis Dorés</v>
          </cell>
          <cell r="D580"/>
          <cell r="E580" t="str">
            <v>73230</v>
          </cell>
          <cell r="F580" t="str">
            <v>BARBY</v>
          </cell>
          <cell r="G580">
            <v>479331594</v>
          </cell>
          <cell r="H580"/>
          <cell r="I580"/>
          <cell r="J580"/>
        </row>
        <row r="581">
          <cell r="A581" t="str">
            <v>TCI01</v>
          </cell>
          <cell r="B581" t="str">
            <v>TCI Sté</v>
          </cell>
          <cell r="C581" t="str">
            <v>26 rue Henry Menabrea</v>
          </cell>
          <cell r="D581"/>
          <cell r="E581" t="str">
            <v>73100</v>
          </cell>
          <cell r="F581" t="str">
            <v>AIX LES BAINS</v>
          </cell>
          <cell r="G581"/>
          <cell r="H581"/>
          <cell r="I581"/>
          <cell r="J581"/>
        </row>
        <row r="582">
          <cell r="A582" t="str">
            <v>TAX01</v>
          </cell>
          <cell r="B582" t="str">
            <v>TAXI SERVICE DU GRANIER</v>
          </cell>
          <cell r="C582" t="str">
            <v>La Monette</v>
          </cell>
          <cell r="D582"/>
          <cell r="E582" t="str">
            <v>73190</v>
          </cell>
          <cell r="F582" t="str">
            <v>APREMONT</v>
          </cell>
          <cell r="G582"/>
          <cell r="H582"/>
          <cell r="I582"/>
          <cell r="J582"/>
        </row>
        <row r="583">
          <cell r="A583" t="str">
            <v>TAV05</v>
          </cell>
          <cell r="B583" t="str">
            <v>Monsieur TAVEL GUDIN Yann</v>
          </cell>
          <cell r="C583" t="str">
            <v>15 Impasse du Champ d'Argy</v>
          </cell>
          <cell r="D583"/>
          <cell r="E583" t="str">
            <v>74200</v>
          </cell>
          <cell r="F583" t="str">
            <v>MARGENCEL</v>
          </cell>
          <cell r="G583">
            <v>610554838</v>
          </cell>
          <cell r="H583"/>
          <cell r="I583"/>
          <cell r="J583"/>
        </row>
        <row r="584">
          <cell r="A584" t="str">
            <v>TAV04</v>
          </cell>
          <cell r="B584" t="str">
            <v>Monsieur Tavernier Bernard</v>
          </cell>
          <cell r="C584" t="str">
            <v>7 Chemin de Grave</v>
          </cell>
          <cell r="D584"/>
          <cell r="E584" t="str">
            <v>69450</v>
          </cell>
          <cell r="F584" t="str">
            <v>ST CYR AU MONT D'OR</v>
          </cell>
          <cell r="G584">
            <v>607803525</v>
          </cell>
          <cell r="H584"/>
          <cell r="I584">
            <v>478833074</v>
          </cell>
          <cell r="J584"/>
        </row>
        <row r="585">
          <cell r="A585" t="str">
            <v>TAV03</v>
          </cell>
          <cell r="B585" t="str">
            <v>M.Mme TAVERNIER Gregory et Alexandra</v>
          </cell>
          <cell r="C585" t="str">
            <v>C/O Equinom</v>
          </cell>
          <cell r="D585" t="str">
            <v>20 rue Strum</v>
          </cell>
          <cell r="E585" t="str">
            <v>1206</v>
          </cell>
          <cell r="F585" t="str">
            <v>GENEVE  -  SUISSE</v>
          </cell>
          <cell r="G585"/>
          <cell r="H585"/>
          <cell r="I585"/>
          <cell r="J585"/>
        </row>
        <row r="586">
          <cell r="A586" t="str">
            <v>TAV02</v>
          </cell>
          <cell r="B586" t="str">
            <v>Monsieur TAVERNIER Claude</v>
          </cell>
          <cell r="C586" t="str">
            <v>Le Moulin de la Perry</v>
          </cell>
          <cell r="D586" t="str">
            <v>79 route du Solfelery</v>
          </cell>
          <cell r="E586" t="str">
            <v>74430</v>
          </cell>
          <cell r="F586" t="str">
            <v>SAINT JEAN D'AULPS</v>
          </cell>
          <cell r="G586">
            <v>689821787</v>
          </cell>
          <cell r="H586"/>
          <cell r="I586"/>
          <cell r="J586"/>
        </row>
        <row r="587">
          <cell r="A587" t="str">
            <v>TAV01</v>
          </cell>
          <cell r="B587" t="str">
            <v>Monsieur TAVERNIER</v>
          </cell>
          <cell r="C587"/>
          <cell r="D587"/>
          <cell r="E587" t="str">
            <v>74210</v>
          </cell>
          <cell r="F587" t="str">
            <v>DOUSSARD</v>
          </cell>
          <cell r="G587"/>
          <cell r="H587"/>
          <cell r="I587"/>
          <cell r="J587"/>
        </row>
        <row r="588">
          <cell r="A588" t="str">
            <v>TAU02</v>
          </cell>
          <cell r="B588" t="str">
            <v>M. et Mme TAUBAN</v>
          </cell>
          <cell r="C588" t="str">
            <v>9 Rue du Quai 8 mai 1945</v>
          </cell>
          <cell r="D588"/>
          <cell r="E588" t="str">
            <v>69650</v>
          </cell>
          <cell r="F588" t="str">
            <v>QUINCIEUX</v>
          </cell>
          <cell r="G588"/>
          <cell r="H588"/>
          <cell r="I588"/>
          <cell r="J588"/>
        </row>
        <row r="589">
          <cell r="A589" t="str">
            <v>TAU01</v>
          </cell>
          <cell r="B589" t="str">
            <v>Monsieur TAUZIA Jean Louis</v>
          </cell>
          <cell r="C589" t="str">
            <v>709 rue de Putigny</v>
          </cell>
          <cell r="D589"/>
          <cell r="E589" t="str">
            <v>73000</v>
          </cell>
          <cell r="F589" t="str">
            <v>CHAMBERY</v>
          </cell>
          <cell r="G589"/>
          <cell r="H589"/>
          <cell r="I589"/>
          <cell r="J589"/>
        </row>
        <row r="590">
          <cell r="A590" t="str">
            <v>TAT03</v>
          </cell>
          <cell r="B590" t="str">
            <v>Monsieur TATOUD Sébastien</v>
          </cell>
          <cell r="C590" t="str">
            <v>Lot Grandget</v>
          </cell>
          <cell r="D590" t="str">
            <v>Villemartin</v>
          </cell>
          <cell r="E590" t="str">
            <v>73350</v>
          </cell>
          <cell r="F590" t="str">
            <v>BOZEL</v>
          </cell>
          <cell r="G590"/>
          <cell r="H590"/>
          <cell r="I590"/>
          <cell r="J590"/>
        </row>
        <row r="591">
          <cell r="A591" t="str">
            <v>TAT02</v>
          </cell>
          <cell r="B591" t="str">
            <v>Monsieur TATOUD Jean Louis</v>
          </cell>
          <cell r="C591" t="str">
            <v xml:space="preserve"> lot de Vaiguemaux</v>
          </cell>
          <cell r="D591"/>
          <cell r="E591" t="str">
            <v>73350</v>
          </cell>
          <cell r="F591" t="str">
            <v>BOZEL</v>
          </cell>
          <cell r="G591"/>
          <cell r="H591"/>
          <cell r="I591"/>
          <cell r="J591"/>
        </row>
        <row r="592">
          <cell r="A592" t="str">
            <v>TAT01</v>
          </cell>
          <cell r="B592" t="str">
            <v>Monsieur TATOUD Franck</v>
          </cell>
          <cell r="C592" t="str">
            <v>Rue de Bellegarde</v>
          </cell>
          <cell r="D592"/>
          <cell r="E592" t="str">
            <v>73350</v>
          </cell>
          <cell r="F592" t="str">
            <v>BOZEL</v>
          </cell>
          <cell r="G592">
            <v>632473434</v>
          </cell>
          <cell r="H592"/>
          <cell r="I592"/>
          <cell r="J592"/>
        </row>
        <row r="593">
          <cell r="A593" t="str">
            <v>TAS02</v>
          </cell>
          <cell r="B593" t="str">
            <v>Madame TASSY Jeannine</v>
          </cell>
          <cell r="C593" t="str">
            <v>296 Chemin de la Plaine</v>
          </cell>
          <cell r="D593"/>
          <cell r="E593" t="str">
            <v>73000</v>
          </cell>
          <cell r="F593" t="str">
            <v>CHAMBERY</v>
          </cell>
          <cell r="G593">
            <v>688975851</v>
          </cell>
          <cell r="H593"/>
          <cell r="I593"/>
          <cell r="J593"/>
        </row>
        <row r="594">
          <cell r="A594" t="str">
            <v>TAS01</v>
          </cell>
          <cell r="B594" t="str">
            <v>Monsieur TASSAN</v>
          </cell>
          <cell r="C594"/>
          <cell r="D594"/>
          <cell r="E594"/>
          <cell r="F594"/>
          <cell r="G594"/>
          <cell r="H594"/>
          <cell r="I594"/>
          <cell r="J594"/>
        </row>
        <row r="595">
          <cell r="A595" t="str">
            <v>TAR15</v>
          </cell>
          <cell r="B595" t="str">
            <v>Monsieur TARPIN LYONNET Daniel</v>
          </cell>
          <cell r="C595" t="str">
            <v>1 Rue Jacqueline Auriol</v>
          </cell>
          <cell r="D595"/>
          <cell r="E595" t="str">
            <v>01500</v>
          </cell>
          <cell r="F595" t="str">
            <v>CHÂTEAU GAILLARD</v>
          </cell>
          <cell r="G595">
            <v>634161772</v>
          </cell>
          <cell r="H595" t="str">
            <v>Atarpin@biogenie-env.com</v>
          </cell>
          <cell r="I595"/>
          <cell r="J595"/>
        </row>
        <row r="596">
          <cell r="A596" t="str">
            <v>TAR14</v>
          </cell>
          <cell r="B596" t="str">
            <v>Monsieur TARDY Henri</v>
          </cell>
          <cell r="C596" t="str">
            <v>813 Route de Fraisy</v>
          </cell>
          <cell r="D596"/>
          <cell r="E596" t="str">
            <v>74230</v>
          </cell>
          <cell r="F596" t="str">
            <v>DINGY ST CLAIR</v>
          </cell>
          <cell r="G596">
            <v>608495570</v>
          </cell>
          <cell r="H596"/>
          <cell r="I596"/>
          <cell r="J596"/>
        </row>
        <row r="597">
          <cell r="A597" t="str">
            <v>TAR13</v>
          </cell>
          <cell r="B597" t="str">
            <v>Monsieur TARIN Alain</v>
          </cell>
          <cell r="C597" t="str">
            <v>Rue du Rocher St Pierre</v>
          </cell>
          <cell r="D597"/>
          <cell r="E597" t="str">
            <v>73450</v>
          </cell>
          <cell r="F597" t="str">
            <v>VALLOIRE</v>
          </cell>
          <cell r="G597">
            <v>608932836</v>
          </cell>
          <cell r="H597" t="str">
            <v>monique.cendrowski@wanadoo.fr</v>
          </cell>
          <cell r="I597"/>
          <cell r="J597"/>
        </row>
        <row r="598">
          <cell r="A598" t="str">
            <v>TAR12</v>
          </cell>
          <cell r="B598" t="str">
            <v>Monsieur TARDY Nicolas</v>
          </cell>
          <cell r="C598" t="str">
            <v>Route de Glapigny</v>
          </cell>
          <cell r="D598"/>
          <cell r="E598" t="str">
            <v>74230</v>
          </cell>
          <cell r="F598" t="str">
            <v>THONES</v>
          </cell>
          <cell r="G598">
            <v>645066840</v>
          </cell>
          <cell r="H598"/>
          <cell r="I598"/>
          <cell r="J598"/>
        </row>
        <row r="599">
          <cell r="A599" t="str">
            <v>TAR11</v>
          </cell>
          <cell r="B599" t="str">
            <v>Monsieur TARDY Eric</v>
          </cell>
          <cell r="C599" t="str">
            <v>25 Place de l'Eglise</v>
          </cell>
          <cell r="D599"/>
          <cell r="E599" t="str">
            <v>74270</v>
          </cell>
          <cell r="F599" t="str">
            <v>MUSIEGES</v>
          </cell>
          <cell r="G599">
            <v>680053829</v>
          </cell>
          <cell r="H599"/>
          <cell r="I599"/>
          <cell r="J599"/>
        </row>
        <row r="600">
          <cell r="A600" t="str">
            <v>TAR10</v>
          </cell>
          <cell r="B600" t="str">
            <v>Monsieur TARDY Sébastien</v>
          </cell>
          <cell r="C600" t="str">
            <v>Le Marais du Chêne</v>
          </cell>
          <cell r="D600"/>
          <cell r="E600" t="str">
            <v>73190</v>
          </cell>
          <cell r="F600" t="str">
            <v>APREMONT</v>
          </cell>
          <cell r="G600"/>
          <cell r="H600"/>
          <cell r="I600"/>
          <cell r="J600"/>
        </row>
        <row r="601">
          <cell r="A601" t="str">
            <v>TAR09</v>
          </cell>
          <cell r="B601" t="str">
            <v>Mlle TARSITANO - Mr DEPOLLIER</v>
          </cell>
          <cell r="C601" t="str">
            <v>La Tour</v>
          </cell>
          <cell r="D601"/>
          <cell r="E601" t="str">
            <v>73220</v>
          </cell>
          <cell r="F601" t="str">
            <v>ARGENTINE</v>
          </cell>
          <cell r="G601"/>
          <cell r="H601"/>
          <cell r="I601"/>
          <cell r="J601"/>
        </row>
        <row r="602">
          <cell r="A602" t="str">
            <v>TAR08</v>
          </cell>
          <cell r="B602" t="str">
            <v>Madame TARDY Gislaine</v>
          </cell>
          <cell r="C602" t="str">
            <v>82 Chemin du Prieuré</v>
          </cell>
          <cell r="D602"/>
          <cell r="E602" t="str">
            <v>73190</v>
          </cell>
          <cell r="F602" t="str">
            <v>SAINT BALDOPH</v>
          </cell>
          <cell r="G602">
            <v>787052889</v>
          </cell>
          <cell r="H602"/>
          <cell r="I602">
            <v>631927357</v>
          </cell>
          <cell r="J602"/>
        </row>
        <row r="603">
          <cell r="A603" t="str">
            <v>TAR07</v>
          </cell>
          <cell r="B603" t="str">
            <v>Monsieur TARUFFI Richard</v>
          </cell>
          <cell r="C603" t="str">
            <v>Lot Grange Rouge</v>
          </cell>
          <cell r="D603"/>
          <cell r="E603" t="str">
            <v>74150</v>
          </cell>
          <cell r="F603" t="str">
            <v xml:space="preserve">RUMILLY </v>
          </cell>
          <cell r="G603"/>
          <cell r="H603"/>
          <cell r="I603"/>
          <cell r="J603"/>
        </row>
        <row r="604">
          <cell r="A604" t="str">
            <v>TAR06</v>
          </cell>
          <cell r="B604" t="str">
            <v>Monsieur TARDY Georges</v>
          </cell>
          <cell r="C604" t="str">
            <v>Ameyzin</v>
          </cell>
          <cell r="D604"/>
          <cell r="E604" t="str">
            <v>73170</v>
          </cell>
          <cell r="F604" t="str">
            <v>YENNE</v>
          </cell>
          <cell r="G604"/>
          <cell r="H604"/>
          <cell r="I604"/>
          <cell r="J604"/>
        </row>
        <row r="605">
          <cell r="A605" t="str">
            <v>TAR05</v>
          </cell>
          <cell r="B605" t="str">
            <v>Monsieur TARDIVET</v>
          </cell>
          <cell r="C605"/>
          <cell r="D605"/>
          <cell r="E605" t="str">
            <v>73200</v>
          </cell>
          <cell r="F605" t="str">
            <v>ALBERTVILLE</v>
          </cell>
          <cell r="G605">
            <v>479610059</v>
          </cell>
          <cell r="H605"/>
          <cell r="I605"/>
          <cell r="J605"/>
        </row>
        <row r="606">
          <cell r="A606" t="str">
            <v>TAR04</v>
          </cell>
          <cell r="B606" t="str">
            <v xml:space="preserve">Monsieur et Madame TARDY Eric </v>
          </cell>
          <cell r="C606" t="str">
            <v xml:space="preserve">1482 route d'appremont </v>
          </cell>
          <cell r="D606"/>
          <cell r="E606" t="str">
            <v>73490</v>
          </cell>
          <cell r="F606" t="str">
            <v>LA RAVOIRE</v>
          </cell>
          <cell r="G606">
            <v>613271720</v>
          </cell>
          <cell r="H606"/>
          <cell r="I606"/>
          <cell r="J606"/>
        </row>
        <row r="607">
          <cell r="A607" t="str">
            <v>TAR03</v>
          </cell>
          <cell r="B607" t="str">
            <v>Monsieur TARIT Christian</v>
          </cell>
          <cell r="C607" t="str">
            <v>Les Maurets</v>
          </cell>
          <cell r="D607"/>
          <cell r="E607" t="str">
            <v>73310</v>
          </cell>
          <cell r="F607" t="str">
            <v>CHANAZ</v>
          </cell>
          <cell r="G607"/>
          <cell r="H607"/>
          <cell r="I607"/>
          <cell r="J607"/>
        </row>
        <row r="608">
          <cell r="A608" t="str">
            <v>TAR02</v>
          </cell>
          <cell r="B608" t="str">
            <v>Monsieur TARDY Alain</v>
          </cell>
          <cell r="C608" t="str">
            <v>129 Chemin de Rosset</v>
          </cell>
          <cell r="D608"/>
          <cell r="E608" t="str">
            <v>73190</v>
          </cell>
          <cell r="F608" t="str">
            <v>SAINT JEOIRE PRIEURE</v>
          </cell>
          <cell r="G608" t="str">
            <v>04 79 28 16 94</v>
          </cell>
          <cell r="H608"/>
          <cell r="I608"/>
          <cell r="J608"/>
        </row>
        <row r="609">
          <cell r="A609" t="str">
            <v>TAR01</v>
          </cell>
          <cell r="B609" t="str">
            <v>Monsieur TARARE Richard</v>
          </cell>
          <cell r="C609" t="str">
            <v>9 chemin de la Vallaz</v>
          </cell>
          <cell r="D609"/>
          <cell r="E609" t="str">
            <v>74330</v>
          </cell>
          <cell r="F609" t="str">
            <v>LA BALME DE SILLINGY</v>
          </cell>
          <cell r="G609"/>
          <cell r="H609"/>
          <cell r="I609"/>
          <cell r="J609"/>
        </row>
        <row r="610">
          <cell r="A610" t="str">
            <v>TAO01</v>
          </cell>
          <cell r="B610" t="str">
            <v>Monsieur TAORMINA J.Paul</v>
          </cell>
          <cell r="C610" t="str">
            <v>14 Rue des Cebres</v>
          </cell>
          <cell r="D610"/>
          <cell r="E610" t="str">
            <v>42410</v>
          </cell>
          <cell r="F610" t="str">
            <v>CHAVANNAY</v>
          </cell>
          <cell r="G610">
            <v>676815643</v>
          </cell>
          <cell r="H610"/>
          <cell r="I610"/>
          <cell r="J610"/>
        </row>
        <row r="611">
          <cell r="A611" t="str">
            <v>TAN04</v>
          </cell>
          <cell r="B611" t="str">
            <v xml:space="preserve">Monsieur TANGUY </v>
          </cell>
          <cell r="C611" t="str">
            <v>73 Allée des Mimosas</v>
          </cell>
          <cell r="D611"/>
          <cell r="E611" t="str">
            <v>74300</v>
          </cell>
          <cell r="F611" t="str">
            <v>THIEZ</v>
          </cell>
          <cell r="G611"/>
          <cell r="H611"/>
          <cell r="I611"/>
          <cell r="J611"/>
        </row>
        <row r="612">
          <cell r="A612" t="str">
            <v>TAN03</v>
          </cell>
          <cell r="B612" t="str">
            <v>Monsieur TANGHE Bruno</v>
          </cell>
          <cell r="C612" t="str">
            <v>Les Allues Dessus</v>
          </cell>
          <cell r="D612"/>
          <cell r="E612" t="str">
            <v>73250</v>
          </cell>
          <cell r="F612" t="str">
            <v>SAINT PIERRE D'ALBIGNY</v>
          </cell>
          <cell r="G612"/>
          <cell r="H612"/>
          <cell r="I612"/>
          <cell r="J612"/>
        </row>
        <row r="613">
          <cell r="A613" t="str">
            <v>TAN02</v>
          </cell>
          <cell r="B613" t="str">
            <v xml:space="preserve">Madame TANGARI </v>
          </cell>
          <cell r="C613" t="str">
            <v>14 chemin de la Renarde</v>
          </cell>
          <cell r="D613"/>
          <cell r="E613" t="str">
            <v>73100</v>
          </cell>
          <cell r="F613" t="str">
            <v>BRISON SAINT INNOCENT</v>
          </cell>
          <cell r="G613"/>
          <cell r="H613"/>
          <cell r="I613"/>
          <cell r="J613"/>
        </row>
        <row r="614">
          <cell r="A614" t="str">
            <v>TAN01</v>
          </cell>
          <cell r="B614" t="str">
            <v>Monsieur TANILIAN Missak</v>
          </cell>
          <cell r="C614" t="str">
            <v>Chemin Penet</v>
          </cell>
          <cell r="D614"/>
          <cell r="E614" t="str">
            <v>73800</v>
          </cell>
          <cell r="F614" t="str">
            <v>MYANS</v>
          </cell>
          <cell r="G614">
            <v>616167905</v>
          </cell>
          <cell r="H614"/>
          <cell r="I614"/>
          <cell r="J614"/>
        </row>
        <row r="615">
          <cell r="A615" t="str">
            <v>TAL04</v>
          </cell>
          <cell r="B615" t="str">
            <v>Monsieur TALEUX  Yannick</v>
          </cell>
          <cell r="C615" t="str">
            <v>6 route de la Villette</v>
          </cell>
          <cell r="D615"/>
          <cell r="E615" t="str">
            <v>73000</v>
          </cell>
          <cell r="F615" t="str">
            <v>BARBERAZ</v>
          </cell>
          <cell r="G615">
            <v>479334821</v>
          </cell>
          <cell r="H615"/>
          <cell r="I615"/>
          <cell r="J615"/>
        </row>
        <row r="616">
          <cell r="A616" t="str">
            <v>TAL03</v>
          </cell>
          <cell r="B616" t="str">
            <v>Monsieur TALEB Mahmoud</v>
          </cell>
          <cell r="C616" t="str">
            <v>La Chandelle</v>
          </cell>
          <cell r="D616"/>
          <cell r="E616" t="str">
            <v>69440</v>
          </cell>
          <cell r="F616" t="str">
            <v>SAINT MAURICE SUR DARGOIRE</v>
          </cell>
          <cell r="G616"/>
          <cell r="H616"/>
          <cell r="I616"/>
          <cell r="J616"/>
        </row>
        <row r="617">
          <cell r="A617" t="str">
            <v>TAL02</v>
          </cell>
          <cell r="B617" t="str">
            <v>Monsieur TALVA Régis</v>
          </cell>
          <cell r="C617" t="str">
            <v>Le Bourg</v>
          </cell>
          <cell r="D617"/>
          <cell r="E617" t="str">
            <v>71460</v>
          </cell>
          <cell r="F617" t="str">
            <v>CURTILL SOUS BURNAND</v>
          </cell>
          <cell r="G617" t="str">
            <v>06 61 14 20 49</v>
          </cell>
          <cell r="H617"/>
          <cell r="I617"/>
          <cell r="J617" t="str">
            <v>FR24422000638</v>
          </cell>
        </row>
        <row r="618">
          <cell r="A618" t="str">
            <v>TAL01</v>
          </cell>
          <cell r="B618" t="str">
            <v>Monsieur TALERCIO Roger</v>
          </cell>
          <cell r="C618" t="str">
            <v>265 rue Puy Gris</v>
          </cell>
          <cell r="D618"/>
          <cell r="E618" t="str">
            <v>73000</v>
          </cell>
          <cell r="F618" t="str">
            <v>CHAMBERY</v>
          </cell>
          <cell r="G618"/>
          <cell r="H618"/>
          <cell r="I618"/>
          <cell r="J618"/>
        </row>
        <row r="619">
          <cell r="A619" t="str">
            <v>TAK01</v>
          </cell>
          <cell r="B619" t="str">
            <v xml:space="preserve">Monsieur TAKIS Benoit </v>
          </cell>
          <cell r="C619" t="str">
            <v xml:space="preserve">Villarbet </v>
          </cell>
          <cell r="D619"/>
          <cell r="E619" t="str">
            <v>73800</v>
          </cell>
          <cell r="F619" t="str">
            <v xml:space="preserve">LES MOLLETTES </v>
          </cell>
          <cell r="G619">
            <v>642801395</v>
          </cell>
          <cell r="H619"/>
          <cell r="I619"/>
          <cell r="J619"/>
        </row>
        <row r="620">
          <cell r="A620" t="str">
            <v>TAJ01</v>
          </cell>
          <cell r="B620" t="str">
            <v>Monsieur TAJAN</v>
          </cell>
          <cell r="C620" t="str">
            <v>Chef lieu</v>
          </cell>
          <cell r="D620"/>
          <cell r="E620" t="str">
            <v>73340</v>
          </cell>
          <cell r="F620" t="str">
            <v>ARITH</v>
          </cell>
          <cell r="G620">
            <v>479884497</v>
          </cell>
          <cell r="H620"/>
          <cell r="I620"/>
          <cell r="J620"/>
        </row>
        <row r="621">
          <cell r="A621" t="str">
            <v>TAI01</v>
          </cell>
          <cell r="B621" t="str">
            <v>Monsieur TAILLARDAT Bernard</v>
          </cell>
          <cell r="C621" t="str">
            <v>4 Allée Jacques Copeau</v>
          </cell>
          <cell r="D621"/>
          <cell r="E621" t="str">
            <v>21240</v>
          </cell>
          <cell r="F621" t="str">
            <v>TALANT</v>
          </cell>
          <cell r="G621">
            <v>603544917</v>
          </cell>
          <cell r="H621"/>
          <cell r="I621"/>
          <cell r="J621"/>
        </row>
        <row r="622">
          <cell r="A622" t="str">
            <v>TAH01</v>
          </cell>
          <cell r="B622" t="str">
            <v>Monsieur TAHIR et Mlle VERBOUWE</v>
          </cell>
          <cell r="C622" t="str">
            <v>425 Route des Alluaz</v>
          </cell>
          <cell r="D622"/>
          <cell r="E622" t="str">
            <v>74380</v>
          </cell>
          <cell r="F622" t="str">
            <v>BONNE</v>
          </cell>
          <cell r="G622">
            <v>618027726</v>
          </cell>
          <cell r="H622"/>
          <cell r="I622"/>
          <cell r="J622"/>
        </row>
        <row r="623">
          <cell r="A623" t="str">
            <v>TAC01</v>
          </cell>
          <cell r="B623" t="str">
            <v>Monsieur TACCIA Rodolphe</v>
          </cell>
          <cell r="C623" t="str">
            <v xml:space="preserve">9, allée des saules </v>
          </cell>
          <cell r="D623"/>
          <cell r="E623" t="str">
            <v>69780</v>
          </cell>
          <cell r="F623" t="str">
            <v>TOUSSIEU</v>
          </cell>
          <cell r="G623">
            <v>781841281</v>
          </cell>
          <cell r="H623"/>
          <cell r="I623"/>
          <cell r="J623"/>
        </row>
        <row r="624">
          <cell r="A624" t="str">
            <v>TAB02</v>
          </cell>
          <cell r="B624" t="str">
            <v>Monsieur TABERLET Roland</v>
          </cell>
          <cell r="C624" t="str">
            <v>Chalet La Torval</v>
          </cell>
          <cell r="D624" t="str">
            <v>145 B route du téléphérique</v>
          </cell>
          <cell r="E624" t="str">
            <v>74170</v>
          </cell>
          <cell r="F624" t="str">
            <v>MORZINE</v>
          </cell>
          <cell r="G624">
            <v>450790724</v>
          </cell>
          <cell r="H624"/>
          <cell r="I624"/>
          <cell r="J624"/>
        </row>
        <row r="625">
          <cell r="A625" t="str">
            <v>TAB01</v>
          </cell>
          <cell r="B625" t="str">
            <v>Tabac - Presse BEAUREGARD</v>
          </cell>
          <cell r="C625"/>
          <cell r="D625"/>
          <cell r="E625" t="str">
            <v>73290</v>
          </cell>
          <cell r="F625" t="str">
            <v>LA MOTTE SERVOLEX</v>
          </cell>
          <cell r="G625"/>
          <cell r="H625"/>
          <cell r="I625"/>
          <cell r="J625"/>
        </row>
        <row r="626">
          <cell r="A626" t="str">
            <v>SZT01</v>
          </cell>
          <cell r="B626" t="str">
            <v>Monsieur SZTUR</v>
          </cell>
          <cell r="C626" t="str">
            <v xml:space="preserve">3 Rue Edouard Marion </v>
          </cell>
          <cell r="D626"/>
          <cell r="E626" t="str">
            <v>38300</v>
          </cell>
          <cell r="F626" t="str">
            <v>BOURGOIN JALLIEU</v>
          </cell>
          <cell r="G626"/>
          <cell r="H626"/>
          <cell r="I626"/>
          <cell r="J626"/>
        </row>
        <row r="627">
          <cell r="A627" t="str">
            <v>SZA01</v>
          </cell>
          <cell r="B627" t="str">
            <v>Monsieur SZAFRANSKI Yves</v>
          </cell>
          <cell r="C627" t="str">
            <v>Le Buisson Rond</v>
          </cell>
          <cell r="D627"/>
          <cell r="E627" t="str">
            <v>74800</v>
          </cell>
          <cell r="F627" t="str">
            <v>ETAUX</v>
          </cell>
          <cell r="G627">
            <v>630900464</v>
          </cell>
          <cell r="H627"/>
          <cell r="I627"/>
          <cell r="J627"/>
        </row>
        <row r="628">
          <cell r="A628" t="str">
            <v>SYN01</v>
          </cell>
          <cell r="B628" t="str">
            <v>SYNDICAT RESIDENCE DE SQUARE GSI</v>
          </cell>
          <cell r="C628" t="str">
            <v>22 Square de la Liberté</v>
          </cell>
          <cell r="D628"/>
          <cell r="E628" t="str">
            <v>73600</v>
          </cell>
          <cell r="F628" t="str">
            <v>MOUTIERS TARENTAISE</v>
          </cell>
          <cell r="G628"/>
          <cell r="H628"/>
          <cell r="I628"/>
          <cell r="J628"/>
        </row>
        <row r="629">
          <cell r="A629" t="str">
            <v>SYL01</v>
          </cell>
          <cell r="B629" t="str">
            <v>SYLOME</v>
          </cell>
          <cell r="C629" t="str">
            <v>10 Chemin du Pailler</v>
          </cell>
          <cell r="D629"/>
          <cell r="E629" t="str">
            <v>38590</v>
          </cell>
          <cell r="F629" t="str">
            <v>SAINT ETIENNE DE SAINT GEOIRS</v>
          </cell>
          <cell r="G629"/>
          <cell r="H629"/>
          <cell r="I629"/>
          <cell r="J629" t="str">
            <v>FR27420570277</v>
          </cell>
        </row>
        <row r="630">
          <cell r="A630" t="str">
            <v>SYB02</v>
          </cell>
          <cell r="B630" t="str">
            <v>Monsieur SY Bernard</v>
          </cell>
          <cell r="C630" t="str">
            <v xml:space="preserve">1 Lot les Allouettes </v>
          </cell>
          <cell r="D630" t="str">
            <v>allée Hougas</v>
          </cell>
          <cell r="E630" t="str">
            <v>33470</v>
          </cell>
          <cell r="F630" t="str">
            <v>LE TEICH</v>
          </cell>
          <cell r="G630">
            <v>615336946</v>
          </cell>
          <cell r="H630"/>
          <cell r="I630">
            <v>556228943</v>
          </cell>
          <cell r="J630"/>
        </row>
        <row r="631">
          <cell r="A631" t="str">
            <v>SYB01</v>
          </cell>
          <cell r="B631" t="str">
            <v>Monsieur SY Bernard</v>
          </cell>
          <cell r="C631" t="str">
            <v>45 rue Hélène Ducourt</v>
          </cell>
          <cell r="D631"/>
          <cell r="E631" t="str">
            <v>16100</v>
          </cell>
          <cell r="F631" t="str">
            <v>CHATEAUBERNARD</v>
          </cell>
          <cell r="G631"/>
          <cell r="H631"/>
          <cell r="I631"/>
          <cell r="J631"/>
        </row>
        <row r="632">
          <cell r="A632" t="str">
            <v>SVE01</v>
          </cell>
          <cell r="B632" t="str">
            <v>Mme SVENSSON Maria</v>
          </cell>
          <cell r="C632" t="str">
            <v>650 ch de l'Aragna</v>
          </cell>
          <cell r="D632"/>
          <cell r="E632" t="str">
            <v>38560</v>
          </cell>
          <cell r="F632" t="str">
            <v>JARRIE</v>
          </cell>
          <cell r="G632">
            <v>476170083</v>
          </cell>
          <cell r="H632"/>
          <cell r="I632"/>
          <cell r="J632"/>
        </row>
        <row r="633">
          <cell r="A633" t="str">
            <v>SUZ01</v>
          </cell>
          <cell r="B633" t="str">
            <v>Monsieur SUZAT</v>
          </cell>
          <cell r="C633" t="str">
            <v>271 Ch de la Croix du Château</v>
          </cell>
          <cell r="D633"/>
          <cell r="E633" t="str">
            <v>73190</v>
          </cell>
          <cell r="F633" t="str">
            <v>CHALLES LES EAUX</v>
          </cell>
          <cell r="G633"/>
          <cell r="H633"/>
          <cell r="I633"/>
          <cell r="J633"/>
        </row>
        <row r="634">
          <cell r="A634" t="str">
            <v>SUS02</v>
          </cell>
          <cell r="B634" t="str">
            <v>Monsieur SUSCHETET  Martial</v>
          </cell>
          <cell r="C634" t="str">
            <v>20 rue Pasteur</v>
          </cell>
          <cell r="D634"/>
          <cell r="E634" t="str">
            <v>69370</v>
          </cell>
          <cell r="F634" t="str">
            <v>SAINT DIDIER AU MONT D'OR</v>
          </cell>
          <cell r="G634"/>
          <cell r="H634"/>
          <cell r="I634"/>
          <cell r="J634"/>
        </row>
        <row r="635">
          <cell r="A635" t="str">
            <v>SUS01</v>
          </cell>
          <cell r="B635" t="str">
            <v>Madame SUSSEY Chantal</v>
          </cell>
          <cell r="C635" t="str">
            <v>Villa Le Bocage</v>
          </cell>
          <cell r="D635" t="str">
            <v>87 Rue de la Pottaz</v>
          </cell>
          <cell r="E635" t="str">
            <v>74800</v>
          </cell>
          <cell r="F635" t="str">
            <v>LA ROCHE SUR FORON</v>
          </cell>
          <cell r="G635"/>
          <cell r="H635"/>
          <cell r="I635"/>
          <cell r="J635"/>
        </row>
        <row r="636">
          <cell r="A636" t="str">
            <v>SUR02</v>
          </cell>
          <cell r="B636" t="str">
            <v>Monsieur  SURBIGUET Michel</v>
          </cell>
          <cell r="C636" t="str">
            <v>91 rue Klebert</v>
          </cell>
          <cell r="D636"/>
          <cell r="E636" t="str">
            <v>73490</v>
          </cell>
          <cell r="F636" t="str">
            <v>LA RAVOIRE</v>
          </cell>
          <cell r="G636"/>
          <cell r="H636"/>
          <cell r="I636"/>
          <cell r="J636"/>
        </row>
        <row r="637">
          <cell r="A637" t="str">
            <v>SUR01</v>
          </cell>
          <cell r="B637" t="str">
            <v>Monsieur SURDON</v>
          </cell>
          <cell r="C637"/>
          <cell r="D637"/>
          <cell r="E637"/>
          <cell r="F637"/>
          <cell r="G637"/>
          <cell r="H637"/>
          <cell r="I637"/>
          <cell r="J637"/>
        </row>
        <row r="638">
          <cell r="A638" t="str">
            <v>SUN01</v>
          </cell>
          <cell r="B638" t="str">
            <v>Madame SUNER Gerolama</v>
          </cell>
          <cell r="C638" t="str">
            <v>3 rue Georges Lanovaz</v>
          </cell>
          <cell r="D638"/>
          <cell r="E638" t="str">
            <v>74100</v>
          </cell>
          <cell r="F638" t="str">
            <v>VILLE LA GRAND</v>
          </cell>
          <cell r="G638">
            <v>41229181513</v>
          </cell>
          <cell r="H638"/>
          <cell r="I638">
            <v>622826179</v>
          </cell>
          <cell r="J638"/>
        </row>
        <row r="639">
          <cell r="A639" t="str">
            <v>SUM01</v>
          </cell>
          <cell r="B639" t="str">
            <v>Madame SUMA Joêlle</v>
          </cell>
          <cell r="C639" t="str">
            <v>1371 Chemin René Pouchol</v>
          </cell>
          <cell r="D639"/>
          <cell r="E639" t="str">
            <v>06670</v>
          </cell>
          <cell r="F639" t="str">
            <v>LEVELS</v>
          </cell>
          <cell r="G639">
            <v>493913737</v>
          </cell>
          <cell r="H639"/>
          <cell r="I639"/>
          <cell r="J639"/>
        </row>
        <row r="640">
          <cell r="A640" t="str">
            <v>SUL05</v>
          </cell>
          <cell r="B640" t="str">
            <v>Monsieur SULPICE Jean Noel</v>
          </cell>
          <cell r="C640" t="str">
            <v>120 ch des Perrières</v>
          </cell>
          <cell r="D640"/>
          <cell r="E640" t="str">
            <v>73200</v>
          </cell>
          <cell r="F640" t="str">
            <v>MERCURY</v>
          </cell>
          <cell r="G640"/>
          <cell r="H640"/>
          <cell r="I640"/>
          <cell r="J640"/>
        </row>
        <row r="641">
          <cell r="A641" t="str">
            <v>SUL04</v>
          </cell>
          <cell r="B641" t="str">
            <v>Monsieur SULPICE Alain</v>
          </cell>
          <cell r="C641" t="str">
            <v>363 ch des Vignes</v>
          </cell>
          <cell r="D641"/>
          <cell r="E641" t="str">
            <v>73230</v>
          </cell>
          <cell r="F641" t="str">
            <v>SAINT ALBAN LEYSSE</v>
          </cell>
          <cell r="G641"/>
          <cell r="H641"/>
          <cell r="I641"/>
          <cell r="J641"/>
        </row>
        <row r="642">
          <cell r="A642" t="str">
            <v>SUL03</v>
          </cell>
          <cell r="B642" t="str">
            <v>Monsieur SULLENGER</v>
          </cell>
          <cell r="C642" t="str">
            <v>3 rue Henri Blancvalet</v>
          </cell>
          <cell r="D642"/>
          <cell r="E642" t="str">
            <v>1207</v>
          </cell>
          <cell r="F642" t="str">
            <v>GENEVE  -  SUISSE</v>
          </cell>
          <cell r="G642">
            <v>450723752</v>
          </cell>
          <cell r="H642"/>
          <cell r="I642"/>
          <cell r="J642"/>
        </row>
        <row r="643">
          <cell r="A643" t="str">
            <v>SUL02</v>
          </cell>
          <cell r="B643" t="str">
            <v>Monsieur SULPICE Pierre</v>
          </cell>
          <cell r="C643" t="str">
            <v>Les Borrels</v>
          </cell>
          <cell r="D643"/>
          <cell r="E643" t="str">
            <v>73170</v>
          </cell>
          <cell r="F643" t="str">
            <v>SAINT PAUL SUR YENNE</v>
          </cell>
          <cell r="G643"/>
          <cell r="H643"/>
          <cell r="I643"/>
          <cell r="J643"/>
        </row>
        <row r="644">
          <cell r="A644" t="str">
            <v>SUL01</v>
          </cell>
          <cell r="B644" t="str">
            <v>Monsieur SULPICE Christian</v>
          </cell>
          <cell r="C644" t="str">
            <v>258 chemin de la Tessonnière d'en Bas</v>
          </cell>
          <cell r="D644"/>
          <cell r="E644" t="str">
            <v>73290</v>
          </cell>
          <cell r="F644" t="str">
            <v>LA MOTTE SERVOLEX</v>
          </cell>
          <cell r="G644">
            <v>479251891</v>
          </cell>
          <cell r="H644"/>
          <cell r="I644"/>
          <cell r="J644"/>
        </row>
        <row r="645">
          <cell r="A645" t="str">
            <v>SUI02</v>
          </cell>
          <cell r="B645" t="str">
            <v>Monsieur SUIFFET Olivier</v>
          </cell>
          <cell r="C645" t="str">
            <v>Les Granges</v>
          </cell>
          <cell r="D645"/>
          <cell r="E645" t="str">
            <v>73800</v>
          </cell>
          <cell r="F645" t="str">
            <v>LES MARCHES</v>
          </cell>
          <cell r="G645">
            <v>612330277</v>
          </cell>
          <cell r="H645"/>
          <cell r="I645"/>
          <cell r="J645"/>
        </row>
        <row r="646">
          <cell r="A646" t="str">
            <v>SUI01</v>
          </cell>
          <cell r="B646" t="str">
            <v>Monsieur SUISSE Christian</v>
          </cell>
          <cell r="C646" t="str">
            <v>Les Mollettes</v>
          </cell>
          <cell r="D646"/>
          <cell r="E646" t="str">
            <v>73160</v>
          </cell>
          <cell r="F646" t="str">
            <v>VIMINES</v>
          </cell>
          <cell r="G646"/>
          <cell r="H646"/>
          <cell r="I646"/>
          <cell r="J646"/>
        </row>
        <row r="647">
          <cell r="A647" t="str">
            <v>SUD01</v>
          </cell>
          <cell r="B647" t="str">
            <v>SUD CONCEPTION</v>
          </cell>
          <cell r="C647"/>
          <cell r="D647"/>
          <cell r="E647"/>
          <cell r="F647"/>
          <cell r="G647"/>
          <cell r="H647"/>
          <cell r="I647"/>
          <cell r="J647"/>
        </row>
        <row r="648">
          <cell r="A648" t="str">
            <v>SUB01</v>
          </cell>
          <cell r="B648" t="str">
            <v>Mme SUBLET Gaelle</v>
          </cell>
          <cell r="C648" t="str">
            <v>165 Route du Vieux Rossy</v>
          </cell>
          <cell r="D648"/>
          <cell r="E648" t="str">
            <v>74330</v>
          </cell>
          <cell r="F648" t="str">
            <v>CHOISY</v>
          </cell>
          <cell r="G648">
            <v>686562234</v>
          </cell>
          <cell r="H648"/>
          <cell r="I648"/>
          <cell r="J648"/>
        </row>
        <row r="649">
          <cell r="A649" t="str">
            <v>SUA03</v>
          </cell>
          <cell r="B649" t="str">
            <v>Monsieur  SUAREZ Richard</v>
          </cell>
          <cell r="C649" t="str">
            <v>Lot 33 Domaine des Belles feuilles</v>
          </cell>
          <cell r="D649" t="str">
            <v>Rue de la Catherinette</v>
          </cell>
          <cell r="E649" t="str">
            <v>01160</v>
          </cell>
          <cell r="F649" t="str">
            <v>SAINT JEOIRE EN FAUCIGNY</v>
          </cell>
          <cell r="G649">
            <v>668755222</v>
          </cell>
          <cell r="H649"/>
          <cell r="I649"/>
          <cell r="J649"/>
        </row>
        <row r="650">
          <cell r="A650" t="str">
            <v>SUA02</v>
          </cell>
          <cell r="B650" t="str">
            <v>Monsieur SUAU Frédéric</v>
          </cell>
          <cell r="C650" t="str">
            <v>Les Grands Champs 2</v>
          </cell>
          <cell r="D650"/>
          <cell r="E650" t="str">
            <v>73250</v>
          </cell>
          <cell r="F650" t="str">
            <v>SAINT PIERRE D'ALBIGNY</v>
          </cell>
          <cell r="G650"/>
          <cell r="H650"/>
          <cell r="I650"/>
          <cell r="J650"/>
        </row>
        <row r="651">
          <cell r="A651" t="str">
            <v>SUA01</v>
          </cell>
          <cell r="B651" t="str">
            <v>Monsieur SUAVET</v>
          </cell>
          <cell r="C651" t="str">
            <v>33 rue du Mont Peccoz</v>
          </cell>
          <cell r="D651"/>
          <cell r="E651" t="str">
            <v>73000</v>
          </cell>
          <cell r="F651" t="str">
            <v>CHAMBERY</v>
          </cell>
          <cell r="G651">
            <v>479629642</v>
          </cell>
          <cell r="H651"/>
          <cell r="I651"/>
          <cell r="J651"/>
        </row>
        <row r="652">
          <cell r="A652" t="str">
            <v>STY01</v>
          </cell>
          <cell r="B652" t="str">
            <v>STYL' MAGIC</v>
          </cell>
          <cell r="C652" t="str">
            <v>Centre Commercial Marlioz</v>
          </cell>
          <cell r="D652"/>
          <cell r="E652" t="str">
            <v>73100</v>
          </cell>
          <cell r="F652" t="str">
            <v>AIX LES BAINS</v>
          </cell>
          <cell r="G652">
            <v>479882848</v>
          </cell>
          <cell r="H652"/>
          <cell r="I652"/>
          <cell r="J652"/>
        </row>
        <row r="653">
          <cell r="A653" t="str">
            <v>STR02</v>
          </cell>
          <cell r="B653" t="str">
            <v>Monsieur STREPPOLI Louis</v>
          </cell>
          <cell r="C653" t="str">
            <v>39 Lot Pré Novel</v>
          </cell>
          <cell r="D653"/>
          <cell r="E653" t="str">
            <v>38420</v>
          </cell>
          <cell r="F653" t="str">
            <v>LE VERSOUD</v>
          </cell>
          <cell r="G653">
            <v>680072934</v>
          </cell>
          <cell r="H653"/>
          <cell r="I653"/>
          <cell r="J653"/>
        </row>
        <row r="654">
          <cell r="A654" t="str">
            <v>STR01</v>
          </cell>
          <cell r="B654" t="str">
            <v>Monsieur STRAPPAZZON Michel</v>
          </cell>
          <cell r="C654" t="str">
            <v>5 Lotissement Les Girolles</v>
          </cell>
          <cell r="D654" t="str">
            <v>Hameau Les Pommiers</v>
          </cell>
          <cell r="E654" t="str">
            <v>38580</v>
          </cell>
          <cell r="F654" t="str">
            <v>ALLEVARD</v>
          </cell>
          <cell r="G654">
            <v>608312238</v>
          </cell>
          <cell r="H654"/>
          <cell r="I654"/>
          <cell r="J654"/>
        </row>
        <row r="655">
          <cell r="A655" t="str">
            <v>STO01</v>
          </cell>
          <cell r="B655" t="str">
            <v>Monsieur STOCKER JM</v>
          </cell>
          <cell r="C655" t="str">
            <v>153 Rue des Sarres</v>
          </cell>
          <cell r="D655"/>
          <cell r="E655" t="str">
            <v>73230</v>
          </cell>
          <cell r="F655" t="str">
            <v>SAINT ALBAN LEYSSE</v>
          </cell>
          <cell r="G655"/>
          <cell r="H655"/>
          <cell r="I655"/>
          <cell r="J655"/>
        </row>
        <row r="656">
          <cell r="A656" t="str">
            <v>STM01</v>
          </cell>
          <cell r="B656" t="str">
            <v>Société STM</v>
          </cell>
          <cell r="C656"/>
          <cell r="D656"/>
          <cell r="E656" t="str">
            <v>38690</v>
          </cell>
          <cell r="F656" t="str">
            <v>LE GRAND LEMPS</v>
          </cell>
          <cell r="G656"/>
          <cell r="H656"/>
          <cell r="I656"/>
          <cell r="J656"/>
        </row>
        <row r="657">
          <cell r="A657" t="str">
            <v>STE04</v>
          </cell>
          <cell r="B657" t="str">
            <v>Monsieur STEPHAN Bruno</v>
          </cell>
          <cell r="C657" t="str">
            <v>Le Janjoux</v>
          </cell>
          <cell r="D657"/>
          <cell r="E657" t="str">
            <v>73470</v>
          </cell>
          <cell r="F657" t="str">
            <v>NOVALAISE</v>
          </cell>
          <cell r="G657">
            <v>479687803</v>
          </cell>
          <cell r="H657"/>
          <cell r="I657"/>
          <cell r="J657"/>
        </row>
        <row r="658">
          <cell r="A658" t="str">
            <v>STE03</v>
          </cell>
          <cell r="B658" t="str">
            <v>Madame STEFANI Maryse</v>
          </cell>
          <cell r="C658" t="str">
            <v>128 chemin de la Tuilerie</v>
          </cell>
          <cell r="D658"/>
          <cell r="E658" t="str">
            <v>74410</v>
          </cell>
          <cell r="F658" t="str">
            <v>SAINT JORIOZ</v>
          </cell>
          <cell r="G658"/>
          <cell r="H658"/>
          <cell r="I658"/>
          <cell r="J658"/>
        </row>
        <row r="659">
          <cell r="A659" t="str">
            <v>STE02</v>
          </cell>
          <cell r="B659" t="str">
            <v>Monsieur STEINMANN Philippe</v>
          </cell>
          <cell r="C659" t="str">
            <v>444 rue st exupery</v>
          </cell>
          <cell r="D659"/>
          <cell r="E659" t="str">
            <v>73490</v>
          </cell>
          <cell r="F659" t="str">
            <v>LA RAVOIRE</v>
          </cell>
          <cell r="G659">
            <v>479847276</v>
          </cell>
          <cell r="H659"/>
          <cell r="I659"/>
          <cell r="J659"/>
        </row>
        <row r="660">
          <cell r="A660" t="str">
            <v>STE01</v>
          </cell>
          <cell r="B660" t="str">
            <v>Monsieur STELLINI</v>
          </cell>
          <cell r="C660"/>
          <cell r="D660"/>
          <cell r="E660"/>
          <cell r="F660"/>
          <cell r="G660"/>
          <cell r="H660"/>
          <cell r="I660"/>
          <cell r="J660"/>
        </row>
        <row r="661">
          <cell r="A661" t="str">
            <v>STA03</v>
          </cell>
          <cell r="B661" t="str">
            <v>SARL START-AIR</v>
          </cell>
          <cell r="C661" t="str">
            <v>Les balcons du Révard</v>
          </cell>
          <cell r="D661" t="str">
            <v>Longchamp</v>
          </cell>
          <cell r="E661" t="str">
            <v>73100</v>
          </cell>
          <cell r="F661" t="str">
            <v>PUGNY CHATENOD</v>
          </cell>
          <cell r="G661">
            <v>616746540</v>
          </cell>
          <cell r="H661"/>
          <cell r="I661"/>
          <cell r="J661"/>
        </row>
        <row r="662">
          <cell r="A662" t="str">
            <v>STA02</v>
          </cell>
          <cell r="B662" t="str">
            <v>Monsieur STANEK Christian</v>
          </cell>
          <cell r="C662" t="str">
            <v>4275 Route de l'Armée des Alpes</v>
          </cell>
          <cell r="D662"/>
          <cell r="E662" t="str">
            <v>06500</v>
          </cell>
          <cell r="F662" t="str">
            <v>SAINT AGNES</v>
          </cell>
          <cell r="G662"/>
          <cell r="H662"/>
          <cell r="I662"/>
          <cell r="J662"/>
        </row>
        <row r="663">
          <cell r="A663" t="str">
            <v>STA01</v>
          </cell>
          <cell r="B663" t="str">
            <v>CHALET STE ANNE S.A.</v>
          </cell>
          <cell r="C663" t="str">
            <v>964 route de la Côte 2000</v>
          </cell>
          <cell r="D663"/>
          <cell r="E663" t="str">
            <v>74120</v>
          </cell>
          <cell r="F663" t="str">
            <v>MEGEVE</v>
          </cell>
          <cell r="G663"/>
          <cell r="H663"/>
          <cell r="I663"/>
          <cell r="J663"/>
        </row>
        <row r="664">
          <cell r="A664" t="str">
            <v>SQU01</v>
          </cell>
          <cell r="B664" t="str">
            <v>Monsieur SQUECCO Serge</v>
          </cell>
          <cell r="C664" t="str">
            <v>162 rue Pierre et Marie Curie</v>
          </cell>
          <cell r="D664"/>
          <cell r="E664" t="str">
            <v>73290</v>
          </cell>
          <cell r="F664" t="str">
            <v>LA MOTTE SERVOLEX</v>
          </cell>
          <cell r="G664"/>
          <cell r="H664"/>
          <cell r="I664"/>
          <cell r="J664"/>
        </row>
        <row r="665">
          <cell r="A665" t="str">
            <v>SPO01</v>
          </cell>
          <cell r="B665" t="str">
            <v>Monsieur  SPOTO Franck</v>
          </cell>
          <cell r="C665" t="str">
            <v>110,  Chemin de la Sentinelle</v>
          </cell>
          <cell r="D665"/>
          <cell r="E665" t="str">
            <v>73260</v>
          </cell>
          <cell r="F665" t="str">
            <v>AIGUEBLANCHE</v>
          </cell>
          <cell r="G665"/>
          <cell r="H665"/>
          <cell r="I665"/>
          <cell r="J665"/>
        </row>
        <row r="666">
          <cell r="A666" t="str">
            <v>SPI05</v>
          </cell>
          <cell r="B666" t="str">
            <v>SPIRAL</v>
          </cell>
          <cell r="C666" t="str">
            <v>40 rue du Clos de Louche</v>
          </cell>
          <cell r="D666"/>
          <cell r="E666" t="str">
            <v>01710</v>
          </cell>
          <cell r="F666" t="str">
            <v>THOIRY</v>
          </cell>
          <cell r="G666">
            <v>630208325</v>
          </cell>
          <cell r="H666"/>
          <cell r="I666"/>
          <cell r="J666"/>
        </row>
        <row r="667">
          <cell r="A667" t="str">
            <v>SPI04</v>
          </cell>
          <cell r="B667" t="str">
            <v>Monsieur SPITALIERI Pierre</v>
          </cell>
          <cell r="C667" t="str">
            <v>44 Chemin des Chapelles</v>
          </cell>
          <cell r="D667"/>
          <cell r="E667" t="str">
            <v>38540</v>
          </cell>
          <cell r="F667" t="str">
            <v>GRENAY</v>
          </cell>
          <cell r="G667">
            <v>675471705</v>
          </cell>
          <cell r="H667"/>
          <cell r="I667"/>
          <cell r="J667"/>
        </row>
        <row r="668">
          <cell r="A668" t="str">
            <v>SPI03</v>
          </cell>
          <cell r="B668" t="str">
            <v>Monsieur SPINELLI Laurent</v>
          </cell>
          <cell r="C668" t="str">
            <v>Lieu dit Boisinges</v>
          </cell>
          <cell r="D668"/>
          <cell r="E668" t="str">
            <v>74250</v>
          </cell>
          <cell r="F668" t="str">
            <v>VIUZ EN SALLAZ</v>
          </cell>
          <cell r="G668"/>
          <cell r="H668"/>
          <cell r="I668"/>
          <cell r="J668"/>
        </row>
        <row r="669">
          <cell r="A669" t="str">
            <v>SPI02</v>
          </cell>
          <cell r="B669" t="str">
            <v>Monsieur SPITERI Antoine</v>
          </cell>
          <cell r="C669" t="str">
            <v>Les Merisiers</v>
          </cell>
          <cell r="D669" t="str">
            <v>4 impasse des Abeilles</v>
          </cell>
          <cell r="E669" t="str">
            <v>05000</v>
          </cell>
          <cell r="F669" t="str">
            <v>GAP</v>
          </cell>
          <cell r="G669">
            <v>979229108</v>
          </cell>
          <cell r="H669"/>
          <cell r="I669"/>
          <cell r="J669"/>
        </row>
        <row r="670">
          <cell r="A670" t="str">
            <v>SPI01</v>
          </cell>
          <cell r="B670" t="str">
            <v>Monsieur SPITERI André</v>
          </cell>
          <cell r="C670" t="str">
            <v>Domaine de la Bauma 305</v>
          </cell>
          <cell r="D670" t="str">
            <v>Avenue Jules Romain</v>
          </cell>
          <cell r="E670" t="str">
            <v>06100</v>
          </cell>
          <cell r="F670" t="str">
            <v>NICE</v>
          </cell>
          <cell r="G670"/>
          <cell r="H670"/>
          <cell r="I670"/>
          <cell r="J670"/>
        </row>
        <row r="671">
          <cell r="A671" t="str">
            <v>SPE02</v>
          </cell>
          <cell r="B671" t="str">
            <v>Madame SPELAT</v>
          </cell>
          <cell r="C671" t="str">
            <v>148 Route de Cran Gevrier</v>
          </cell>
          <cell r="D671"/>
          <cell r="E671" t="str">
            <v>74650</v>
          </cell>
          <cell r="F671" t="str">
            <v>CHAVANOD</v>
          </cell>
          <cell r="G671"/>
          <cell r="H671"/>
          <cell r="I671"/>
          <cell r="J671"/>
        </row>
        <row r="672">
          <cell r="A672" t="str">
            <v>SPE01</v>
          </cell>
          <cell r="B672" t="str">
            <v>Monsieur SPEZIA Pascal</v>
          </cell>
          <cell r="C672" t="str">
            <v>121 rue Perruet</v>
          </cell>
          <cell r="D672" t="str">
            <v>Maconnex</v>
          </cell>
          <cell r="E672" t="str">
            <v>01210</v>
          </cell>
          <cell r="F672" t="str">
            <v>ORNEX</v>
          </cell>
          <cell r="G672">
            <v>450406111</v>
          </cell>
          <cell r="H672"/>
          <cell r="I672"/>
          <cell r="J672"/>
        </row>
        <row r="673">
          <cell r="A673" t="str">
            <v>SPA04</v>
          </cell>
          <cell r="B673" t="str">
            <v xml:space="preserve">Monsieur et Madame SPAGNOL </v>
          </cell>
          <cell r="C673" t="str">
            <v>42 Allée de la Crete</v>
          </cell>
          <cell r="D673"/>
          <cell r="E673" t="str">
            <v>74250</v>
          </cell>
          <cell r="F673" t="str">
            <v>MARCELLAZ</v>
          </cell>
          <cell r="G673">
            <v>610661562</v>
          </cell>
          <cell r="H673"/>
          <cell r="I673"/>
          <cell r="J673"/>
        </row>
        <row r="674">
          <cell r="A674" t="str">
            <v>SPA03</v>
          </cell>
          <cell r="B674" t="str">
            <v>Monsieur et Madame SPALANZANI Thomas</v>
          </cell>
          <cell r="C674" t="str">
            <v xml:space="preserve">141 allée des marquisat </v>
          </cell>
          <cell r="D674"/>
          <cell r="E674" t="str">
            <v>74370</v>
          </cell>
          <cell r="F674" t="str">
            <v>PRINGY</v>
          </cell>
          <cell r="G674">
            <v>603612895</v>
          </cell>
          <cell r="H674"/>
          <cell r="I674"/>
          <cell r="J674"/>
        </row>
        <row r="675">
          <cell r="A675" t="str">
            <v>SPA02</v>
          </cell>
          <cell r="B675" t="str">
            <v>Madame SPATH Jeniffer</v>
          </cell>
          <cell r="C675" t="str">
            <v>52 impasse des Larmuzes</v>
          </cell>
          <cell r="D675"/>
          <cell r="E675" t="str">
            <v>73230</v>
          </cell>
          <cell r="F675" t="str">
            <v>BARBY</v>
          </cell>
          <cell r="G675"/>
          <cell r="H675"/>
          <cell r="I675"/>
          <cell r="J675"/>
        </row>
        <row r="676">
          <cell r="A676" t="str">
            <v>SPA01</v>
          </cell>
          <cell r="B676" t="str">
            <v>M Mme SPAES Louis</v>
          </cell>
          <cell r="C676" t="str">
            <v>44-46 ch des Serres</v>
          </cell>
          <cell r="D676"/>
          <cell r="E676" t="str">
            <v>06200</v>
          </cell>
          <cell r="F676" t="str">
            <v>NICE SAINT ISIDORE</v>
          </cell>
          <cell r="G676"/>
          <cell r="H676"/>
          <cell r="I676"/>
          <cell r="J676"/>
        </row>
        <row r="677">
          <cell r="A677" t="str">
            <v>SOZ01</v>
          </cell>
          <cell r="B677" t="str">
            <v>Mme &amp; Mr  SOZET</v>
          </cell>
          <cell r="C677" t="str">
            <v>464 T  Rue du Crêt  Baron</v>
          </cell>
          <cell r="D677"/>
          <cell r="E677" t="str">
            <v>74200</v>
          </cell>
          <cell r="F677" t="str">
            <v>ALLINGES</v>
          </cell>
          <cell r="G677"/>
          <cell r="H677"/>
          <cell r="I677"/>
          <cell r="J677"/>
        </row>
        <row r="678">
          <cell r="A678" t="str">
            <v>SOU13</v>
          </cell>
          <cell r="B678" t="str">
            <v>Madame SOUMAILLE Bernadette</v>
          </cell>
          <cell r="C678" t="str">
            <v>60 ch ede Chiloup</v>
          </cell>
          <cell r="D678"/>
          <cell r="E678" t="str">
            <v>01300</v>
          </cell>
          <cell r="F678" t="str">
            <v>MASSIGNEU DE RIVES</v>
          </cell>
          <cell r="G678"/>
          <cell r="H678"/>
          <cell r="I678"/>
          <cell r="J678"/>
        </row>
        <row r="679">
          <cell r="A679" t="str">
            <v>SOU12</v>
          </cell>
          <cell r="B679" t="str">
            <v>Monsieur SOUQUET Arnaud</v>
          </cell>
          <cell r="C679" t="str">
            <v>1497 route de Chevron</v>
          </cell>
          <cell r="D679"/>
          <cell r="E679" t="str">
            <v>73200</v>
          </cell>
          <cell r="F679" t="str">
            <v>MERCURY</v>
          </cell>
          <cell r="G679"/>
          <cell r="H679"/>
          <cell r="I679"/>
          <cell r="J679"/>
        </row>
        <row r="680">
          <cell r="A680" t="str">
            <v>SOU11</v>
          </cell>
          <cell r="B680" t="str">
            <v>Monsieur Madame SOUTEYRAND Yohan et Sylvie</v>
          </cell>
          <cell r="C680" t="str">
            <v>82 Impasse des Reinettes</v>
          </cell>
          <cell r="D680"/>
          <cell r="E680" t="str">
            <v>74150</v>
          </cell>
          <cell r="F680" t="str">
            <v>VALLIERES</v>
          </cell>
          <cell r="G680">
            <v>674403955</v>
          </cell>
          <cell r="H680"/>
          <cell r="I680">
            <v>450622958</v>
          </cell>
          <cell r="J680">
            <v>672269046</v>
          </cell>
        </row>
        <row r="681">
          <cell r="A681" t="str">
            <v>SOU10</v>
          </cell>
          <cell r="B681" t="str">
            <v>Monsieur SOUCHAUD Michel</v>
          </cell>
          <cell r="C681" t="str">
            <v>Chantemerle</v>
          </cell>
          <cell r="D681" t="str">
            <v>Doucy Combelouvière</v>
          </cell>
          <cell r="E681" t="str">
            <v>73260</v>
          </cell>
          <cell r="F681" t="str">
            <v>AIGUEBLANCHE</v>
          </cell>
          <cell r="G681">
            <v>608930035</v>
          </cell>
          <cell r="H681"/>
          <cell r="I681"/>
          <cell r="J681"/>
        </row>
        <row r="682">
          <cell r="A682" t="str">
            <v>SOU09</v>
          </cell>
          <cell r="B682" t="str">
            <v>Monsieur SOUDAN GUY</v>
          </cell>
          <cell r="C682" t="str">
            <v>212 rue de la Montagne</v>
          </cell>
          <cell r="D682"/>
          <cell r="E682" t="str">
            <v>01350</v>
          </cell>
          <cell r="F682" t="str">
            <v>CRESSIN-ROCHEFORT</v>
          </cell>
          <cell r="G682"/>
          <cell r="H682"/>
          <cell r="I682"/>
          <cell r="J682"/>
        </row>
        <row r="683">
          <cell r="A683" t="str">
            <v>SOU08</v>
          </cell>
          <cell r="B683" t="str">
            <v>M Mme SOUTY-BONNOT JP</v>
          </cell>
          <cell r="C683" t="str">
            <v>328, Chemin de la Garoudière</v>
          </cell>
          <cell r="D683" t="str">
            <v xml:space="preserve"> Les Hauts du Louvarou</v>
          </cell>
          <cell r="E683" t="str">
            <v>38560</v>
          </cell>
          <cell r="F683" t="str">
            <v>JARRIE</v>
          </cell>
          <cell r="G683">
            <v>476736843</v>
          </cell>
          <cell r="H683"/>
          <cell r="I683">
            <v>607341108</v>
          </cell>
          <cell r="J683"/>
        </row>
        <row r="684">
          <cell r="A684" t="str">
            <v>SOU07</v>
          </cell>
          <cell r="B684" t="str">
            <v>Monsieur SOULE Marcel</v>
          </cell>
          <cell r="C684" t="str">
            <v>Chemin des Rippes</v>
          </cell>
          <cell r="D684"/>
          <cell r="E684" t="str">
            <v>73410</v>
          </cell>
          <cell r="F684" t="str">
            <v>MOGNARD</v>
          </cell>
          <cell r="G684">
            <v>479549597</v>
          </cell>
          <cell r="H684"/>
          <cell r="I684"/>
          <cell r="J684"/>
        </row>
        <row r="685">
          <cell r="A685" t="str">
            <v>SOU06</v>
          </cell>
          <cell r="B685" t="str">
            <v>Monsieur SOUBEYRE Bernard</v>
          </cell>
          <cell r="C685" t="str">
            <v>Varennes Monlet</v>
          </cell>
          <cell r="D685"/>
          <cell r="E685" t="str">
            <v>43270</v>
          </cell>
          <cell r="F685" t="str">
            <v>ALLEGRE</v>
          </cell>
          <cell r="G685">
            <v>629876419</v>
          </cell>
          <cell r="H685"/>
          <cell r="I685"/>
          <cell r="J685"/>
        </row>
        <row r="686">
          <cell r="A686" t="str">
            <v>SOU05</v>
          </cell>
          <cell r="B686" t="str">
            <v>Monsieur SOUDARIN André</v>
          </cell>
          <cell r="C686" t="str">
            <v>Le Chemin Neuf</v>
          </cell>
          <cell r="D686"/>
          <cell r="E686" t="str">
            <v>73800</v>
          </cell>
          <cell r="F686" t="str">
            <v>COISE SAINT JEAN PIED GAUTHIER</v>
          </cell>
          <cell r="G686">
            <v>681292361</v>
          </cell>
          <cell r="H686" t="str">
            <v>andre.soudarin@orange.fr</v>
          </cell>
          <cell r="I686"/>
          <cell r="J686"/>
        </row>
        <row r="687">
          <cell r="A687" t="str">
            <v>SOU04</v>
          </cell>
          <cell r="B687" t="str">
            <v>Madame SOURIS Karine</v>
          </cell>
          <cell r="C687" t="str">
            <v>15 rue Mr. Berthelot</v>
          </cell>
          <cell r="D687"/>
          <cell r="E687" t="str">
            <v>69120</v>
          </cell>
          <cell r="F687" t="str">
            <v>VAULX EN VELIN</v>
          </cell>
          <cell r="G687"/>
          <cell r="H687"/>
          <cell r="I687"/>
          <cell r="J687"/>
        </row>
        <row r="688">
          <cell r="A688" t="str">
            <v>SOU03</v>
          </cell>
          <cell r="B688" t="str">
            <v>Monsieur SOUDANI</v>
          </cell>
          <cell r="C688" t="str">
            <v>Chemin de la Figuière</v>
          </cell>
          <cell r="D688"/>
          <cell r="E688" t="str">
            <v>73420</v>
          </cell>
          <cell r="F688" t="str">
            <v>VIVIERS DU LAC</v>
          </cell>
          <cell r="G688">
            <v>660179382</v>
          </cell>
          <cell r="H688"/>
          <cell r="I688"/>
          <cell r="J688"/>
        </row>
        <row r="689">
          <cell r="A689" t="str">
            <v>SOU02</v>
          </cell>
          <cell r="B689" t="str">
            <v>Monsieur SOUQUET BESSON Pascal</v>
          </cell>
          <cell r="C689" t="str">
            <v>Saint Laurent</v>
          </cell>
          <cell r="D689"/>
          <cell r="E689" t="str">
            <v>73800</v>
          </cell>
          <cell r="F689" t="str">
            <v>CRUET</v>
          </cell>
          <cell r="G689"/>
          <cell r="H689"/>
          <cell r="I689"/>
          <cell r="J689"/>
        </row>
        <row r="690">
          <cell r="A690" t="str">
            <v>SOU01</v>
          </cell>
          <cell r="B690" t="str">
            <v>Madame Monsieur SOULIES</v>
          </cell>
          <cell r="C690"/>
          <cell r="D690"/>
          <cell r="E690"/>
          <cell r="F690"/>
          <cell r="G690"/>
          <cell r="H690"/>
          <cell r="I690"/>
          <cell r="J690"/>
        </row>
        <row r="691">
          <cell r="A691" t="str">
            <v>SOT01</v>
          </cell>
          <cell r="B691" t="str">
            <v>SOTALEC Sté</v>
          </cell>
          <cell r="C691"/>
          <cell r="D691"/>
          <cell r="E691"/>
          <cell r="F691"/>
          <cell r="G691"/>
          <cell r="H691"/>
          <cell r="I691"/>
          <cell r="J691"/>
        </row>
        <row r="692">
          <cell r="A692" t="str">
            <v>SOS01</v>
          </cell>
          <cell r="B692" t="str">
            <v>SOS BIEN ETRE</v>
          </cell>
          <cell r="C692" t="str">
            <v>41 rue du Carnot</v>
          </cell>
          <cell r="D692"/>
          <cell r="E692" t="str">
            <v>69740</v>
          </cell>
          <cell r="F692" t="str">
            <v>GENAS</v>
          </cell>
          <cell r="G692">
            <v>478908858</v>
          </cell>
          <cell r="H692"/>
          <cell r="I692">
            <v>472470285</v>
          </cell>
          <cell r="J692"/>
        </row>
        <row r="693">
          <cell r="A693" t="str">
            <v>SOR09</v>
          </cell>
          <cell r="B693" t="str">
            <v>Mme &amp; Mr SORBA-GUICHARD</v>
          </cell>
          <cell r="C693" t="str">
            <v>111, rue de la liberté</v>
          </cell>
          <cell r="D693" t="str">
            <v>Montjay</v>
          </cell>
          <cell r="E693" t="str">
            <v>73000</v>
          </cell>
          <cell r="F693" t="str">
            <v>CHAMBERY</v>
          </cell>
          <cell r="G693">
            <v>609506859</v>
          </cell>
          <cell r="H693"/>
          <cell r="I693"/>
          <cell r="J693"/>
        </row>
        <row r="694">
          <cell r="A694" t="str">
            <v>SOR08</v>
          </cell>
          <cell r="B694" t="str">
            <v>Monsieur SORNAY Alexandre</v>
          </cell>
          <cell r="C694" t="str">
            <v>210 route de la Traverse</v>
          </cell>
          <cell r="D694"/>
          <cell r="E694" t="str">
            <v>73000</v>
          </cell>
          <cell r="F694" t="str">
            <v>MONTAGNOLE</v>
          </cell>
          <cell r="G694"/>
          <cell r="H694"/>
          <cell r="I694"/>
          <cell r="J694"/>
        </row>
        <row r="695">
          <cell r="A695" t="str">
            <v>SOR07</v>
          </cell>
          <cell r="B695" t="str">
            <v>SCI SORA</v>
          </cell>
          <cell r="C695" t="str">
            <v>Le Martinet</v>
          </cell>
          <cell r="D695"/>
          <cell r="E695" t="str">
            <v>38490</v>
          </cell>
          <cell r="F695" t="str">
            <v>GRANIEU</v>
          </cell>
          <cell r="G695">
            <v>479631194</v>
          </cell>
          <cell r="H695"/>
          <cell r="I695"/>
          <cell r="J695"/>
        </row>
        <row r="696">
          <cell r="A696" t="str">
            <v>SOR06</v>
          </cell>
          <cell r="B696" t="str">
            <v>Mme SORNAY -M BERTHIER</v>
          </cell>
          <cell r="C696" t="str">
            <v>Massette d'en Haut</v>
          </cell>
          <cell r="D696"/>
          <cell r="E696" t="str">
            <v>73390</v>
          </cell>
          <cell r="F696" t="str">
            <v>BETTON BETTONNET</v>
          </cell>
          <cell r="G696"/>
          <cell r="H696"/>
          <cell r="I696"/>
          <cell r="J696"/>
        </row>
        <row r="697">
          <cell r="A697" t="str">
            <v>SOR05</v>
          </cell>
          <cell r="B697" t="str">
            <v>Monsieur SORNET Stephane</v>
          </cell>
          <cell r="C697" t="str">
            <v>1 lot des Chênes</v>
          </cell>
          <cell r="D697" t="str">
            <v>rue des Iles</v>
          </cell>
          <cell r="E697" t="str">
            <v>38450</v>
          </cell>
          <cell r="F697" t="str">
            <v>SAINT GEORGES DE COMMIERS</v>
          </cell>
          <cell r="G697"/>
          <cell r="H697"/>
          <cell r="I697"/>
          <cell r="J697"/>
        </row>
        <row r="698">
          <cell r="A698" t="str">
            <v>SOR04</v>
          </cell>
          <cell r="B698" t="str">
            <v>SARL SOREVA</v>
          </cell>
          <cell r="C698" t="str">
            <v>16 Boulevard Mercader</v>
          </cell>
          <cell r="D698"/>
          <cell r="E698" t="str">
            <v>66000</v>
          </cell>
          <cell r="F698" t="str">
            <v>PERPIGNAN</v>
          </cell>
          <cell r="G698"/>
          <cell r="H698"/>
          <cell r="I698"/>
          <cell r="J698"/>
        </row>
        <row r="699">
          <cell r="A699" t="str">
            <v>SOR03</v>
          </cell>
          <cell r="B699" t="str">
            <v>Madame SORDI Brigitte</v>
          </cell>
          <cell r="C699" t="str">
            <v>12 bis rue du Mont Charvet</v>
          </cell>
          <cell r="D699"/>
          <cell r="E699" t="str">
            <v>73160</v>
          </cell>
          <cell r="F699" t="str">
            <v>COGNIN</v>
          </cell>
          <cell r="G699"/>
          <cell r="H699"/>
          <cell r="I699"/>
          <cell r="J699"/>
        </row>
        <row r="700">
          <cell r="A700" t="str">
            <v>SOR02</v>
          </cell>
          <cell r="B700" t="str">
            <v>Monsieur SORREL Jacky</v>
          </cell>
          <cell r="C700" t="str">
            <v>133, Rue de  Pré Boissy</v>
          </cell>
          <cell r="D700"/>
          <cell r="E700" t="str">
            <v>73210</v>
          </cell>
          <cell r="F700" t="str">
            <v>LA COTE D'AIME</v>
          </cell>
          <cell r="G700">
            <v>778547456</v>
          </cell>
          <cell r="H700"/>
          <cell r="I700"/>
          <cell r="J700"/>
        </row>
        <row r="701">
          <cell r="A701" t="str">
            <v>SOR01</v>
          </cell>
          <cell r="B701" t="str">
            <v>Monsieur SORLINI</v>
          </cell>
          <cell r="C701" t="str">
            <v>225 chemin du Chanay</v>
          </cell>
          <cell r="D701"/>
          <cell r="E701" t="str">
            <v>73190</v>
          </cell>
          <cell r="F701" t="str">
            <v>SAINT BALDOPH</v>
          </cell>
          <cell r="G701"/>
          <cell r="H701"/>
          <cell r="I701"/>
          <cell r="J701"/>
        </row>
        <row r="702">
          <cell r="A702" t="str">
            <v>SOQ01</v>
          </cell>
          <cell r="B702" t="str">
            <v>Monsieur SOQUET Thierry</v>
          </cell>
          <cell r="C702" t="str">
            <v>Villard Sallet</v>
          </cell>
          <cell r="D702"/>
          <cell r="E702" t="str">
            <v>73110</v>
          </cell>
          <cell r="F702" t="str">
            <v>LA ROCHETTE</v>
          </cell>
          <cell r="G702"/>
          <cell r="H702"/>
          <cell r="I702"/>
          <cell r="J702"/>
        </row>
        <row r="703">
          <cell r="A703" t="str">
            <v>SON06</v>
          </cell>
          <cell r="B703" t="str">
            <v>M. et Mme SONOT Romain</v>
          </cell>
          <cell r="C703" t="str">
            <v>555 Route de Chambuet</v>
          </cell>
          <cell r="D703"/>
          <cell r="E703" t="str">
            <v>73170</v>
          </cell>
          <cell r="F703" t="str">
            <v>YENNE</v>
          </cell>
          <cell r="G703">
            <v>624346507</v>
          </cell>
          <cell r="H703"/>
          <cell r="I703"/>
          <cell r="J703"/>
        </row>
        <row r="704">
          <cell r="A704" t="str">
            <v>SON05</v>
          </cell>
          <cell r="B704" t="str">
            <v>Monsieur SONNERAT Fernand</v>
          </cell>
          <cell r="C704" t="str">
            <v>114 Rue de la Pottaz</v>
          </cell>
          <cell r="D704"/>
          <cell r="E704" t="str">
            <v>74800</v>
          </cell>
          <cell r="F704" t="str">
            <v>LA ROCHE SUR FORON</v>
          </cell>
          <cell r="G704">
            <v>450031372</v>
          </cell>
          <cell r="H704"/>
          <cell r="I704"/>
          <cell r="J704"/>
        </row>
        <row r="705">
          <cell r="A705" t="str">
            <v>SON04</v>
          </cell>
          <cell r="B705" t="str">
            <v>Monsieur SONNERAT Alain</v>
          </cell>
          <cell r="C705" t="str">
            <v>55 Lot. Le Borbollion</v>
          </cell>
          <cell r="D705" t="str">
            <v>Le Noyeray</v>
          </cell>
          <cell r="E705" t="str">
            <v>74210</v>
          </cell>
          <cell r="F705" t="str">
            <v>FAVERGES</v>
          </cell>
          <cell r="G705"/>
          <cell r="H705"/>
          <cell r="I705"/>
          <cell r="J705"/>
        </row>
        <row r="706">
          <cell r="A706" t="str">
            <v>SON03</v>
          </cell>
          <cell r="B706" t="str">
            <v>Monsieur SONNI</v>
          </cell>
          <cell r="C706" t="str">
            <v>609 Avenue de Léman</v>
          </cell>
          <cell r="D706"/>
          <cell r="E706" t="str">
            <v>74890</v>
          </cell>
          <cell r="F706" t="str">
            <v>BONS EN CHABLAIS</v>
          </cell>
          <cell r="G706"/>
          <cell r="H706"/>
          <cell r="I706"/>
          <cell r="J706"/>
        </row>
        <row r="707">
          <cell r="A707" t="str">
            <v>SON02</v>
          </cell>
          <cell r="B707" t="str">
            <v>Monsieur SONNERAT Lionel</v>
          </cell>
          <cell r="C707" t="str">
            <v>375 Route du Cret de Paris</v>
          </cell>
          <cell r="D707"/>
          <cell r="E707" t="str">
            <v>74370</v>
          </cell>
          <cell r="F707" t="str">
            <v>VILLAZ</v>
          </cell>
          <cell r="G707">
            <v>450649247</v>
          </cell>
          <cell r="H707"/>
          <cell r="I707"/>
          <cell r="J707"/>
        </row>
        <row r="708">
          <cell r="A708" t="str">
            <v>SON01</v>
          </cell>
          <cell r="B708" t="str">
            <v>Monsieur SONNET Samuel</v>
          </cell>
          <cell r="C708" t="str">
            <v>446 route de Pouilly</v>
          </cell>
          <cell r="D708"/>
          <cell r="E708" t="str">
            <v>74350</v>
          </cell>
          <cell r="F708" t="str">
            <v>ALLONZIER LA CAILLE</v>
          </cell>
          <cell r="G708">
            <v>450460599</v>
          </cell>
          <cell r="H708"/>
          <cell r="I708"/>
          <cell r="J708"/>
        </row>
        <row r="709">
          <cell r="A709" t="str">
            <v>SOM03</v>
          </cell>
          <cell r="B709" t="str">
            <v>Monsieur SOMMIER Jean Luc</v>
          </cell>
          <cell r="C709" t="str">
            <v>Allée des Tilleuls</v>
          </cell>
          <cell r="D709" t="str">
            <v>Le Bourg</v>
          </cell>
          <cell r="E709" t="str">
            <v>01250</v>
          </cell>
          <cell r="F709" t="str">
            <v>CHAVANNE SUR SURAN</v>
          </cell>
          <cell r="G709">
            <v>474517567</v>
          </cell>
          <cell r="H709"/>
          <cell r="I709"/>
          <cell r="J709"/>
        </row>
        <row r="710">
          <cell r="A710" t="str">
            <v>SOM01</v>
          </cell>
          <cell r="B710" t="str">
            <v>SOMIA</v>
          </cell>
          <cell r="C710" t="str">
            <v>1058 rd  6007</v>
          </cell>
          <cell r="D710"/>
          <cell r="E710" t="str">
            <v>06270</v>
          </cell>
          <cell r="F710" t="str">
            <v>VILLENEUVE LOUBET</v>
          </cell>
          <cell r="G710"/>
          <cell r="H710"/>
          <cell r="I710"/>
          <cell r="J710"/>
        </row>
        <row r="711">
          <cell r="A711" t="str">
            <v>SOL08</v>
          </cell>
          <cell r="B711" t="str">
            <v>Monsieur SOLLIER Michel</v>
          </cell>
          <cell r="C711" t="str">
            <v>303 Chemin de Bret</v>
          </cell>
          <cell r="D711"/>
          <cell r="E711" t="str">
            <v>73800</v>
          </cell>
          <cell r="F711" t="str">
            <v>MYANS</v>
          </cell>
          <cell r="G711">
            <v>603981150</v>
          </cell>
          <cell r="H711"/>
          <cell r="I711"/>
          <cell r="J711"/>
        </row>
        <row r="712">
          <cell r="A712" t="str">
            <v>SOL07</v>
          </cell>
          <cell r="B712" t="str">
            <v>Monsieur SOLFOROSI Franck</v>
          </cell>
          <cell r="C712" t="str">
            <v>4 rue Emile Decorps</v>
          </cell>
          <cell r="D712"/>
          <cell r="E712" t="str">
            <v>69100</v>
          </cell>
          <cell r="F712" t="str">
            <v>VILLEURBANNE</v>
          </cell>
          <cell r="G712">
            <v>660513856</v>
          </cell>
          <cell r="H712" t="str">
            <v>francky84@hotmail.com</v>
          </cell>
          <cell r="I712"/>
          <cell r="J712"/>
        </row>
        <row r="713">
          <cell r="A713" t="str">
            <v>SOL06</v>
          </cell>
          <cell r="B713" t="str">
            <v>Monsieur SOLELHAC Richard</v>
          </cell>
          <cell r="C713" t="str">
            <v>245 Ch des Noyers</v>
          </cell>
          <cell r="D713"/>
          <cell r="E713" t="str">
            <v>38360</v>
          </cell>
          <cell r="F713" t="str">
            <v>NOYAREY</v>
          </cell>
          <cell r="G713"/>
          <cell r="H713"/>
          <cell r="I713"/>
          <cell r="J713"/>
        </row>
        <row r="714">
          <cell r="A714" t="str">
            <v>SOL05</v>
          </cell>
          <cell r="B714" t="str">
            <v>Monsieur  SOLTANI MONTANO Salim</v>
          </cell>
          <cell r="C714" t="str">
            <v>26 rue du Belvedere</v>
          </cell>
          <cell r="D714"/>
          <cell r="E714" t="str">
            <v>38300</v>
          </cell>
          <cell r="F714" t="str">
            <v>DOMARIN</v>
          </cell>
          <cell r="G714"/>
          <cell r="H714"/>
          <cell r="I714"/>
          <cell r="J714"/>
        </row>
        <row r="715">
          <cell r="A715" t="str">
            <v>SOL04</v>
          </cell>
          <cell r="B715" t="str">
            <v>Monsieur SOLLIER Patrice</v>
          </cell>
          <cell r="C715" t="str">
            <v>Chacuzard</v>
          </cell>
          <cell r="D715" t="str">
            <v>527, chemin de Chatuzard</v>
          </cell>
          <cell r="E715" t="str">
            <v>73800</v>
          </cell>
          <cell r="F715" t="str">
            <v>MYANS</v>
          </cell>
          <cell r="G715">
            <v>610123010</v>
          </cell>
          <cell r="H715"/>
          <cell r="I715"/>
          <cell r="J715"/>
        </row>
        <row r="716">
          <cell r="A716" t="str">
            <v>SOL03</v>
          </cell>
          <cell r="B716" t="str">
            <v>Madame SOLDANO  Valérie</v>
          </cell>
          <cell r="C716" t="str">
            <v>976, Chemin des Peyroues</v>
          </cell>
          <cell r="D716"/>
          <cell r="E716" t="str">
            <v>06250</v>
          </cell>
          <cell r="F716" t="str">
            <v>MOUGINS</v>
          </cell>
          <cell r="G716"/>
          <cell r="H716"/>
          <cell r="I716"/>
          <cell r="J716"/>
        </row>
        <row r="717">
          <cell r="A717" t="str">
            <v>SOL02</v>
          </cell>
          <cell r="B717" t="str">
            <v>Monsieur SOLFOROSI Jean Luc</v>
          </cell>
          <cell r="C717" t="str">
            <v>3 rue combabillon</v>
          </cell>
          <cell r="D717"/>
          <cell r="E717" t="str">
            <v>69150</v>
          </cell>
          <cell r="F717" t="str">
            <v>DECINES CHARPIEU</v>
          </cell>
          <cell r="G717">
            <v>472650754</v>
          </cell>
          <cell r="H717"/>
          <cell r="I717"/>
          <cell r="J717"/>
        </row>
        <row r="718">
          <cell r="A718" t="str">
            <v>SOL01</v>
          </cell>
          <cell r="B718" t="str">
            <v>SOLUVAC S.a.r.l.</v>
          </cell>
          <cell r="C718" t="str">
            <v>Z.I. Route d'Anor</v>
          </cell>
          <cell r="D718" t="str">
            <v>BP 211</v>
          </cell>
          <cell r="E718" t="str">
            <v>59612</v>
          </cell>
          <cell r="F718" t="str">
            <v>FOURMIS CEDEX</v>
          </cell>
          <cell r="G718">
            <v>327574207</v>
          </cell>
          <cell r="H718"/>
          <cell r="I718">
            <v>327600502</v>
          </cell>
          <cell r="J718"/>
        </row>
        <row r="719">
          <cell r="A719" t="str">
            <v>SOI02</v>
          </cell>
          <cell r="B719" t="str">
            <v>M.SOIZE Jean-Pierre</v>
          </cell>
          <cell r="C719" t="str">
            <v>14 Avenue du 11 Novembre</v>
          </cell>
          <cell r="D719"/>
          <cell r="E719" t="str">
            <v>94210</v>
          </cell>
          <cell r="F719" t="str">
            <v>VARENNE ST HILAIRE</v>
          </cell>
          <cell r="G719"/>
          <cell r="H719"/>
          <cell r="I719"/>
          <cell r="J719"/>
        </row>
        <row r="720">
          <cell r="A720" t="str">
            <v>SOI01</v>
          </cell>
          <cell r="B720" t="str">
            <v>Monsieur SOIDET Louis</v>
          </cell>
          <cell r="C720"/>
          <cell r="D720"/>
          <cell r="E720"/>
          <cell r="F720"/>
          <cell r="G720"/>
          <cell r="H720"/>
          <cell r="I720"/>
          <cell r="J720"/>
        </row>
        <row r="721">
          <cell r="A721" t="str">
            <v>SOG02</v>
          </cell>
          <cell r="B721" t="str">
            <v>Monsieur SOGNO Maurice</v>
          </cell>
          <cell r="C721" t="str">
            <v>184, Allée des Ceps</v>
          </cell>
          <cell r="D721"/>
          <cell r="E721" t="str">
            <v>74130</v>
          </cell>
          <cell r="F721" t="str">
            <v>BONNEVILLE</v>
          </cell>
          <cell r="G721">
            <v>450973095</v>
          </cell>
          <cell r="H721"/>
          <cell r="I721"/>
          <cell r="J721"/>
        </row>
        <row r="722">
          <cell r="A722" t="str">
            <v>SOG01</v>
          </cell>
          <cell r="B722" t="str">
            <v>SOGIT</v>
          </cell>
          <cell r="C722" t="str">
            <v>12 Rue Baptiste Marcet</v>
          </cell>
          <cell r="D722" t="str">
            <v>ZI De l'Argentière</v>
          </cell>
          <cell r="E722" t="str">
            <v>38600</v>
          </cell>
          <cell r="F722" t="str">
            <v>FONTAINE</v>
          </cell>
          <cell r="G722"/>
          <cell r="H722"/>
          <cell r="I722"/>
          <cell r="J722"/>
        </row>
        <row r="723">
          <cell r="A723" t="str">
            <v>SOC02</v>
          </cell>
          <cell r="B723" t="str">
            <v>Monsieur SOCQUET MEILLERET Grégory</v>
          </cell>
          <cell r="C723" t="str">
            <v>190 Route des Granges</v>
          </cell>
          <cell r="D723"/>
          <cell r="E723" t="str">
            <v>74120</v>
          </cell>
          <cell r="F723" t="str">
            <v>PRAZ SUR ARLY</v>
          </cell>
          <cell r="G723">
            <v>666703221</v>
          </cell>
          <cell r="H723" t="str">
            <v>CELIA2RAZ@gmail.com</v>
          </cell>
          <cell r="I723"/>
          <cell r="J723"/>
        </row>
        <row r="724">
          <cell r="A724" t="str">
            <v>SOC01</v>
          </cell>
          <cell r="B724" t="str">
            <v>M Mme SOCQUET Raymond</v>
          </cell>
          <cell r="C724" t="str">
            <v>50 Route du Vieux Rossy</v>
          </cell>
          <cell r="D724"/>
          <cell r="E724" t="str">
            <v>74330</v>
          </cell>
          <cell r="F724" t="str">
            <v>CHOISY</v>
          </cell>
          <cell r="G724"/>
          <cell r="H724"/>
          <cell r="I724"/>
          <cell r="J724"/>
        </row>
        <row r="725">
          <cell r="A725" t="str">
            <v>SOA01</v>
          </cell>
          <cell r="B725" t="str">
            <v>SOARES - MAISON 74</v>
          </cell>
          <cell r="C725" t="str">
            <v>25 Route des Perdrix</v>
          </cell>
          <cell r="D725" t="str">
            <v>ZAE de Bromines</v>
          </cell>
          <cell r="E725" t="str">
            <v>74330</v>
          </cell>
          <cell r="F725" t="str">
            <v>SILLINGY</v>
          </cell>
          <cell r="G725">
            <v>450220005</v>
          </cell>
          <cell r="H725"/>
          <cell r="I725">
            <v>450225879</v>
          </cell>
          <cell r="J725"/>
        </row>
        <row r="726">
          <cell r="A726" t="str">
            <v>SNV01</v>
          </cell>
          <cell r="B726" t="str">
            <v>SN VITTON S.a.r.l.</v>
          </cell>
          <cell r="C726" t="str">
            <v>Z.I. La VINOUVA</v>
          </cell>
          <cell r="D726" t="str">
            <v>BP 37</v>
          </cell>
          <cell r="E726" t="str">
            <v xml:space="preserve">73802 </v>
          </cell>
          <cell r="F726" t="str">
            <v>MONTMELIAN CEDEX</v>
          </cell>
          <cell r="G726"/>
          <cell r="H726"/>
          <cell r="I726"/>
          <cell r="J726"/>
        </row>
        <row r="727">
          <cell r="A727" t="str">
            <v>SNT01</v>
          </cell>
          <cell r="B727" t="str">
            <v xml:space="preserve">S.N.T.C. </v>
          </cell>
          <cell r="C727" t="str">
            <v>Z.A. LA GACHE</v>
          </cell>
          <cell r="D727"/>
          <cell r="E727" t="str">
            <v>38530</v>
          </cell>
          <cell r="F727" t="str">
            <v>BARRAUX</v>
          </cell>
          <cell r="G727">
            <v>476719373</v>
          </cell>
          <cell r="H727"/>
          <cell r="I727">
            <v>476973401</v>
          </cell>
          <cell r="J727"/>
        </row>
        <row r="728">
          <cell r="A728" t="str">
            <v>SNC01</v>
          </cell>
          <cell r="B728" t="str">
            <v>SNC LES 3 PEANUTS</v>
          </cell>
          <cell r="C728" t="str">
            <v>Place du Campanil</v>
          </cell>
          <cell r="D728"/>
          <cell r="E728" t="str">
            <v>38630</v>
          </cell>
          <cell r="F728" t="str">
            <v>CORBELIN</v>
          </cell>
          <cell r="G728">
            <v>683338796</v>
          </cell>
          <cell r="H728"/>
          <cell r="I728"/>
          <cell r="J728"/>
        </row>
        <row r="729">
          <cell r="A729" t="str">
            <v>SME01</v>
          </cell>
          <cell r="B729" t="str">
            <v>Monsieur SMEE Benoit</v>
          </cell>
          <cell r="C729" t="str">
            <v xml:space="preserve">500 rue de la crête </v>
          </cell>
          <cell r="D729"/>
          <cell r="E729" t="str">
            <v>74300</v>
          </cell>
          <cell r="F729" t="str">
            <v>THYEZ</v>
          </cell>
          <cell r="G729">
            <v>679719139</v>
          </cell>
          <cell r="H729"/>
          <cell r="I729"/>
          <cell r="J729"/>
        </row>
        <row r="730">
          <cell r="A730" t="str">
            <v>SKO01</v>
          </cell>
          <cell r="B730" t="str">
            <v>Monsieur SKOLKA Ivan</v>
          </cell>
          <cell r="C730" t="str">
            <v>Col du feu</v>
          </cell>
          <cell r="D730" t="str">
            <v>Le Riondet</v>
          </cell>
          <cell r="E730" t="str">
            <v>74470</v>
          </cell>
          <cell r="F730" t="str">
            <v>LULLIN</v>
          </cell>
          <cell r="G730">
            <v>607275795</v>
          </cell>
          <cell r="H730"/>
          <cell r="I730"/>
          <cell r="J730"/>
        </row>
        <row r="731">
          <cell r="A731" t="str">
            <v>SKI01</v>
          </cell>
          <cell r="B731" t="str">
            <v xml:space="preserve">SKID WINTERSTEIGER </v>
          </cell>
          <cell r="C731" t="str">
            <v>102 Voie Galilée</v>
          </cell>
          <cell r="D731" t="str">
            <v>Alpespace</v>
          </cell>
          <cell r="E731" t="str">
            <v>73800</v>
          </cell>
          <cell r="F731" t="str">
            <v>MONTMELIAN</v>
          </cell>
          <cell r="G731">
            <v>479251160</v>
          </cell>
          <cell r="H731"/>
          <cell r="I731"/>
          <cell r="J731"/>
        </row>
        <row r="732">
          <cell r="A732" t="str">
            <v>SIX01</v>
          </cell>
          <cell r="B732" t="str">
            <v>Monsieur SIXT Marc</v>
          </cell>
          <cell r="C732" t="str">
            <v>Allée des Vignes Du Gueydan</v>
          </cell>
          <cell r="D732"/>
          <cell r="E732" t="str">
            <v>38330</v>
          </cell>
          <cell r="F732" t="str">
            <v>SAINT ISMIER</v>
          </cell>
          <cell r="G732">
            <v>671171949</v>
          </cell>
          <cell r="H732"/>
          <cell r="I732"/>
          <cell r="J732"/>
        </row>
        <row r="733">
          <cell r="A733" t="str">
            <v>SIV01</v>
          </cell>
          <cell r="B733" t="str">
            <v>S.I.V.U. Haute Tarentaise</v>
          </cell>
          <cell r="C733" t="str">
            <v>64 rue du Versoyen</v>
          </cell>
          <cell r="D733"/>
          <cell r="E733" t="str">
            <v>73700</v>
          </cell>
          <cell r="F733" t="str">
            <v>BOURG SAINT MAURICE</v>
          </cell>
          <cell r="G733">
            <v>479072299</v>
          </cell>
          <cell r="H733"/>
          <cell r="I733"/>
          <cell r="J733"/>
        </row>
        <row r="734">
          <cell r="A734" t="str">
            <v>SIR03</v>
          </cell>
          <cell r="B734" t="str">
            <v>Mr et Mme SIROT Henry</v>
          </cell>
          <cell r="C734" t="str">
            <v>43 route de Trolaz</v>
          </cell>
          <cell r="D734"/>
          <cell r="E734" t="str">
            <v>74130</v>
          </cell>
          <cell r="F734" t="str">
            <v>CONTAMINE SUR ARVE</v>
          </cell>
          <cell r="G734">
            <v>698250571</v>
          </cell>
          <cell r="H734"/>
          <cell r="I734"/>
          <cell r="J734"/>
        </row>
        <row r="735">
          <cell r="A735" t="str">
            <v>SIR02</v>
          </cell>
          <cell r="B735" t="str">
            <v>Monsieur SIRE Rudy</v>
          </cell>
          <cell r="C735" t="str">
            <v>Che de Maragnan</v>
          </cell>
          <cell r="D735"/>
          <cell r="E735" t="str">
            <v>73160</v>
          </cell>
          <cell r="F735" t="str">
            <v>VIMINES</v>
          </cell>
          <cell r="G735">
            <v>662394783</v>
          </cell>
          <cell r="H735"/>
          <cell r="I735"/>
          <cell r="J735"/>
        </row>
        <row r="736">
          <cell r="A736" t="str">
            <v>SIR01</v>
          </cell>
          <cell r="B736" t="str">
            <v>SIR AERTECNICA Sté</v>
          </cell>
          <cell r="C736"/>
          <cell r="D736"/>
          <cell r="E736"/>
          <cell r="F736"/>
          <cell r="G736"/>
          <cell r="H736"/>
          <cell r="I736"/>
          <cell r="J736"/>
        </row>
        <row r="737">
          <cell r="A737" t="str">
            <v>SIN02</v>
          </cell>
          <cell r="B737" t="str">
            <v>Monsieur SINTRAT Thierry</v>
          </cell>
          <cell r="C737" t="str">
            <v>235 Che de la Chardonnette</v>
          </cell>
          <cell r="D737"/>
          <cell r="E737" t="str">
            <v>45240</v>
          </cell>
          <cell r="F737" t="str">
            <v>MENESTREAU EN VILLETTE</v>
          </cell>
          <cell r="G737"/>
          <cell r="H737"/>
          <cell r="I737"/>
          <cell r="J737"/>
        </row>
        <row r="738">
          <cell r="A738" t="str">
            <v>SIN01</v>
          </cell>
          <cell r="B738" t="str">
            <v>Monsieur SINTRAT Hervé</v>
          </cell>
          <cell r="C738" t="str">
            <v>1540 Ave de la Colle d'Amphions</v>
          </cell>
          <cell r="D738"/>
          <cell r="E738" t="str">
            <v>06390</v>
          </cell>
          <cell r="F738" t="str">
            <v>BERRE LES ALPES</v>
          </cell>
          <cell r="G738"/>
          <cell r="H738"/>
          <cell r="I738"/>
          <cell r="J738"/>
        </row>
        <row r="739">
          <cell r="A739" t="str">
            <v>SIM13</v>
          </cell>
          <cell r="B739" t="str">
            <v>M. Mme SIMONIAN Laurent</v>
          </cell>
          <cell r="C739" t="str">
            <v>65 Allée de l'Orée du Bois</v>
          </cell>
          <cell r="D739"/>
          <cell r="E739" t="str">
            <v>38420</v>
          </cell>
          <cell r="F739" t="str">
            <v>MURIANETTE</v>
          </cell>
          <cell r="G739">
            <v>680035760</v>
          </cell>
          <cell r="H739"/>
          <cell r="I739">
            <v>680075103</v>
          </cell>
          <cell r="J739"/>
        </row>
        <row r="740">
          <cell r="A740" t="str">
            <v>SIM12</v>
          </cell>
          <cell r="B740" t="str">
            <v>Monsieur SIMON Denis</v>
          </cell>
          <cell r="C740" t="str">
            <v>35 Ancienne Route de Marny</v>
          </cell>
          <cell r="D740"/>
          <cell r="E740" t="str">
            <v>74330</v>
          </cell>
          <cell r="F740" t="str">
            <v>POISY</v>
          </cell>
          <cell r="G740">
            <v>681204470</v>
          </cell>
          <cell r="H740"/>
          <cell r="I740"/>
          <cell r="J740"/>
        </row>
        <row r="741">
          <cell r="A741" t="str">
            <v>SIM11</v>
          </cell>
          <cell r="B741" t="str">
            <v>Madame SIMON Marlène</v>
          </cell>
          <cell r="C741" t="str">
            <v>Ambizen Coiffeur Créateur</v>
          </cell>
          <cell r="D741" t="str">
            <v>466 Avenue Louis Armand</v>
          </cell>
          <cell r="E741" t="str">
            <v>74890</v>
          </cell>
          <cell r="F741" t="str">
            <v>BONS EN CHABLAIS</v>
          </cell>
          <cell r="G741">
            <v>682218107</v>
          </cell>
          <cell r="H741"/>
          <cell r="I741"/>
          <cell r="J741"/>
        </row>
        <row r="742">
          <cell r="A742" t="str">
            <v>SIM10</v>
          </cell>
          <cell r="B742" t="str">
            <v>Madame SIMOND Sylvie</v>
          </cell>
          <cell r="C742" t="str">
            <v>Chalet des Fleurs</v>
          </cell>
          <cell r="D742" t="str">
            <v>100 Allée de la Piaz</v>
          </cell>
          <cell r="E742" t="str">
            <v>74340</v>
          </cell>
          <cell r="F742" t="str">
            <v>SAMOENS</v>
          </cell>
          <cell r="G742">
            <v>626825763</v>
          </cell>
          <cell r="H742"/>
          <cell r="I742"/>
          <cell r="J742"/>
        </row>
        <row r="743">
          <cell r="A743" t="str">
            <v>SIM09</v>
          </cell>
          <cell r="B743" t="str">
            <v>Monsieur SIMONNET Fabien</v>
          </cell>
          <cell r="C743" t="str">
            <v>1269 route de Mezy</v>
          </cell>
          <cell r="D743"/>
          <cell r="E743" t="str">
            <v>74250</v>
          </cell>
          <cell r="F743" t="str">
            <v>VIUZ EN SALLAZ</v>
          </cell>
          <cell r="G743">
            <v>610320905</v>
          </cell>
          <cell r="H743"/>
          <cell r="I743"/>
          <cell r="J743"/>
        </row>
        <row r="744">
          <cell r="A744" t="str">
            <v>SIM08</v>
          </cell>
          <cell r="B744" t="str">
            <v>Monsieur SIMONNET Cedric</v>
          </cell>
          <cell r="C744" t="str">
            <v>667 Rue du Chef Lieu</v>
          </cell>
          <cell r="D744" t="str">
            <v xml:space="preserve">Cibex 353 </v>
          </cell>
          <cell r="E744" t="str">
            <v>73390</v>
          </cell>
          <cell r="F744" t="str">
            <v>CHAMOUSSET</v>
          </cell>
          <cell r="G744">
            <v>673519536</v>
          </cell>
          <cell r="H744"/>
          <cell r="I744"/>
          <cell r="J744"/>
        </row>
        <row r="745">
          <cell r="A745" t="str">
            <v>SIM07</v>
          </cell>
          <cell r="B745" t="str">
            <v>Monsieur SIMIAND Georges</v>
          </cell>
          <cell r="C745" t="str">
            <v>571 ch du Gros Bois</v>
          </cell>
          <cell r="D745"/>
          <cell r="E745" t="str">
            <v>38500</v>
          </cell>
          <cell r="F745" t="str">
            <v>LA BUISSE</v>
          </cell>
          <cell r="G745">
            <v>632245849</v>
          </cell>
          <cell r="H745"/>
          <cell r="I745"/>
          <cell r="J745"/>
        </row>
        <row r="746">
          <cell r="A746" t="str">
            <v>SIM06</v>
          </cell>
          <cell r="B746" t="str">
            <v>Monsieur SIMON Pierre</v>
          </cell>
          <cell r="C746" t="str">
            <v xml:space="preserve">23, Avenue de Tresserve </v>
          </cell>
          <cell r="D746"/>
          <cell r="E746" t="str">
            <v>73100</v>
          </cell>
          <cell r="F746" t="str">
            <v>AIX LES BAINS</v>
          </cell>
          <cell r="G746">
            <v>618021824</v>
          </cell>
          <cell r="H746"/>
          <cell r="I746">
            <v>479635945</v>
          </cell>
          <cell r="J746"/>
        </row>
        <row r="747">
          <cell r="A747" t="str">
            <v>SIM05</v>
          </cell>
          <cell r="B747" t="str">
            <v>Monsieur SIMOND Eric</v>
          </cell>
          <cell r="C747" t="str">
            <v>Ch de la Praille</v>
          </cell>
          <cell r="D747"/>
          <cell r="E747" t="str">
            <v>74540</v>
          </cell>
          <cell r="F747" t="str">
            <v>GRUFFY</v>
          </cell>
          <cell r="G747">
            <v>683676519</v>
          </cell>
          <cell r="H747"/>
          <cell r="I747"/>
          <cell r="J747"/>
        </row>
        <row r="748">
          <cell r="A748" t="str">
            <v>SIM04</v>
          </cell>
          <cell r="B748" t="str">
            <v>Monsieur SIMONIN Joel</v>
          </cell>
          <cell r="C748" t="str">
            <v>Lotissement Les Courtes</v>
          </cell>
          <cell r="D748"/>
          <cell r="E748" t="str">
            <v>73410</v>
          </cell>
          <cell r="F748" t="str">
            <v>ALBENS</v>
          </cell>
          <cell r="G748">
            <v>614236373</v>
          </cell>
          <cell r="H748"/>
          <cell r="I748"/>
          <cell r="J748"/>
        </row>
        <row r="749">
          <cell r="A749" t="str">
            <v>SIM03</v>
          </cell>
          <cell r="B749" t="str">
            <v>Monsieur SIMONATO Serge</v>
          </cell>
          <cell r="C749" t="str">
            <v>Les terrasse de Challes</v>
          </cell>
          <cell r="D749" t="str">
            <v>1330 A v de Chambery</v>
          </cell>
          <cell r="E749" t="str">
            <v>73190</v>
          </cell>
          <cell r="F749" t="str">
            <v>CHALLES LES EAUX</v>
          </cell>
          <cell r="G749"/>
          <cell r="H749"/>
          <cell r="I749"/>
          <cell r="J749"/>
        </row>
        <row r="750">
          <cell r="A750" t="str">
            <v>SIM02</v>
          </cell>
          <cell r="B750" t="str">
            <v>Monsieur SIMON Bernard</v>
          </cell>
          <cell r="C750" t="str">
            <v>impasse de l'Etang</v>
          </cell>
          <cell r="D750"/>
          <cell r="E750" t="str">
            <v>74410</v>
          </cell>
          <cell r="F750" t="str">
            <v>SAINT JORIOZ</v>
          </cell>
          <cell r="G750">
            <v>450382852</v>
          </cell>
          <cell r="H750"/>
          <cell r="I750">
            <v>674005568</v>
          </cell>
          <cell r="J750"/>
        </row>
        <row r="751">
          <cell r="A751" t="str">
            <v>SIM01</v>
          </cell>
          <cell r="B751" t="str">
            <v>Madame SIMON Eliane</v>
          </cell>
          <cell r="C751" t="str">
            <v>222 Ch de la Bergerie</v>
          </cell>
          <cell r="D751"/>
          <cell r="E751" t="str">
            <v>01800</v>
          </cell>
          <cell r="F751" t="str">
            <v>SAINT JEAN DE NIOST</v>
          </cell>
          <cell r="G751">
            <v>478144914</v>
          </cell>
          <cell r="H751"/>
          <cell r="I751"/>
          <cell r="J751"/>
        </row>
        <row r="752">
          <cell r="A752" t="str">
            <v>SIL04</v>
          </cell>
          <cell r="B752" t="str">
            <v>Monsieur SILVENT Cédric</v>
          </cell>
          <cell r="C752" t="str">
            <v>5 rue du Forgeron</v>
          </cell>
          <cell r="D752"/>
          <cell r="E752" t="str">
            <v>69720</v>
          </cell>
          <cell r="F752" t="str">
            <v>ST BONNET DE MURE</v>
          </cell>
          <cell r="G752">
            <v>617452829</v>
          </cell>
          <cell r="H752"/>
          <cell r="I752"/>
          <cell r="J752"/>
        </row>
        <row r="753">
          <cell r="A753" t="str">
            <v>SIL03</v>
          </cell>
          <cell r="B753" t="str">
            <v>Monsieur SILVESTRE Julien</v>
          </cell>
          <cell r="C753"/>
          <cell r="D753"/>
          <cell r="E753" t="str">
            <v>73210</v>
          </cell>
          <cell r="F753" t="str">
            <v>LA COTE D'AIME</v>
          </cell>
          <cell r="G753">
            <v>618561038</v>
          </cell>
          <cell r="H753"/>
          <cell r="I753"/>
          <cell r="J753"/>
        </row>
        <row r="754">
          <cell r="A754" t="str">
            <v>SIL02</v>
          </cell>
          <cell r="B754" t="str">
            <v>Monsieur SILVESTRE Gérald</v>
          </cell>
          <cell r="C754" t="str">
            <v>Route de Sonnaz</v>
          </cell>
          <cell r="D754" t="str">
            <v>Domaine des Massettes</v>
          </cell>
          <cell r="E754" t="str">
            <v>73420</v>
          </cell>
          <cell r="F754" t="str">
            <v>VOGLANS</v>
          </cell>
          <cell r="G754"/>
          <cell r="H754"/>
          <cell r="I754"/>
          <cell r="J754"/>
        </row>
        <row r="755">
          <cell r="A755" t="str">
            <v>SIL01</v>
          </cell>
          <cell r="B755" t="str">
            <v>Monsieur SILVESTRIN Philippe</v>
          </cell>
          <cell r="C755" t="str">
            <v>211 chemin des Tates</v>
          </cell>
          <cell r="D755"/>
          <cell r="E755" t="str">
            <v>74330</v>
          </cell>
          <cell r="F755" t="str">
            <v>LOVAGNY</v>
          </cell>
          <cell r="G755">
            <v>450463647</v>
          </cell>
          <cell r="H755"/>
          <cell r="I755"/>
          <cell r="J755"/>
        </row>
        <row r="756">
          <cell r="A756" t="str">
            <v>SIG02</v>
          </cell>
          <cell r="B756" t="str">
            <v>M. SIGNOROTTO ET Mlle GERFAUD</v>
          </cell>
          <cell r="C756" t="str">
            <v>119 Avenue de Geneve</v>
          </cell>
          <cell r="D756"/>
          <cell r="E756" t="str">
            <v>74700</v>
          </cell>
          <cell r="F756" t="str">
            <v>SALLANCHES</v>
          </cell>
          <cell r="G756">
            <v>786874231</v>
          </cell>
          <cell r="H756"/>
          <cell r="I756"/>
          <cell r="J756"/>
        </row>
        <row r="757">
          <cell r="A757" t="str">
            <v>SIG01</v>
          </cell>
          <cell r="B757" t="str">
            <v>Monsieur SIGAUD JP</v>
          </cell>
          <cell r="C757" t="str">
            <v>3 Rue des Mineurs</v>
          </cell>
          <cell r="D757"/>
          <cell r="E757" t="str">
            <v>42290</v>
          </cell>
          <cell r="F757" t="str">
            <v>SORBIERS</v>
          </cell>
          <cell r="G757">
            <v>477010655</v>
          </cell>
          <cell r="H757"/>
          <cell r="I757"/>
          <cell r="J757"/>
        </row>
        <row r="758">
          <cell r="A758" t="str">
            <v>SIF01</v>
          </cell>
          <cell r="B758" t="str">
            <v>Monsieur SIFFELET Lucien</v>
          </cell>
          <cell r="C758" t="str">
            <v>28 rue Franklin Roosevelt</v>
          </cell>
          <cell r="D758"/>
          <cell r="E758" t="str">
            <v>73100</v>
          </cell>
          <cell r="F758" t="str">
            <v>AIX LES BAINS</v>
          </cell>
          <cell r="G758"/>
          <cell r="H758"/>
          <cell r="I758"/>
          <cell r="J758"/>
        </row>
        <row r="759">
          <cell r="A759" t="str">
            <v>SIE01</v>
          </cell>
          <cell r="B759" t="str">
            <v>Madame SIERRA Lydia</v>
          </cell>
          <cell r="C759" t="str">
            <v>334 Avenue de Milly</v>
          </cell>
          <cell r="D759" t="str">
            <v>Bat A Appt 23</v>
          </cell>
          <cell r="E759" t="str">
            <v>74500</v>
          </cell>
          <cell r="F759" t="str">
            <v>NEUVECELLE</v>
          </cell>
          <cell r="G759">
            <v>450835438</v>
          </cell>
          <cell r="H759"/>
          <cell r="I759">
            <v>777782353</v>
          </cell>
          <cell r="J759"/>
        </row>
        <row r="760">
          <cell r="A760" t="str">
            <v>SIB05</v>
          </cell>
          <cell r="B760" t="str">
            <v>Monsieur SIBILLE</v>
          </cell>
          <cell r="C760" t="str">
            <v>482 Chemin du Ruisseau</v>
          </cell>
          <cell r="D760"/>
          <cell r="E760" t="str">
            <v>38330</v>
          </cell>
          <cell r="F760" t="str">
            <v>SAINT ISMIER</v>
          </cell>
          <cell r="G760">
            <v>476521838</v>
          </cell>
          <cell r="H760"/>
          <cell r="I760"/>
          <cell r="J760"/>
        </row>
        <row r="761">
          <cell r="A761" t="str">
            <v>SIB04</v>
          </cell>
          <cell r="B761" t="str">
            <v>M Mme SIBUE David</v>
          </cell>
          <cell r="C761" t="str">
            <v>Les Ecourts</v>
          </cell>
          <cell r="D761"/>
          <cell r="E761" t="str">
            <v>73530</v>
          </cell>
          <cell r="F761" t="str">
            <v>SAINT JEAN D'ARVES</v>
          </cell>
          <cell r="G761"/>
          <cell r="H761"/>
          <cell r="I761"/>
          <cell r="J761"/>
        </row>
        <row r="762">
          <cell r="A762" t="str">
            <v>SIB03</v>
          </cell>
          <cell r="B762" t="str">
            <v>Monsieur SIBUT Pascal</v>
          </cell>
          <cell r="C762" t="str">
            <v>120 Chemin de Corbet</v>
          </cell>
          <cell r="D762"/>
          <cell r="E762" t="str">
            <v>01630</v>
          </cell>
          <cell r="F762" t="str">
            <v>CHALLEX</v>
          </cell>
          <cell r="G762">
            <v>450564520</v>
          </cell>
          <cell r="H762"/>
          <cell r="I762"/>
          <cell r="J762"/>
        </row>
        <row r="763">
          <cell r="A763" t="str">
            <v>SIB02</v>
          </cell>
          <cell r="B763" t="str">
            <v>Monsieur SIBUT Albert</v>
          </cell>
          <cell r="C763" t="str">
            <v>800 route de Charavins</v>
          </cell>
          <cell r="D763"/>
          <cell r="E763" t="str">
            <v>38140</v>
          </cell>
          <cell r="F763" t="str">
            <v>APPRIEU</v>
          </cell>
          <cell r="G763"/>
          <cell r="H763"/>
          <cell r="I763"/>
          <cell r="J763"/>
        </row>
        <row r="764">
          <cell r="A764" t="str">
            <v>SIB01</v>
          </cell>
          <cell r="B764" t="str">
            <v>Monsieur SIBOURG Thierry</v>
          </cell>
          <cell r="C764" t="str">
            <v>169 Chemin du Coulomb</v>
          </cell>
          <cell r="D764"/>
          <cell r="E764" t="str">
            <v>73500</v>
          </cell>
          <cell r="F764" t="str">
            <v>LA NORMA</v>
          </cell>
          <cell r="G764">
            <v>688565022</v>
          </cell>
          <cell r="H764"/>
          <cell r="I764"/>
          <cell r="J764"/>
        </row>
        <row r="765">
          <cell r="A765" t="str">
            <v>SGA01</v>
          </cell>
          <cell r="B765" t="str">
            <v>Monsieur SGARRA</v>
          </cell>
          <cell r="C765"/>
          <cell r="D765"/>
          <cell r="E765" t="str">
            <v>38000</v>
          </cell>
          <cell r="F765" t="str">
            <v>GRENOBLE</v>
          </cell>
          <cell r="G765"/>
          <cell r="H765"/>
          <cell r="I765"/>
          <cell r="J765"/>
        </row>
        <row r="766">
          <cell r="A766" t="str">
            <v>SFD01</v>
          </cell>
          <cell r="B766" t="str">
            <v>S.F.D. Société</v>
          </cell>
          <cell r="C766" t="str">
            <v>130-126 impasse des Cèdres</v>
          </cell>
          <cell r="D766"/>
          <cell r="E766" t="str">
            <v>74970</v>
          </cell>
          <cell r="F766" t="str">
            <v>MARIGNIER</v>
          </cell>
          <cell r="G766"/>
          <cell r="H766"/>
          <cell r="I766"/>
          <cell r="J766"/>
        </row>
        <row r="767">
          <cell r="A767" t="str">
            <v>SEZ01</v>
          </cell>
          <cell r="B767" t="str">
            <v>SEZER Huseyin Entreprise</v>
          </cell>
          <cell r="C767" t="str">
            <v>361 rue de Letraz</v>
          </cell>
          <cell r="D767"/>
          <cell r="E767" t="str">
            <v>74210</v>
          </cell>
          <cell r="F767" t="str">
            <v>FAVERGES</v>
          </cell>
          <cell r="G767"/>
          <cell r="H767"/>
          <cell r="I767"/>
          <cell r="J767" t="str">
            <v>FR88405166083</v>
          </cell>
        </row>
        <row r="768">
          <cell r="A768" t="str">
            <v>SEY01</v>
          </cell>
          <cell r="B768" t="str">
            <v>Monsieur SEYVE Frédéric</v>
          </cell>
          <cell r="C768" t="str">
            <v>7 allée des Pins</v>
          </cell>
          <cell r="D768"/>
          <cell r="E768" t="str">
            <v>69110</v>
          </cell>
          <cell r="F768" t="str">
            <v>SAINTE FOY LES LYON</v>
          </cell>
          <cell r="G768">
            <v>478500880</v>
          </cell>
          <cell r="H768"/>
          <cell r="I768"/>
          <cell r="J768"/>
        </row>
        <row r="769">
          <cell r="A769" t="str">
            <v>SEV08</v>
          </cell>
          <cell r="B769" t="str">
            <v>SEVESSAND CONSTRUCTIONS BOIS</v>
          </cell>
          <cell r="C769" t="str">
            <v>La Grangette</v>
          </cell>
          <cell r="D769"/>
          <cell r="E769" t="str">
            <v>73270</v>
          </cell>
          <cell r="F769" t="str">
            <v>QUEIGE</v>
          </cell>
          <cell r="G769"/>
          <cell r="H769"/>
          <cell r="I769"/>
          <cell r="J769"/>
        </row>
        <row r="770">
          <cell r="A770" t="str">
            <v>SEV07</v>
          </cell>
          <cell r="B770" t="str">
            <v>Monsieur SEVELINGE Joseph</v>
          </cell>
          <cell r="C770" t="str">
            <v>124 Rue Bugeaud</v>
          </cell>
          <cell r="D770"/>
          <cell r="E770" t="str">
            <v>69008</v>
          </cell>
          <cell r="F770" t="str">
            <v>LYON</v>
          </cell>
          <cell r="G770">
            <v>621385456</v>
          </cell>
          <cell r="H770"/>
          <cell r="I770"/>
          <cell r="J770"/>
        </row>
        <row r="771">
          <cell r="A771" t="str">
            <v>SEV06</v>
          </cell>
          <cell r="B771" t="str">
            <v>Madame SEVESSAND Annick</v>
          </cell>
          <cell r="C771" t="str">
            <v>La Grangette</v>
          </cell>
          <cell r="D771"/>
          <cell r="E771" t="str">
            <v>73720</v>
          </cell>
          <cell r="F771" t="str">
            <v>QUEIGE</v>
          </cell>
          <cell r="G771"/>
          <cell r="H771"/>
          <cell r="I771"/>
          <cell r="J771"/>
        </row>
        <row r="772">
          <cell r="A772" t="str">
            <v>SEV05</v>
          </cell>
          <cell r="B772" t="str">
            <v>Madame SEVESSAND Annabelle</v>
          </cell>
          <cell r="C772" t="str">
            <v>La Chenat</v>
          </cell>
          <cell r="D772" t="str">
            <v>Lieu dit Marolland</v>
          </cell>
          <cell r="E772" t="str">
            <v>73720</v>
          </cell>
          <cell r="F772" t="str">
            <v>QUEIGE</v>
          </cell>
          <cell r="G772"/>
          <cell r="H772"/>
          <cell r="I772"/>
          <cell r="J772"/>
        </row>
        <row r="773">
          <cell r="A773" t="str">
            <v>SEV01</v>
          </cell>
          <cell r="B773" t="str">
            <v>SEVE MARCEL Electricité</v>
          </cell>
          <cell r="C773" t="str">
            <v>1378 Ch. Crepignat</v>
          </cell>
          <cell r="D773"/>
          <cell r="E773" t="str">
            <v>01440</v>
          </cell>
          <cell r="F773" t="str">
            <v>VIRIAT</v>
          </cell>
          <cell r="G773">
            <v>474231585</v>
          </cell>
          <cell r="H773"/>
          <cell r="I773"/>
          <cell r="J773"/>
        </row>
        <row r="774">
          <cell r="A774" t="str">
            <v>SEU01</v>
          </cell>
          <cell r="B774" t="str">
            <v>Monsieur SEURAT Emmanuel</v>
          </cell>
          <cell r="C774" t="str">
            <v>550 Rue du Quart Dernier</v>
          </cell>
          <cell r="D774"/>
          <cell r="E774" t="str">
            <v>74130</v>
          </cell>
          <cell r="F774" t="str">
            <v>MONT SAXONNEX</v>
          </cell>
          <cell r="G774"/>
          <cell r="H774"/>
          <cell r="I774"/>
          <cell r="J774"/>
        </row>
        <row r="775">
          <cell r="A775" t="str">
            <v>SER23</v>
          </cell>
          <cell r="B775" t="str">
            <v>Monsieur SERVE Olivier</v>
          </cell>
          <cell r="C775" t="str">
            <v>503 route du Gay</v>
          </cell>
          <cell r="D775"/>
          <cell r="E775" t="str">
            <v>38490</v>
          </cell>
          <cell r="F775" t="str">
            <v>GRANIEU</v>
          </cell>
          <cell r="G775">
            <v>665085670</v>
          </cell>
          <cell r="H775"/>
          <cell r="I775"/>
          <cell r="J775"/>
        </row>
        <row r="776">
          <cell r="A776" t="str">
            <v>SER22</v>
          </cell>
          <cell r="B776" t="str">
            <v>Mme SERVOZ - Mr BOUVET</v>
          </cell>
          <cell r="C776" t="str">
            <v>Miolannet</v>
          </cell>
          <cell r="D776"/>
          <cell r="E776" t="str">
            <v>73250</v>
          </cell>
          <cell r="F776" t="str">
            <v>SAINT PIERRE D ALBIGNY</v>
          </cell>
          <cell r="G776">
            <v>646441874</v>
          </cell>
          <cell r="H776"/>
          <cell r="I776"/>
          <cell r="J776"/>
        </row>
        <row r="777">
          <cell r="A777" t="str">
            <v>SER21</v>
          </cell>
          <cell r="B777" t="str">
            <v>Mr SERVIANT - Mme SARAVIA</v>
          </cell>
          <cell r="C777" t="str">
            <v>1970 Route de Tamié</v>
          </cell>
          <cell r="D777" t="str">
            <v>Vercheres</v>
          </cell>
          <cell r="E777" t="str">
            <v>74210</v>
          </cell>
          <cell r="F777" t="str">
            <v>FAVERGES</v>
          </cell>
          <cell r="G777">
            <v>629628714</v>
          </cell>
          <cell r="H777"/>
          <cell r="I777"/>
          <cell r="J777"/>
        </row>
        <row r="778">
          <cell r="A778" t="str">
            <v>SER20</v>
          </cell>
          <cell r="B778" t="str">
            <v>Monsieur SERVIZET Olivier</v>
          </cell>
          <cell r="C778" t="str">
            <v>les Passières</v>
          </cell>
          <cell r="D778"/>
          <cell r="E778" t="str">
            <v>38930</v>
          </cell>
          <cell r="F778" t="str">
            <v>CHICHILIANNE</v>
          </cell>
          <cell r="G778">
            <v>648342723</v>
          </cell>
          <cell r="H778"/>
          <cell r="I778"/>
          <cell r="J778"/>
        </row>
        <row r="779">
          <cell r="A779" t="str">
            <v>SER19</v>
          </cell>
          <cell r="B779" t="str">
            <v>Monsieur SERVOZ GAVIN Maurice</v>
          </cell>
          <cell r="C779" t="str">
            <v>Les Alleux</v>
          </cell>
          <cell r="D779"/>
          <cell r="E779" t="str">
            <v>38570</v>
          </cell>
          <cell r="F779" t="str">
            <v>THEYS</v>
          </cell>
          <cell r="G779">
            <v>476711040</v>
          </cell>
          <cell r="H779"/>
          <cell r="I779">
            <v>607964790</v>
          </cell>
          <cell r="J779"/>
        </row>
        <row r="780">
          <cell r="A780" t="str">
            <v>SER18</v>
          </cell>
          <cell r="B780" t="str">
            <v>M Mme SERMONET Yves</v>
          </cell>
          <cell r="C780" t="str">
            <v>Sur Talouet</v>
          </cell>
          <cell r="D780"/>
          <cell r="E780" t="str">
            <v>74440</v>
          </cell>
          <cell r="F780" t="str">
            <v>TANINGES</v>
          </cell>
          <cell r="G780">
            <v>670970492</v>
          </cell>
          <cell r="H780"/>
          <cell r="I780"/>
          <cell r="J780"/>
        </row>
        <row r="781">
          <cell r="A781" t="str">
            <v>SER17</v>
          </cell>
          <cell r="B781" t="str">
            <v>Madame SERIEYS Laurence</v>
          </cell>
          <cell r="C781" t="str">
            <v>2, rue des Alizées</v>
          </cell>
          <cell r="D781"/>
          <cell r="E781" t="str">
            <v>74940</v>
          </cell>
          <cell r="F781" t="str">
            <v>ANNECY LE VIEUX</v>
          </cell>
          <cell r="G781">
            <v>637772968</v>
          </cell>
          <cell r="H781"/>
          <cell r="I781"/>
          <cell r="J781"/>
        </row>
        <row r="782">
          <cell r="A782" t="str">
            <v>SER16</v>
          </cell>
          <cell r="B782" t="str">
            <v>SERPOLET-BIDAUD</v>
          </cell>
          <cell r="C782" t="str">
            <v>437 route du Printemps</v>
          </cell>
          <cell r="D782"/>
          <cell r="E782" t="str">
            <v>38440</v>
          </cell>
          <cell r="F782" t="str">
            <v>SAINTE ANNE SUR GERVONDE</v>
          </cell>
          <cell r="G782">
            <v>474583428</v>
          </cell>
          <cell r="H782"/>
          <cell r="I782"/>
          <cell r="J782" t="str">
            <v>FR 66439852435</v>
          </cell>
        </row>
        <row r="783">
          <cell r="A783" t="str">
            <v>SER15</v>
          </cell>
          <cell r="B783" t="str">
            <v>SERRUR ' ELEC</v>
          </cell>
          <cell r="C783" t="str">
            <v>La Touvière</v>
          </cell>
          <cell r="D783"/>
          <cell r="E783" t="str">
            <v>74540</v>
          </cell>
          <cell r="F783" t="str">
            <v>SAINT FELIX</v>
          </cell>
          <cell r="G783"/>
          <cell r="H783"/>
          <cell r="I783"/>
          <cell r="J783"/>
        </row>
        <row r="784">
          <cell r="A784" t="str">
            <v>SER14</v>
          </cell>
          <cell r="B784" t="str">
            <v>Monsieur  SERMONET Yves</v>
          </cell>
          <cell r="C784" t="str">
            <v>Route de Rond sur Talouet</v>
          </cell>
          <cell r="D784"/>
          <cell r="E784" t="str">
            <v>74440</v>
          </cell>
          <cell r="F784" t="str">
            <v>TANINGES</v>
          </cell>
          <cell r="G784">
            <v>646355588</v>
          </cell>
          <cell r="H784" t="str">
            <v>yves.sermonet@wanadoo.fr</v>
          </cell>
          <cell r="I784"/>
          <cell r="J784"/>
        </row>
        <row r="785">
          <cell r="A785" t="str">
            <v>SER13</v>
          </cell>
          <cell r="B785" t="str">
            <v>Monsieur SERAIN Philippe</v>
          </cell>
          <cell r="C785" t="str">
            <v>2213 Route de St Guérin</v>
          </cell>
          <cell r="D785"/>
          <cell r="E785" t="str">
            <v>73200</v>
          </cell>
          <cell r="F785" t="str">
            <v>GRIGNON</v>
          </cell>
          <cell r="G785"/>
          <cell r="H785"/>
          <cell r="I785"/>
          <cell r="J785"/>
        </row>
        <row r="786">
          <cell r="A786" t="str">
            <v>SER12</v>
          </cell>
          <cell r="B786" t="str">
            <v>Monsieur SERGENT Michel</v>
          </cell>
          <cell r="C786" t="str">
            <v xml:space="preserve">La Combe </v>
          </cell>
          <cell r="D786"/>
          <cell r="E786" t="str">
            <v>38530</v>
          </cell>
          <cell r="F786" t="str">
            <v>SAINT MAXIMIN</v>
          </cell>
          <cell r="G786">
            <v>685146783</v>
          </cell>
          <cell r="H786"/>
          <cell r="I786">
            <v>476977781</v>
          </cell>
          <cell r="J786"/>
        </row>
        <row r="787">
          <cell r="A787" t="str">
            <v>SER11</v>
          </cell>
          <cell r="B787" t="str">
            <v>M Mme SERRE Réné</v>
          </cell>
          <cell r="C787" t="str">
            <v>150 rue du Maroc</v>
          </cell>
          <cell r="D787"/>
          <cell r="E787" t="str">
            <v>73100</v>
          </cell>
          <cell r="F787" t="str">
            <v>AIX LES BAINS</v>
          </cell>
          <cell r="G787"/>
          <cell r="H787"/>
          <cell r="I787"/>
          <cell r="J787"/>
        </row>
        <row r="788">
          <cell r="A788" t="str">
            <v>SER10</v>
          </cell>
          <cell r="B788" t="str">
            <v>Monsieur SERPOIX</v>
          </cell>
          <cell r="C788" t="str">
            <v>44 impasse des Bornes</v>
          </cell>
          <cell r="D788"/>
          <cell r="E788" t="str">
            <v>73800</v>
          </cell>
          <cell r="F788" t="str">
            <v>FRANCIN</v>
          </cell>
          <cell r="G788"/>
          <cell r="H788"/>
          <cell r="I788"/>
          <cell r="J788"/>
        </row>
        <row r="789">
          <cell r="A789" t="str">
            <v>SER09</v>
          </cell>
          <cell r="B789" t="str">
            <v>Monsieur SERGUEEF Bernard</v>
          </cell>
          <cell r="C789" t="str">
            <v xml:space="preserve">Les Gollets  </v>
          </cell>
          <cell r="D789"/>
          <cell r="E789" t="str">
            <v>73470</v>
          </cell>
          <cell r="F789" t="str">
            <v>NANCES</v>
          </cell>
          <cell r="G789">
            <v>673993923</v>
          </cell>
          <cell r="H789"/>
          <cell r="I789"/>
          <cell r="J789"/>
        </row>
        <row r="790">
          <cell r="A790" t="str">
            <v>SER08</v>
          </cell>
          <cell r="B790" t="str">
            <v>Monsieur SERENA Dominique</v>
          </cell>
          <cell r="C790" t="str">
            <v>210 chemin de Bellecombe</v>
          </cell>
          <cell r="D790"/>
          <cell r="E790" t="str">
            <v>73260</v>
          </cell>
          <cell r="F790" t="str">
            <v>AIGUEBLANCHE</v>
          </cell>
          <cell r="G790">
            <v>479243027</v>
          </cell>
          <cell r="H790"/>
          <cell r="I790"/>
          <cell r="J790"/>
        </row>
        <row r="791">
          <cell r="A791" t="str">
            <v>SER07</v>
          </cell>
          <cell r="B791" t="str">
            <v>Monsieur SERREPUY Guy</v>
          </cell>
          <cell r="C791" t="str">
            <v>1 Rue de Drevieux</v>
          </cell>
          <cell r="D791"/>
          <cell r="E791" t="str">
            <v>69140</v>
          </cell>
          <cell r="F791" t="str">
            <v>RILLIEUX LA PAPE</v>
          </cell>
          <cell r="G791">
            <v>478520700</v>
          </cell>
          <cell r="H791"/>
          <cell r="I791"/>
          <cell r="J791"/>
        </row>
        <row r="792">
          <cell r="A792" t="str">
            <v>SER06</v>
          </cell>
          <cell r="B792" t="str">
            <v>Monsieur SEURRE Charles</v>
          </cell>
          <cell r="C792" t="str">
            <v>Le Piraud</v>
          </cell>
          <cell r="D792"/>
          <cell r="E792" t="str">
            <v>73520</v>
          </cell>
          <cell r="F792" t="str">
            <v>SAINT BERON</v>
          </cell>
          <cell r="G792"/>
          <cell r="H792"/>
          <cell r="I792"/>
          <cell r="J792"/>
        </row>
        <row r="793">
          <cell r="A793" t="str">
            <v>SER05</v>
          </cell>
          <cell r="B793" t="str">
            <v>SERVICE TECHNIQUE MUNICIPAL</v>
          </cell>
          <cell r="C793" t="str">
            <v>305 avenue de la Follaz</v>
          </cell>
          <cell r="D793"/>
          <cell r="E793" t="str">
            <v>73000</v>
          </cell>
          <cell r="F793" t="str">
            <v>CHAMBERY</v>
          </cell>
          <cell r="G793">
            <v>479602284</v>
          </cell>
          <cell r="H793"/>
          <cell r="I793"/>
          <cell r="J793"/>
        </row>
        <row r="794">
          <cell r="A794" t="str">
            <v>SER04</v>
          </cell>
          <cell r="B794" t="str">
            <v>Monsieur SERRANO</v>
          </cell>
          <cell r="C794"/>
          <cell r="D794"/>
          <cell r="E794"/>
          <cell r="F794"/>
          <cell r="G794"/>
          <cell r="H794"/>
          <cell r="I794"/>
          <cell r="J794"/>
        </row>
        <row r="795">
          <cell r="A795" t="str">
            <v>SER03</v>
          </cell>
          <cell r="B795" t="str">
            <v>Monsieur SERPOLLET Michel</v>
          </cell>
          <cell r="C795" t="str">
            <v>Sous  l'Eglise</v>
          </cell>
          <cell r="D795"/>
          <cell r="E795" t="str">
            <v>73000</v>
          </cell>
          <cell r="F795" t="str">
            <v>MONTAGNOLE</v>
          </cell>
          <cell r="G795"/>
          <cell r="H795"/>
          <cell r="I795"/>
          <cell r="J795"/>
        </row>
        <row r="796">
          <cell r="A796" t="str">
            <v>SER02</v>
          </cell>
          <cell r="B796" t="str">
            <v>SERRURERIE DES YVELINES Sté</v>
          </cell>
          <cell r="C796"/>
          <cell r="D796"/>
          <cell r="E796"/>
          <cell r="F796"/>
          <cell r="G796"/>
          <cell r="H796"/>
          <cell r="I796"/>
          <cell r="J796"/>
        </row>
        <row r="797">
          <cell r="A797" t="str">
            <v>SER01</v>
          </cell>
          <cell r="B797" t="str">
            <v>SEREP Sté</v>
          </cell>
          <cell r="C797"/>
          <cell r="D797"/>
          <cell r="E797"/>
          <cell r="F797"/>
          <cell r="G797"/>
          <cell r="H797"/>
          <cell r="I797"/>
          <cell r="J797"/>
        </row>
        <row r="798">
          <cell r="A798" t="str">
            <v>SEP01</v>
          </cell>
          <cell r="B798" t="str">
            <v xml:space="preserve">SEP LAMOTTE &amp; JAOUEN </v>
          </cell>
          <cell r="C798" t="str">
            <v xml:space="preserve">3 Square Cardinal </v>
          </cell>
          <cell r="D798"/>
          <cell r="E798" t="str">
            <v>69390</v>
          </cell>
          <cell r="F798" t="str">
            <v>VERNAISON</v>
          </cell>
          <cell r="G798">
            <v>689331657</v>
          </cell>
          <cell r="H798"/>
          <cell r="I798"/>
          <cell r="J798"/>
        </row>
        <row r="799">
          <cell r="A799" t="str">
            <v>SEN04</v>
          </cell>
          <cell r="B799" t="str">
            <v>Monsieur SENN Jonas</v>
          </cell>
          <cell r="C799" t="str">
            <v>1229 route du fresnay</v>
          </cell>
          <cell r="D799"/>
          <cell r="E799" t="str">
            <v>74930</v>
          </cell>
          <cell r="F799" t="str">
            <v>ARBUSIGNY</v>
          </cell>
          <cell r="G799"/>
          <cell r="H799"/>
          <cell r="I799"/>
          <cell r="J799"/>
        </row>
        <row r="800">
          <cell r="A800" t="str">
            <v>SEN03</v>
          </cell>
          <cell r="B800" t="str">
            <v>Monsieur SENTOU Philippe</v>
          </cell>
          <cell r="C800" t="str">
            <v>Lieu dit le Ruttet Montagny</v>
          </cell>
          <cell r="D800"/>
          <cell r="E800" t="str">
            <v>73000</v>
          </cell>
          <cell r="F800" t="str">
            <v>SONNAZ</v>
          </cell>
          <cell r="G800"/>
          <cell r="H800"/>
          <cell r="I800"/>
          <cell r="J800"/>
        </row>
        <row r="801">
          <cell r="A801" t="str">
            <v>SEN02</v>
          </cell>
          <cell r="B801" t="str">
            <v>Monsieur SENGER François</v>
          </cell>
          <cell r="C801" t="str">
            <v>116 chemin de la Côte du Noiray</v>
          </cell>
          <cell r="D801"/>
          <cell r="E801" t="str">
            <v>73290</v>
          </cell>
          <cell r="F801" t="str">
            <v>LA MOTTE SERVOLEX</v>
          </cell>
          <cell r="G801">
            <v>669638921</v>
          </cell>
          <cell r="H801"/>
          <cell r="I801"/>
          <cell r="J801"/>
        </row>
        <row r="802">
          <cell r="A802" t="str">
            <v>SEN01</v>
          </cell>
          <cell r="B802" t="str">
            <v>Monsieur SENGLER</v>
          </cell>
          <cell r="C802"/>
          <cell r="D802"/>
          <cell r="E802"/>
          <cell r="F802"/>
          <cell r="G802"/>
          <cell r="H802"/>
          <cell r="I802"/>
          <cell r="J802"/>
        </row>
        <row r="803">
          <cell r="A803" t="str">
            <v>SEM01</v>
          </cell>
          <cell r="B803" t="str">
            <v>M. SEMILLON et Mme OLEWSKI</v>
          </cell>
          <cell r="C803" t="str">
            <v>Le Mas</v>
          </cell>
          <cell r="D803"/>
          <cell r="E803" t="str">
            <v>73220</v>
          </cell>
          <cell r="F803" t="str">
            <v>ST GEORGES DES HURTIERES</v>
          </cell>
          <cell r="G803">
            <v>674186964</v>
          </cell>
          <cell r="H803"/>
          <cell r="I803">
            <v>677459160</v>
          </cell>
          <cell r="J803"/>
        </row>
        <row r="804">
          <cell r="A804" t="str">
            <v>SEL05</v>
          </cell>
          <cell r="B804" t="str">
            <v>Monsieur SELVA Christophe</v>
          </cell>
          <cell r="C804" t="str">
            <v>5 clos des chassettes</v>
          </cell>
          <cell r="D804"/>
          <cell r="E804" t="str">
            <v>73190</v>
          </cell>
          <cell r="F804" t="str">
            <v>CHALLES LES EAUX</v>
          </cell>
          <cell r="G804">
            <v>680275943</v>
          </cell>
          <cell r="H804"/>
          <cell r="I804"/>
          <cell r="J804"/>
        </row>
        <row r="805">
          <cell r="A805" t="str">
            <v>SEL04</v>
          </cell>
          <cell r="B805" t="str">
            <v>Monsieur SELME Fabrice</v>
          </cell>
          <cell r="C805" t="str">
            <v>175 Rue du Serpaton</v>
          </cell>
          <cell r="D805"/>
          <cell r="E805" t="str">
            <v>38650</v>
          </cell>
          <cell r="F805" t="str">
            <v>MONESTIER DE CLERMONT</v>
          </cell>
          <cell r="G805">
            <v>680728798</v>
          </cell>
          <cell r="H805"/>
          <cell r="I805"/>
          <cell r="J805"/>
        </row>
        <row r="806">
          <cell r="A806" t="str">
            <v>SEL03</v>
          </cell>
          <cell r="B806" t="str">
            <v>Monsieur SELVAGGINI Laurent</v>
          </cell>
          <cell r="C806" t="str">
            <v>285 chemin de Cazard</v>
          </cell>
          <cell r="D806"/>
          <cell r="E806" t="str">
            <v>73190</v>
          </cell>
          <cell r="F806" t="str">
            <v>CHALLES LES EAUX</v>
          </cell>
          <cell r="G806"/>
          <cell r="H806"/>
          <cell r="I806"/>
          <cell r="J806"/>
        </row>
        <row r="807">
          <cell r="A807" t="str">
            <v>SEL02</v>
          </cell>
          <cell r="B807" t="str">
            <v>Monsieur SELEMON Jean Pascal</v>
          </cell>
          <cell r="C807" t="str">
            <v>21 avenue Jean Falconnier</v>
          </cell>
          <cell r="D807"/>
          <cell r="E807" t="str">
            <v>01350</v>
          </cell>
          <cell r="F807" t="str">
            <v>CULOZ</v>
          </cell>
          <cell r="G807"/>
          <cell r="H807"/>
          <cell r="I807"/>
          <cell r="J807"/>
        </row>
        <row r="808">
          <cell r="A808" t="str">
            <v>SEL01</v>
          </cell>
          <cell r="B808" t="str">
            <v>SELF Distribution Service</v>
          </cell>
          <cell r="C808"/>
          <cell r="D808"/>
          <cell r="E808"/>
          <cell r="F808"/>
          <cell r="G808"/>
          <cell r="H808"/>
          <cell r="I808"/>
          <cell r="J808"/>
        </row>
        <row r="809">
          <cell r="A809" t="str">
            <v>SEI02</v>
          </cell>
          <cell r="B809" t="str">
            <v>M. ET MME SEIGEOT Bertrand</v>
          </cell>
          <cell r="C809" t="str">
            <v>235 Les Champs Vions</v>
          </cell>
          <cell r="D809"/>
          <cell r="E809" t="str">
            <v>74230</v>
          </cell>
          <cell r="F809" t="str">
            <v>DINGY SAINT CLAIR</v>
          </cell>
          <cell r="G809">
            <v>603593239</v>
          </cell>
          <cell r="H809" t="str">
            <v>laurette.seigeot@laposte.net</v>
          </cell>
          <cell r="I809"/>
          <cell r="J809"/>
        </row>
        <row r="810">
          <cell r="A810" t="str">
            <v>SEI01</v>
          </cell>
          <cell r="B810" t="str">
            <v>Monsieur SEILLIER Alexandre</v>
          </cell>
          <cell r="C810" t="str">
            <v>2 lot le château</v>
          </cell>
          <cell r="D810"/>
          <cell r="E810" t="str">
            <v>73360</v>
          </cell>
          <cell r="F810" t="str">
            <v>LA BAUCHE</v>
          </cell>
          <cell r="G810">
            <v>637737402</v>
          </cell>
          <cell r="H810"/>
          <cell r="I810"/>
          <cell r="J810"/>
        </row>
        <row r="811">
          <cell r="A811" t="str">
            <v>SEG04</v>
          </cell>
          <cell r="B811" t="str">
            <v>Monsieur SEGONDS Jean Jacques</v>
          </cell>
          <cell r="C811" t="str">
            <v>501 Chemin de la Croix Verte</v>
          </cell>
          <cell r="D811"/>
          <cell r="E811" t="str">
            <v>38330</v>
          </cell>
          <cell r="F811" t="str">
            <v>MONTBONNOT SAINT MARTIN</v>
          </cell>
          <cell r="G811"/>
          <cell r="H811"/>
          <cell r="I811"/>
          <cell r="J811"/>
        </row>
        <row r="812">
          <cell r="A812" t="str">
            <v>SEG03</v>
          </cell>
          <cell r="B812" t="str">
            <v>Monsieur SEGUE Jean Pierre</v>
          </cell>
          <cell r="C812" t="str">
            <v>1300A ch de La  Carle</v>
          </cell>
          <cell r="D812"/>
          <cell r="E812" t="str">
            <v>38500</v>
          </cell>
          <cell r="F812" t="str">
            <v>LA BUISSE</v>
          </cell>
          <cell r="G812">
            <v>632379064</v>
          </cell>
          <cell r="H812"/>
          <cell r="I812"/>
          <cell r="J812"/>
        </row>
        <row r="813">
          <cell r="A813" t="str">
            <v>SEG02</v>
          </cell>
          <cell r="B813" t="str">
            <v>Madame SEGUI Corinne</v>
          </cell>
          <cell r="C813" t="str">
            <v>279, Route de Saint Aries</v>
          </cell>
          <cell r="D813"/>
          <cell r="E813" t="str">
            <v>84500</v>
          </cell>
          <cell r="F813" t="str">
            <v>BOLLENE</v>
          </cell>
          <cell r="G813"/>
          <cell r="H813"/>
          <cell r="I813"/>
          <cell r="J813"/>
        </row>
        <row r="814">
          <cell r="A814" t="str">
            <v>SEG01</v>
          </cell>
          <cell r="B814" t="str">
            <v>Monsieur SEGURA Frédéric</v>
          </cell>
          <cell r="C814" t="str">
            <v>Le Monthieux</v>
          </cell>
          <cell r="D814"/>
          <cell r="E814" t="str">
            <v>73470</v>
          </cell>
          <cell r="F814" t="str">
            <v>NOVALAISE</v>
          </cell>
          <cell r="G814"/>
          <cell r="H814"/>
          <cell r="I814"/>
          <cell r="J814"/>
        </row>
        <row r="815">
          <cell r="A815" t="str">
            <v>SEC05</v>
          </cell>
          <cell r="B815" t="str">
            <v>Monsieur SECHET François</v>
          </cell>
          <cell r="C815" t="str">
            <v>677 route d'Annecy</v>
          </cell>
          <cell r="D815"/>
          <cell r="E815" t="str">
            <v>74350</v>
          </cell>
          <cell r="F815" t="str">
            <v>ALLONZIER LA CAILLE</v>
          </cell>
          <cell r="G815"/>
          <cell r="H815"/>
          <cell r="I815"/>
          <cell r="J815"/>
        </row>
        <row r="816">
          <cell r="A816" t="str">
            <v>SEC04</v>
          </cell>
          <cell r="B816" t="str">
            <v>Mr Mme SECRET</v>
          </cell>
          <cell r="C816" t="str">
            <v>610 Montée du Fort</v>
          </cell>
          <cell r="D816"/>
          <cell r="E816" t="str">
            <v>74580</v>
          </cell>
          <cell r="F816" t="str">
            <v>VIRY</v>
          </cell>
          <cell r="G816"/>
          <cell r="H816"/>
          <cell r="I816"/>
          <cell r="J816"/>
        </row>
        <row r="817">
          <cell r="A817" t="str">
            <v>SEC03</v>
          </cell>
          <cell r="B817" t="str">
            <v>Monsieur SECLI  Matteo</v>
          </cell>
          <cell r="C817" t="str">
            <v>27, Route Impériale</v>
          </cell>
          <cell r="D817"/>
          <cell r="E817" t="str">
            <v>74200</v>
          </cell>
          <cell r="F817" t="str">
            <v>ANTHY SUR LEMAN</v>
          </cell>
          <cell r="G817" t="str">
            <v>(+41) 772 048 921</v>
          </cell>
          <cell r="H817"/>
          <cell r="I817">
            <v>450812536</v>
          </cell>
          <cell r="J817"/>
        </row>
        <row r="818">
          <cell r="A818" t="str">
            <v>SEC02</v>
          </cell>
          <cell r="B818" t="str">
            <v>SECA S.A.</v>
          </cell>
          <cell r="C818"/>
          <cell r="D818"/>
          <cell r="E818"/>
          <cell r="F818"/>
          <cell r="G818"/>
          <cell r="H818"/>
          <cell r="I818"/>
          <cell r="J818"/>
        </row>
        <row r="819">
          <cell r="A819" t="str">
            <v>SEC01</v>
          </cell>
          <cell r="B819" t="str">
            <v>Monsieur SECHAUD Bernard</v>
          </cell>
          <cell r="C819" t="str">
            <v>Hameau de Morzier</v>
          </cell>
          <cell r="D819" t="str">
            <v>22 ch du Pralet</v>
          </cell>
          <cell r="E819" t="str">
            <v>74890</v>
          </cell>
          <cell r="F819" t="str">
            <v>BRENTHONNE</v>
          </cell>
          <cell r="G819"/>
          <cell r="H819"/>
          <cell r="I819"/>
          <cell r="J819"/>
        </row>
        <row r="820">
          <cell r="A820"/>
          <cell r="B820"/>
          <cell r="C820"/>
          <cell r="D820"/>
          <cell r="E820"/>
          <cell r="F820"/>
          <cell r="G820"/>
          <cell r="H820"/>
          <cell r="I820"/>
          <cell r="J820"/>
        </row>
        <row r="821">
          <cell r="A821" t="str">
            <v>SEB03</v>
          </cell>
          <cell r="B821" t="str">
            <v>Monsieur SEBILLOTTE</v>
          </cell>
          <cell r="C821" t="str">
            <v>346, allée de l'orée du lac</v>
          </cell>
          <cell r="D821"/>
          <cell r="E821" t="str">
            <v>73420</v>
          </cell>
          <cell r="F821" t="str">
            <v>VOGLANS</v>
          </cell>
          <cell r="G821"/>
          <cell r="H821"/>
          <cell r="I821"/>
          <cell r="J821"/>
        </row>
        <row r="822">
          <cell r="A822" t="str">
            <v>SEB02</v>
          </cell>
          <cell r="B822" t="str">
            <v>Monsieur SEBASTIEN  Michel</v>
          </cell>
          <cell r="C822" t="str">
            <v>Lot. La Combe</v>
          </cell>
          <cell r="D822" t="str">
            <v>Chemin de l'Alouette</v>
          </cell>
          <cell r="E822" t="str">
            <v>05500</v>
          </cell>
          <cell r="F822" t="str">
            <v>SAINT BONNET EN CHAMPSAUR</v>
          </cell>
          <cell r="G822"/>
          <cell r="H822"/>
          <cell r="I822"/>
          <cell r="J822"/>
        </row>
        <row r="823">
          <cell r="A823" t="str">
            <v>SEB01</v>
          </cell>
          <cell r="B823" t="str">
            <v>Monsieur SEBAG</v>
          </cell>
          <cell r="C823" t="str">
            <v>16 Avenue Rochambeau</v>
          </cell>
          <cell r="D823"/>
          <cell r="E823" t="str">
            <v>38000</v>
          </cell>
          <cell r="F823" t="str">
            <v>GRENOBLE</v>
          </cell>
          <cell r="G823">
            <v>660613221</v>
          </cell>
          <cell r="H823" t="str">
            <v>sebag.ge78@gmail.com</v>
          </cell>
          <cell r="I823">
            <v>663097911</v>
          </cell>
          <cell r="J823"/>
        </row>
        <row r="824">
          <cell r="A824" t="str">
            <v>SDT02</v>
          </cell>
          <cell r="B824" t="str">
            <v>SDTS</v>
          </cell>
          <cell r="C824" t="str">
            <v>450 Chemin de La Grangette</v>
          </cell>
          <cell r="D824"/>
          <cell r="E824" t="str">
            <v>26230</v>
          </cell>
          <cell r="F824" t="str">
            <v>GRIGNAN</v>
          </cell>
          <cell r="G824"/>
          <cell r="H824"/>
          <cell r="I824"/>
          <cell r="J824"/>
        </row>
        <row r="825">
          <cell r="A825" t="str">
            <v>SDT01</v>
          </cell>
          <cell r="B825" t="str">
            <v>SARL SDT</v>
          </cell>
          <cell r="C825" t="str">
            <v>232 routr de Vonnes</v>
          </cell>
          <cell r="D825"/>
          <cell r="E825" t="str">
            <v>74390</v>
          </cell>
          <cell r="F825" t="str">
            <v>CHATEL</v>
          </cell>
          <cell r="G825"/>
          <cell r="H825"/>
          <cell r="I825"/>
          <cell r="J825"/>
        </row>
        <row r="826">
          <cell r="A826" t="str">
            <v>SDP01</v>
          </cell>
          <cell r="B826" t="str">
            <v>SAVOIE DENTAIRE PRO</v>
          </cell>
          <cell r="C826" t="str">
            <v>177, Avenue des Massettes</v>
          </cell>
          <cell r="D826"/>
          <cell r="E826" t="str">
            <v>73190</v>
          </cell>
          <cell r="F826" t="str">
            <v>CHALLES LES EAUX</v>
          </cell>
          <cell r="G826">
            <v>629440981</v>
          </cell>
          <cell r="H826"/>
          <cell r="I826"/>
          <cell r="J826"/>
        </row>
        <row r="827">
          <cell r="A827" t="str">
            <v>SDI01</v>
          </cell>
          <cell r="B827" t="str">
            <v>SDIS 73 - CSP CHAMBERY</v>
          </cell>
          <cell r="C827" t="str">
            <v>226 Rue de la Perrodiere</v>
          </cell>
          <cell r="D827"/>
          <cell r="E827" t="str">
            <v>73230</v>
          </cell>
          <cell r="F827" t="str">
            <v>SAINT ALBAN LEYSSE</v>
          </cell>
          <cell r="G827">
            <v>479330118</v>
          </cell>
          <cell r="H827"/>
          <cell r="I827"/>
          <cell r="J827"/>
        </row>
        <row r="828">
          <cell r="A828" t="str">
            <v>SCP01</v>
          </cell>
          <cell r="B828" t="str">
            <v>SCP EISENZIMMER  Marc</v>
          </cell>
          <cell r="C828" t="str">
            <v>440 avenue du Maréchal Leclerc</v>
          </cell>
          <cell r="D828"/>
          <cell r="E828" t="str">
            <v>73700</v>
          </cell>
          <cell r="F828" t="str">
            <v>BOURG SAINT MAURICE</v>
          </cell>
          <cell r="G828"/>
          <cell r="H828"/>
          <cell r="I828"/>
          <cell r="J828"/>
        </row>
        <row r="829">
          <cell r="A829" t="str">
            <v>SCO03</v>
          </cell>
          <cell r="B829" t="str">
            <v>M. SCOTTINI et Mlle PIETTE</v>
          </cell>
          <cell r="C829" t="str">
            <v xml:space="preserve">360 Route d'Annecy </v>
          </cell>
          <cell r="D829" t="str">
            <v>Les Myrtilles</v>
          </cell>
          <cell r="E829" t="str">
            <v>74350</v>
          </cell>
          <cell r="F829" t="str">
            <v>ALLONZIER LA CAILLE</v>
          </cell>
          <cell r="G829">
            <v>618095759</v>
          </cell>
          <cell r="H829"/>
          <cell r="I829"/>
          <cell r="J829"/>
        </row>
        <row r="830">
          <cell r="A830" t="str">
            <v>SCO02</v>
          </cell>
          <cell r="B830" t="str">
            <v>M Mme SCOTTINI Gérard</v>
          </cell>
          <cell r="C830" t="str">
            <v>ipmasse de la Mairie</v>
          </cell>
          <cell r="D830"/>
          <cell r="E830" t="str">
            <v>74540</v>
          </cell>
          <cell r="F830" t="str">
            <v>GRUFFY</v>
          </cell>
          <cell r="G830">
            <v>450775639</v>
          </cell>
          <cell r="H830"/>
          <cell r="I830"/>
          <cell r="J830"/>
        </row>
        <row r="831">
          <cell r="A831" t="str">
            <v>SCO01</v>
          </cell>
          <cell r="B831" t="str">
            <v>Monsieur SCOQUART Pascal</v>
          </cell>
          <cell r="C831" t="str">
            <v>4 Clos des Chassettes</v>
          </cell>
          <cell r="D831"/>
          <cell r="E831" t="str">
            <v>73190</v>
          </cell>
          <cell r="F831" t="str">
            <v>CHALLES LES EAUX</v>
          </cell>
          <cell r="G831">
            <v>613516834</v>
          </cell>
          <cell r="H831"/>
          <cell r="I831"/>
          <cell r="J831"/>
        </row>
        <row r="832">
          <cell r="A832" t="str">
            <v>SCI02</v>
          </cell>
          <cell r="B832" t="str">
            <v>SCI CLYDD</v>
          </cell>
          <cell r="C832" t="str">
            <v>Le Planet</v>
          </cell>
          <cell r="D832"/>
          <cell r="E832" t="str">
            <v>73540</v>
          </cell>
          <cell r="F832" t="str">
            <v>ESSERTS BLAY</v>
          </cell>
          <cell r="G832">
            <v>620142417</v>
          </cell>
          <cell r="H832"/>
          <cell r="I832"/>
          <cell r="J832"/>
        </row>
        <row r="833">
          <cell r="A833" t="str">
            <v>SCI01</v>
          </cell>
          <cell r="B833" t="str">
            <v>SCI  LA CRETE</v>
          </cell>
          <cell r="C833" t="str">
            <v>La Plaine</v>
          </cell>
          <cell r="D833"/>
          <cell r="E833" t="str">
            <v>74250</v>
          </cell>
          <cell r="F833" t="str">
            <v>FILLINGES</v>
          </cell>
          <cell r="G833"/>
          <cell r="H833"/>
          <cell r="I833"/>
          <cell r="J833"/>
        </row>
        <row r="834">
          <cell r="A834" t="str">
            <v>SCH24</v>
          </cell>
          <cell r="B834" t="str">
            <v>Monsieur SCHMITTE Jean Loup</v>
          </cell>
          <cell r="C834" t="str">
            <v>11 rue de la Crochette</v>
          </cell>
          <cell r="D834"/>
          <cell r="E834" t="str">
            <v>39270</v>
          </cell>
          <cell r="F834" t="str">
            <v>CHAVERIA</v>
          </cell>
          <cell r="G834">
            <v>684072185</v>
          </cell>
          <cell r="H834" t="str">
            <v>ajltn.schmitte@cegetel.net</v>
          </cell>
          <cell r="I834"/>
          <cell r="J834"/>
        </row>
        <row r="835">
          <cell r="A835" t="str">
            <v>SCH23</v>
          </cell>
          <cell r="B835" t="str">
            <v>MR MME SCHREYER Daniel</v>
          </cell>
          <cell r="C835" t="str">
            <v>353 Rue de La Mairie</v>
          </cell>
          <cell r="D835" t="str">
            <v>Lieu Dit Les Chavonnes</v>
          </cell>
          <cell r="E835" t="str">
            <v>73730</v>
          </cell>
          <cell r="F835" t="str">
            <v>ROGNAIX</v>
          </cell>
          <cell r="G835">
            <v>479322851</v>
          </cell>
          <cell r="H835"/>
          <cell r="I835"/>
          <cell r="J835"/>
        </row>
        <row r="836">
          <cell r="A836" t="str">
            <v>SCH22</v>
          </cell>
          <cell r="B836" t="str">
            <v>Monsieur SCHWANDER Olivier</v>
          </cell>
          <cell r="C836" t="str">
            <v>188 Impasse des Deglises</v>
          </cell>
          <cell r="D836"/>
          <cell r="E836" t="str">
            <v>73200</v>
          </cell>
          <cell r="F836" t="str">
            <v>PLANCHERINE</v>
          </cell>
          <cell r="G836">
            <v>684781543</v>
          </cell>
          <cell r="H836"/>
          <cell r="I836"/>
          <cell r="J836"/>
        </row>
        <row r="837">
          <cell r="A837" t="str">
            <v>SCH21</v>
          </cell>
          <cell r="B837" t="str">
            <v>Monsieur SCHEMITICK Jean Marc</v>
          </cell>
          <cell r="C837" t="str">
            <v>160 Allée du Grand Mont</v>
          </cell>
          <cell r="D837"/>
          <cell r="E837" t="str">
            <v>73200</v>
          </cell>
          <cell r="F837" t="str">
            <v>MERCURY</v>
          </cell>
          <cell r="G837">
            <v>685592236</v>
          </cell>
          <cell r="H837"/>
          <cell r="I837"/>
          <cell r="J837"/>
        </row>
        <row r="838">
          <cell r="A838" t="str">
            <v>SCH20</v>
          </cell>
          <cell r="B838" t="str">
            <v>Monsieur SCHNEIDER Nicolas</v>
          </cell>
          <cell r="C838" t="str">
            <v>Rue Vaugelas</v>
          </cell>
          <cell r="D838"/>
          <cell r="E838" t="str">
            <v>73100</v>
          </cell>
          <cell r="F838" t="str">
            <v>AIX LES BAINS</v>
          </cell>
          <cell r="G838"/>
          <cell r="H838"/>
          <cell r="I838"/>
          <cell r="J838"/>
        </row>
        <row r="839">
          <cell r="A839" t="str">
            <v>SCH19</v>
          </cell>
          <cell r="B839" t="str">
            <v>Mme SCHWEIZER - Mr VALARCHER</v>
          </cell>
          <cell r="C839" t="str">
            <v>84 impasse du Près Guiguet</v>
          </cell>
          <cell r="D839"/>
          <cell r="E839" t="str">
            <v>73100</v>
          </cell>
          <cell r="F839" t="str">
            <v>GRESY SUR AIX</v>
          </cell>
          <cell r="G839">
            <v>601780890</v>
          </cell>
          <cell r="H839"/>
          <cell r="I839"/>
          <cell r="J839"/>
        </row>
        <row r="840">
          <cell r="A840" t="str">
            <v>SCH18</v>
          </cell>
          <cell r="B840" t="str">
            <v xml:space="preserve">M Mme SCHWEITZER </v>
          </cell>
          <cell r="C840" t="str">
            <v>833 Bd Robert Barrier</v>
          </cell>
          <cell r="D840"/>
          <cell r="E840" t="str">
            <v>73100</v>
          </cell>
          <cell r="F840" t="str">
            <v>AIX LES BAINS</v>
          </cell>
          <cell r="G840">
            <v>479615752</v>
          </cell>
          <cell r="H840"/>
          <cell r="I840"/>
          <cell r="J840"/>
        </row>
        <row r="841">
          <cell r="A841" t="str">
            <v>SCH17</v>
          </cell>
          <cell r="B841" t="str">
            <v>Monsieur SCHMITT</v>
          </cell>
          <cell r="C841" t="str">
            <v>Route de Beguevey</v>
          </cell>
          <cell r="D841"/>
          <cell r="E841" t="str">
            <v>73210</v>
          </cell>
          <cell r="F841" t="str">
            <v>LA COTE D'AIME</v>
          </cell>
          <cell r="G841">
            <v>623895518</v>
          </cell>
          <cell r="H841"/>
          <cell r="I841"/>
          <cell r="J841"/>
        </row>
        <row r="842">
          <cell r="A842" t="str">
            <v>SCH16</v>
          </cell>
          <cell r="B842" t="str">
            <v>Monsieur SCHLAPPI  JP</v>
          </cell>
          <cell r="C842" t="str">
            <v>27, Route de Vulbens</v>
          </cell>
          <cell r="D842"/>
          <cell r="E842" t="str">
            <v>74520</v>
          </cell>
          <cell r="F842" t="str">
            <v>CHEVRIER</v>
          </cell>
          <cell r="G842"/>
          <cell r="H842"/>
          <cell r="I842"/>
          <cell r="J842"/>
        </row>
        <row r="843">
          <cell r="A843" t="str">
            <v>SCH15</v>
          </cell>
          <cell r="B843" t="str">
            <v>Monsieur  SCHELLER</v>
          </cell>
          <cell r="C843" t="str">
            <v>361 chemins des Chapitoles</v>
          </cell>
          <cell r="D843"/>
          <cell r="E843" t="str">
            <v>74380</v>
          </cell>
          <cell r="F843" t="str">
            <v>BONNE</v>
          </cell>
          <cell r="G843">
            <v>450310281</v>
          </cell>
          <cell r="H843"/>
          <cell r="I843"/>
          <cell r="J843"/>
        </row>
        <row r="844">
          <cell r="A844" t="str">
            <v>SCH14</v>
          </cell>
          <cell r="B844" t="str">
            <v>Monsieur  SCHILDKNECHT Daniel</v>
          </cell>
          <cell r="C844" t="str">
            <v>156 Rue du Corlevet</v>
          </cell>
          <cell r="D844"/>
          <cell r="E844" t="str">
            <v>69290</v>
          </cell>
          <cell r="F844" t="str">
            <v>CRAPONNE</v>
          </cell>
          <cell r="G844"/>
          <cell r="H844"/>
          <cell r="I844"/>
          <cell r="J844"/>
        </row>
        <row r="845">
          <cell r="A845" t="str">
            <v>SCH13</v>
          </cell>
          <cell r="B845" t="str">
            <v>SCHNEIDER ELECTRIC FRANCE</v>
          </cell>
          <cell r="C845" t="str">
            <v>CSP Compta Fournisseurs</v>
          </cell>
          <cell r="D845"/>
          <cell r="E845" t="str">
            <v>38246</v>
          </cell>
          <cell r="F845" t="str">
            <v>MEYLAN CEDEX</v>
          </cell>
          <cell r="G845"/>
          <cell r="H845"/>
          <cell r="I845"/>
          <cell r="J845"/>
        </row>
        <row r="846">
          <cell r="A846" t="str">
            <v>SCH12</v>
          </cell>
          <cell r="B846" t="str">
            <v>Madame SCHEURER Françoise</v>
          </cell>
          <cell r="C846" t="str">
            <v>2 route du Glapigneux</v>
          </cell>
          <cell r="D846"/>
          <cell r="E846" t="str">
            <v>38580</v>
          </cell>
          <cell r="F846" t="str">
            <v>ALLEVARD</v>
          </cell>
          <cell r="G846"/>
          <cell r="H846"/>
          <cell r="I846"/>
          <cell r="J846"/>
        </row>
        <row r="847">
          <cell r="A847" t="str">
            <v>SCH11</v>
          </cell>
          <cell r="B847" t="str">
            <v>Mme ROSSI &amp; Mr. SCHNEIDER</v>
          </cell>
          <cell r="C847" t="str">
            <v>Chef Lieu</v>
          </cell>
          <cell r="D847"/>
          <cell r="E847" t="str">
            <v>74270</v>
          </cell>
          <cell r="F847" t="str">
            <v>CONTAMINE SARZIN</v>
          </cell>
          <cell r="G847"/>
          <cell r="H847"/>
          <cell r="I847"/>
          <cell r="J847"/>
        </row>
        <row r="848">
          <cell r="A848" t="str">
            <v>SCH10</v>
          </cell>
          <cell r="B848" t="str">
            <v>Mme SCHIFERDECKER Claude</v>
          </cell>
          <cell r="C848" t="str">
            <v>11 ch du Clos vert</v>
          </cell>
          <cell r="D848"/>
          <cell r="E848" t="str">
            <v>73800</v>
          </cell>
          <cell r="F848" t="str">
            <v>LA CHAVANNE</v>
          </cell>
          <cell r="G848">
            <v>618958018</v>
          </cell>
          <cell r="H848"/>
          <cell r="I848"/>
          <cell r="J848"/>
        </row>
        <row r="849">
          <cell r="A849" t="str">
            <v>SCH09</v>
          </cell>
          <cell r="B849" t="str">
            <v>Monsieur SCHILLACI Salvatore</v>
          </cell>
          <cell r="C849" t="str">
            <v>165 chemin des Montaz</v>
          </cell>
          <cell r="D849"/>
          <cell r="E849" t="str">
            <v>73100</v>
          </cell>
          <cell r="F849" t="str">
            <v>GRESY SUR AIX</v>
          </cell>
          <cell r="G849">
            <v>685235169</v>
          </cell>
          <cell r="H849"/>
          <cell r="I849"/>
          <cell r="J849"/>
        </row>
        <row r="850">
          <cell r="A850" t="str">
            <v>SCH08</v>
          </cell>
          <cell r="B850" t="str">
            <v>Monsieur SCHOOFS Ludovick</v>
          </cell>
          <cell r="C850" t="str">
            <v>Les Bois de Risse</v>
          </cell>
          <cell r="D850"/>
          <cell r="E850" t="str">
            <v>74490</v>
          </cell>
          <cell r="F850" t="str">
            <v>SAINT JEOIRE EN FAUCIGNY</v>
          </cell>
          <cell r="G850">
            <v>622056608</v>
          </cell>
          <cell r="H850"/>
          <cell r="I850"/>
          <cell r="J850"/>
        </row>
        <row r="851">
          <cell r="A851" t="str">
            <v>SCH07</v>
          </cell>
          <cell r="B851" t="str">
            <v>Monsieur  SCHIAVON  Jérome</v>
          </cell>
          <cell r="C851" t="str">
            <v>61, Chemin du Cretet</v>
          </cell>
          <cell r="D851"/>
          <cell r="E851" t="str">
            <v>74930</v>
          </cell>
          <cell r="F851" t="str">
            <v>PERS JUSSY</v>
          </cell>
          <cell r="G851">
            <v>450941428</v>
          </cell>
          <cell r="H851"/>
          <cell r="I851"/>
          <cell r="J851"/>
        </row>
        <row r="852">
          <cell r="A852" t="str">
            <v>SCH06</v>
          </cell>
          <cell r="B852" t="str">
            <v xml:space="preserve">Monsieur SCHIFEDECKER J.M.    </v>
          </cell>
          <cell r="C852" t="str">
            <v>16 allée de la Bellosère</v>
          </cell>
          <cell r="D852"/>
          <cell r="E852" t="str">
            <v>73190</v>
          </cell>
          <cell r="F852" t="str">
            <v>LA MOTTE SERVOLEX</v>
          </cell>
          <cell r="G852"/>
          <cell r="H852"/>
          <cell r="I852"/>
          <cell r="J852"/>
        </row>
        <row r="853">
          <cell r="A853" t="str">
            <v>SCH05</v>
          </cell>
          <cell r="B853" t="str">
            <v>Monsieur SCHULER Charles</v>
          </cell>
          <cell r="C853" t="str">
            <v>51 route de Corzent</v>
          </cell>
          <cell r="D853"/>
          <cell r="E853" t="str">
            <v>74200</v>
          </cell>
          <cell r="F853" t="str">
            <v>ANTHY SUR LEMAN</v>
          </cell>
          <cell r="G853">
            <v>450704622</v>
          </cell>
          <cell r="H853"/>
          <cell r="I853">
            <v>680211010</v>
          </cell>
          <cell r="J853"/>
        </row>
        <row r="854">
          <cell r="A854" t="str">
            <v>SCH04</v>
          </cell>
          <cell r="B854" t="str">
            <v>Monsieur SCHAFFNER Gilbert</v>
          </cell>
          <cell r="C854" t="str">
            <v>47 rue du Chêne</v>
          </cell>
          <cell r="D854"/>
          <cell r="E854" t="str">
            <v>74160</v>
          </cell>
          <cell r="F854" t="str">
            <v>PRESILLY</v>
          </cell>
          <cell r="G854">
            <v>450044766</v>
          </cell>
          <cell r="H854"/>
          <cell r="I854"/>
          <cell r="J854"/>
        </row>
        <row r="855">
          <cell r="A855" t="str">
            <v>SCH03</v>
          </cell>
          <cell r="B855" t="str">
            <v>Monsieur SCHWARZ Patrice</v>
          </cell>
          <cell r="C855" t="str">
            <v>Porcinel</v>
          </cell>
          <cell r="D855"/>
          <cell r="E855" t="str">
            <v>73470</v>
          </cell>
          <cell r="F855" t="str">
            <v>NOVALAISE</v>
          </cell>
          <cell r="G855"/>
          <cell r="H855"/>
          <cell r="I855"/>
          <cell r="J855"/>
        </row>
        <row r="856">
          <cell r="A856" t="str">
            <v>SCH02</v>
          </cell>
          <cell r="B856" t="str">
            <v>Monsieur SCHWEIZER</v>
          </cell>
          <cell r="C856" t="str">
            <v>Les Grangeons</v>
          </cell>
          <cell r="D856"/>
          <cell r="E856" t="str">
            <v>73370</v>
          </cell>
          <cell r="F856" t="str">
            <v xml:space="preserve">LE BOURGET DU LAC </v>
          </cell>
          <cell r="G856"/>
          <cell r="H856"/>
          <cell r="I856"/>
          <cell r="J856"/>
        </row>
        <row r="857">
          <cell r="A857" t="str">
            <v>SCH01</v>
          </cell>
          <cell r="B857" t="str">
            <v>Monsieur SCHEIN</v>
          </cell>
          <cell r="C857" t="str">
            <v>5 avenue Teissonières</v>
          </cell>
          <cell r="D857"/>
          <cell r="E857" t="str">
            <v>92600</v>
          </cell>
          <cell r="F857" t="str">
            <v>ASNIERES SUR SEINE</v>
          </cell>
          <cell r="G857">
            <v>147914600</v>
          </cell>
          <cell r="H857"/>
          <cell r="I857"/>
          <cell r="J857"/>
        </row>
        <row r="858">
          <cell r="A858" t="str">
            <v>SCA07</v>
          </cell>
          <cell r="B858" t="str">
            <v>Madame SCALBERT Christelle</v>
          </cell>
          <cell r="C858" t="str">
            <v>6 Ter  rue de l'Espérance</v>
          </cell>
          <cell r="D858"/>
          <cell r="E858" t="str">
            <v>74240</v>
          </cell>
          <cell r="F858" t="str">
            <v>GAILLARD</v>
          </cell>
          <cell r="G858">
            <v>603343973</v>
          </cell>
          <cell r="H858"/>
          <cell r="I858"/>
          <cell r="J858"/>
        </row>
        <row r="859">
          <cell r="A859" t="str">
            <v>SCA06</v>
          </cell>
          <cell r="B859" t="str">
            <v>Monsieur SCARFOGLIERO Hervé</v>
          </cell>
          <cell r="C859" t="str">
            <v>6 rue Jean Richard Bloch</v>
          </cell>
          <cell r="D859"/>
          <cell r="E859" t="str">
            <v>38400</v>
          </cell>
          <cell r="F859" t="str">
            <v>SAINT MARTIN D'HERES</v>
          </cell>
          <cell r="G859">
            <v>632676542</v>
          </cell>
          <cell r="H859" t="str">
            <v>HERVE.SCARFO@INFONIE.FR</v>
          </cell>
          <cell r="I859"/>
          <cell r="J859"/>
        </row>
        <row r="860">
          <cell r="A860" t="str">
            <v>SCA05</v>
          </cell>
          <cell r="B860" t="str">
            <v>Monsieur et Madame SCARIOT Serge</v>
          </cell>
          <cell r="C860" t="str">
            <v>129 Route d'Hauteville</v>
          </cell>
          <cell r="D860"/>
          <cell r="E860" t="str">
            <v>73160</v>
          </cell>
          <cell r="F860" t="str">
            <v>SAINT THIBAUD DE COUZ</v>
          </cell>
          <cell r="G860">
            <v>609942336</v>
          </cell>
          <cell r="H860"/>
          <cell r="I860"/>
          <cell r="J860"/>
        </row>
        <row r="861">
          <cell r="A861" t="str">
            <v>SCA04</v>
          </cell>
          <cell r="B861" t="str">
            <v>M Mme SCANZI Stéphane</v>
          </cell>
          <cell r="C861" t="str">
            <v>Les Granges de Montagnieu</v>
          </cell>
          <cell r="D861" t="str">
            <v>Rue de Chancieux</v>
          </cell>
          <cell r="E861" t="str">
            <v>01470</v>
          </cell>
          <cell r="F861" t="str">
            <v>MONTAGNIEU</v>
          </cell>
          <cell r="G861">
            <v>474367454</v>
          </cell>
          <cell r="H861"/>
          <cell r="I861"/>
          <cell r="J861"/>
        </row>
        <row r="862">
          <cell r="A862" t="str">
            <v>SCA03</v>
          </cell>
          <cell r="B862" t="str">
            <v>Monsieur SCALET Roland</v>
          </cell>
          <cell r="C862" t="str">
            <v>64 Route du Chatelard</v>
          </cell>
          <cell r="D862"/>
          <cell r="E862" t="str">
            <v>73370</v>
          </cell>
          <cell r="F862" t="str">
            <v>LE BOURGET DU LAC</v>
          </cell>
          <cell r="G862"/>
          <cell r="H862"/>
          <cell r="I862"/>
          <cell r="J862"/>
        </row>
        <row r="863">
          <cell r="A863" t="str">
            <v>SCA02</v>
          </cell>
          <cell r="B863" t="str">
            <v>M Mme  SCARPETTA</v>
          </cell>
          <cell r="C863" t="str">
            <v>796, Route du Salève</v>
          </cell>
          <cell r="D863"/>
          <cell r="E863" t="str">
            <v>74140</v>
          </cell>
          <cell r="F863" t="str">
            <v>BALLAISON</v>
          </cell>
          <cell r="G863" t="str">
            <v>(+41) 795 425 347</v>
          </cell>
          <cell r="H863"/>
          <cell r="I863">
            <v>450851566</v>
          </cell>
          <cell r="J863"/>
        </row>
        <row r="864">
          <cell r="A864" t="str">
            <v>SCA01</v>
          </cell>
          <cell r="B864" t="str">
            <v>Monsieur SCAPINO</v>
          </cell>
          <cell r="C864" t="str">
            <v>Enaux</v>
          </cell>
          <cell r="D864"/>
          <cell r="E864" t="str">
            <v>06470</v>
          </cell>
          <cell r="F864" t="str">
            <v>VILLENEUVE D'ENTRAUNES</v>
          </cell>
          <cell r="G864"/>
          <cell r="H864"/>
          <cell r="I864"/>
          <cell r="J864"/>
        </row>
        <row r="865">
          <cell r="A865" t="str">
            <v>SAY01</v>
          </cell>
          <cell r="B865" t="str">
            <v>SAS HOTEL LES SAYTELS</v>
          </cell>
          <cell r="C865" t="str">
            <v>33 route de la Vallée du Bouchet</v>
          </cell>
          <cell r="D865" t="str">
            <v>BP 18</v>
          </cell>
          <cell r="E865" t="str">
            <v>74450</v>
          </cell>
          <cell r="F865" t="str">
            <v>LE GRAND BORNAND</v>
          </cell>
          <cell r="G865">
            <v>450022016</v>
          </cell>
          <cell r="H865" t="str">
            <v>info@chaletles saytals.com</v>
          </cell>
          <cell r="I865"/>
          <cell r="J865"/>
        </row>
        <row r="866">
          <cell r="A866" t="str">
            <v>SAV12</v>
          </cell>
          <cell r="B866" t="str">
            <v>Monsieur SAVOY Michel</v>
          </cell>
          <cell r="C866" t="str">
            <v>Cote Chaude</v>
          </cell>
          <cell r="D866"/>
          <cell r="E866" t="str">
            <v>73340</v>
          </cell>
          <cell r="F866" t="str">
            <v>BELLECOMBE EN BAUGES</v>
          </cell>
          <cell r="G866">
            <v>479342895</v>
          </cell>
          <cell r="H866"/>
          <cell r="I866"/>
          <cell r="J866"/>
        </row>
        <row r="867">
          <cell r="A867" t="str">
            <v>SAV11</v>
          </cell>
          <cell r="B867" t="str">
            <v>SAVOIE PLOMBERIE CHAUFFAGE</v>
          </cell>
          <cell r="C867" t="str">
            <v>3 Rue Joseph  Mottet</v>
          </cell>
          <cell r="D867"/>
          <cell r="E867" t="str">
            <v>73100</v>
          </cell>
          <cell r="F867" t="str">
            <v>AIX LES BAINS</v>
          </cell>
          <cell r="G867">
            <v>872737097</v>
          </cell>
          <cell r="H867"/>
          <cell r="I867"/>
          <cell r="J867"/>
        </row>
        <row r="868">
          <cell r="A868" t="str">
            <v>SAV10</v>
          </cell>
          <cell r="B868" t="str">
            <v>Monsieur SAVIOZ Claude</v>
          </cell>
          <cell r="C868" t="str">
            <v>La Vacherie</v>
          </cell>
          <cell r="D868"/>
          <cell r="E868" t="str">
            <v>74230</v>
          </cell>
          <cell r="F868" t="str">
            <v>LE GRAND BORNAND</v>
          </cell>
          <cell r="G868"/>
          <cell r="H868"/>
          <cell r="I868"/>
          <cell r="J868"/>
        </row>
        <row r="869">
          <cell r="A869" t="str">
            <v>SAV09</v>
          </cell>
          <cell r="B869" t="str">
            <v>HOTEL LA SAVOYARDE</v>
          </cell>
          <cell r="C869" t="str">
            <v>Rue Noel Machet</v>
          </cell>
          <cell r="D869"/>
          <cell r="E869" t="str">
            <v>73150</v>
          </cell>
          <cell r="F869" t="str">
            <v>VAL D'ISERE</v>
          </cell>
          <cell r="G869">
            <v>479060155</v>
          </cell>
          <cell r="H869"/>
          <cell r="I869"/>
          <cell r="J869"/>
        </row>
        <row r="870">
          <cell r="A870" t="str">
            <v>SAV08</v>
          </cell>
          <cell r="B870" t="str">
            <v>Monsieur SAVONITTO Patrick</v>
          </cell>
          <cell r="C870" t="str">
            <v>124 Rue des Silenes</v>
          </cell>
          <cell r="D870"/>
          <cell r="E870" t="str">
            <v>73190</v>
          </cell>
          <cell r="F870" t="str">
            <v>CHALLES LES EAUX</v>
          </cell>
          <cell r="G870"/>
          <cell r="H870"/>
          <cell r="I870"/>
          <cell r="J870"/>
        </row>
        <row r="871">
          <cell r="A871" t="str">
            <v>SAV07</v>
          </cell>
          <cell r="B871" t="str">
            <v>Monsieur SAVEY Edouard</v>
          </cell>
          <cell r="C871" t="str">
            <v>115 Rue de l'Enclos</v>
          </cell>
          <cell r="D871"/>
          <cell r="E871" t="str">
            <v>74380</v>
          </cell>
          <cell r="F871" t="str">
            <v>NANGY</v>
          </cell>
          <cell r="G871"/>
          <cell r="H871"/>
          <cell r="I871"/>
          <cell r="J871"/>
        </row>
        <row r="872">
          <cell r="A872" t="str">
            <v>SAV06</v>
          </cell>
          <cell r="B872" t="str">
            <v>Monsieur SAVOIE Raymond</v>
          </cell>
          <cell r="C872" t="str">
            <v>1483, Route du Biolay</v>
          </cell>
          <cell r="D872"/>
          <cell r="E872" t="str">
            <v>73420</v>
          </cell>
          <cell r="F872" t="str">
            <v>DRUMETTAZ CLARAFOND</v>
          </cell>
          <cell r="G872">
            <v>479881060</v>
          </cell>
          <cell r="H872"/>
          <cell r="I872"/>
          <cell r="J872"/>
        </row>
        <row r="873">
          <cell r="A873" t="str">
            <v>SAV05</v>
          </cell>
          <cell r="B873" t="str">
            <v>LA SAVOIE-Maison de repos</v>
          </cell>
          <cell r="C873" t="str">
            <v>50 Montée de Tresserve</v>
          </cell>
          <cell r="D873"/>
          <cell r="E873" t="str">
            <v>73100</v>
          </cell>
          <cell r="F873" t="str">
            <v>AIX LES BAINS</v>
          </cell>
          <cell r="G873"/>
          <cell r="H873"/>
          <cell r="I873"/>
          <cell r="J873"/>
        </row>
        <row r="874">
          <cell r="A874" t="str">
            <v>SAV03</v>
          </cell>
          <cell r="B874" t="str">
            <v>SAVOIE FERMETURE</v>
          </cell>
          <cell r="C874" t="str">
            <v>284 rue du Larzac</v>
          </cell>
          <cell r="D874"/>
          <cell r="E874" t="str">
            <v>73000</v>
          </cell>
          <cell r="F874" t="str">
            <v>CHAMBERY</v>
          </cell>
          <cell r="G874"/>
          <cell r="H874"/>
          <cell r="I874"/>
          <cell r="J874"/>
        </row>
        <row r="875">
          <cell r="A875" t="str">
            <v>SAV02</v>
          </cell>
          <cell r="B875" t="str">
            <v>Monsieur SAVOYE</v>
          </cell>
          <cell r="C875" t="str">
            <v>588 chemin de la Boissière</v>
          </cell>
          <cell r="D875"/>
          <cell r="E875" t="str">
            <v>73420</v>
          </cell>
          <cell r="F875" t="str">
            <v>DRUMETTAZ CLARAFOND</v>
          </cell>
          <cell r="G875"/>
          <cell r="H875"/>
          <cell r="I875"/>
          <cell r="J875"/>
        </row>
        <row r="876">
          <cell r="A876" t="str">
            <v>SAV01</v>
          </cell>
          <cell r="B876" t="str">
            <v>SAVOY GARAGE</v>
          </cell>
          <cell r="C876" t="str">
            <v>400 Rue Aristide Bergès</v>
          </cell>
          <cell r="D876"/>
          <cell r="E876" t="str">
            <v>73490</v>
          </cell>
          <cell r="F876" t="str">
            <v>LA RAVOIRE</v>
          </cell>
          <cell r="G876">
            <v>479729460</v>
          </cell>
          <cell r="H876"/>
          <cell r="I876"/>
          <cell r="J876"/>
        </row>
        <row r="877">
          <cell r="A877" t="str">
            <v>SAU10</v>
          </cell>
          <cell r="B877" t="str">
            <v>Monsieur SAUNIER Bernard</v>
          </cell>
          <cell r="C877" t="str">
            <v>Chalet Le CRISTAL</v>
          </cell>
          <cell r="D877" t="str">
            <v>Les Carats</v>
          </cell>
          <cell r="E877" t="str">
            <v>73150</v>
          </cell>
          <cell r="F877" t="str">
            <v>VAL D'ISERE</v>
          </cell>
          <cell r="G877">
            <v>625830274</v>
          </cell>
          <cell r="H877" t="str">
            <v>evelepage@hotmail.fr</v>
          </cell>
          <cell r="I877"/>
          <cell r="J877"/>
        </row>
        <row r="878">
          <cell r="A878" t="str">
            <v>SAU09</v>
          </cell>
          <cell r="B878" t="str">
            <v>Monsieur &amp; Madame SAUDINO</v>
          </cell>
          <cell r="C878" t="str">
            <v>226 Route de la Plaine</v>
          </cell>
          <cell r="D878"/>
          <cell r="E878" t="str">
            <v>73800</v>
          </cell>
          <cell r="F878" t="str">
            <v>LAISSAUD</v>
          </cell>
          <cell r="G878">
            <v>661864471</v>
          </cell>
          <cell r="H878"/>
          <cell r="I878"/>
          <cell r="J878"/>
        </row>
        <row r="879">
          <cell r="A879" t="str">
            <v>SAU08</v>
          </cell>
          <cell r="B879" t="str">
            <v>Mr SAULNIER - Mme JAME</v>
          </cell>
          <cell r="C879" t="str">
            <v xml:space="preserve">134 allée des robiniers </v>
          </cell>
          <cell r="D879" t="str">
            <v>Le Hameau Les L'Euset</v>
          </cell>
          <cell r="E879" t="str">
            <v>74580</v>
          </cell>
          <cell r="F879" t="str">
            <v>VIRY</v>
          </cell>
          <cell r="G879">
            <v>671133505</v>
          </cell>
          <cell r="H879"/>
          <cell r="I879">
            <v>782726829</v>
          </cell>
          <cell r="J879"/>
        </row>
        <row r="880">
          <cell r="A880" t="str">
            <v>SAU07</v>
          </cell>
          <cell r="B880" t="str">
            <v>SAUTHIER Delphine  BERTRAND David</v>
          </cell>
          <cell r="C880" t="str">
            <v>410 Rue des Fleuries</v>
          </cell>
          <cell r="D880"/>
          <cell r="E880" t="str">
            <v>74570</v>
          </cell>
          <cell r="F880" t="str">
            <v>THORENS GLIERES</v>
          </cell>
          <cell r="G880"/>
          <cell r="H880"/>
          <cell r="I880"/>
          <cell r="J880"/>
        </row>
        <row r="881">
          <cell r="A881" t="str">
            <v>SAU06</v>
          </cell>
          <cell r="B881" t="str">
            <v>Monsieur SAUZE Hervé</v>
          </cell>
          <cell r="C881" t="str">
            <v>La Serve</v>
          </cell>
          <cell r="D881"/>
          <cell r="E881" t="str">
            <v>69440</v>
          </cell>
          <cell r="F881" t="str">
            <v>SAINT MAURICE SUR DARGOIRE</v>
          </cell>
          <cell r="G881">
            <v>478815414</v>
          </cell>
          <cell r="H881"/>
          <cell r="I881"/>
          <cell r="J881"/>
        </row>
        <row r="882">
          <cell r="A882" t="str">
            <v>SAU05</v>
          </cell>
          <cell r="B882" t="str">
            <v>Monsieur SAUVAGE Denis</v>
          </cell>
          <cell r="C882" t="str">
            <v>54 Rue des Ecrins</v>
          </cell>
          <cell r="D882"/>
          <cell r="E882" t="str">
            <v>38530</v>
          </cell>
          <cell r="F882" t="str">
            <v>PONTCHARRA</v>
          </cell>
          <cell r="G882">
            <v>476338574</v>
          </cell>
          <cell r="H882"/>
          <cell r="I882"/>
          <cell r="J882"/>
        </row>
        <row r="883">
          <cell r="A883" t="str">
            <v>SAU04</v>
          </cell>
          <cell r="B883" t="str">
            <v>Monsieur SAULNIER Joel</v>
          </cell>
          <cell r="C883" t="str">
            <v>Le Bourg</v>
          </cell>
          <cell r="D883"/>
          <cell r="E883" t="str">
            <v>35270</v>
          </cell>
          <cell r="F883" t="str">
            <v>TREMEHEUC</v>
          </cell>
          <cell r="G883"/>
          <cell r="H883"/>
          <cell r="I883"/>
          <cell r="J883"/>
        </row>
        <row r="884">
          <cell r="A884" t="str">
            <v>SAU03</v>
          </cell>
          <cell r="B884" t="str">
            <v xml:space="preserve">Monsieur SAURAT </v>
          </cell>
          <cell r="C884" t="str">
            <v>3 rue des Chevaucheurs</v>
          </cell>
          <cell r="D884"/>
          <cell r="E884" t="str">
            <v>69005</v>
          </cell>
          <cell r="F884" t="str">
            <v>LYON</v>
          </cell>
          <cell r="G884">
            <v>475574908</v>
          </cell>
          <cell r="H884"/>
          <cell r="I884"/>
          <cell r="J884"/>
        </row>
        <row r="885">
          <cell r="A885" t="str">
            <v>SAU02</v>
          </cell>
          <cell r="B885" t="str">
            <v>Monsieur SAUVIGNE</v>
          </cell>
          <cell r="C885" t="str">
            <v>106 boulevard Baron du Marais</v>
          </cell>
          <cell r="D885"/>
          <cell r="E885" t="str">
            <v>69110</v>
          </cell>
          <cell r="F885" t="str">
            <v>SAINTE FOY LES LYON</v>
          </cell>
          <cell r="G885"/>
          <cell r="H885"/>
          <cell r="I885"/>
          <cell r="J885"/>
        </row>
        <row r="886">
          <cell r="A886" t="str">
            <v>SAU01</v>
          </cell>
          <cell r="B886" t="str">
            <v>Monsieur SAUCEREAU</v>
          </cell>
          <cell r="C886"/>
          <cell r="D886"/>
          <cell r="E886"/>
          <cell r="F886"/>
          <cell r="G886"/>
          <cell r="H886"/>
          <cell r="I886"/>
          <cell r="J886"/>
        </row>
        <row r="887">
          <cell r="A887" t="str">
            <v>SAT01</v>
          </cell>
          <cell r="B887" t="str">
            <v>Ets S.A.T. RICHARD</v>
          </cell>
          <cell r="C887" t="str">
            <v>RN 6</v>
          </cell>
          <cell r="D887"/>
          <cell r="E887" t="str">
            <v>73490</v>
          </cell>
          <cell r="F887" t="str">
            <v>LA RAVOIRE</v>
          </cell>
          <cell r="G887"/>
          <cell r="H887"/>
          <cell r="I887"/>
          <cell r="J887"/>
        </row>
        <row r="888">
          <cell r="A888" t="str">
            <v>SAS01</v>
          </cell>
          <cell r="B888" t="str">
            <v>Soc. SASIC</v>
          </cell>
          <cell r="C888" t="str">
            <v>790 rue Aristide Bergès</v>
          </cell>
          <cell r="D888"/>
          <cell r="E888" t="str">
            <v>38330</v>
          </cell>
          <cell r="F888" t="str">
            <v>MONTBONNOT SAINT MARTIN</v>
          </cell>
          <cell r="G888"/>
          <cell r="H888"/>
          <cell r="I888"/>
          <cell r="J888"/>
        </row>
        <row r="889">
          <cell r="A889" t="str">
            <v>SAR05</v>
          </cell>
          <cell r="B889" t="str">
            <v>Madame SARTORI Nathalie</v>
          </cell>
          <cell r="C889" t="str">
            <v>161 Allée Jean Louis Chaneac</v>
          </cell>
          <cell r="D889"/>
          <cell r="E889" t="str">
            <v>73490</v>
          </cell>
          <cell r="F889" t="str">
            <v>LA RAVOIRE</v>
          </cell>
          <cell r="G889">
            <v>614382802</v>
          </cell>
          <cell r="H889"/>
          <cell r="I889"/>
          <cell r="J889"/>
        </row>
        <row r="890">
          <cell r="A890" t="str">
            <v>SAR04</v>
          </cell>
          <cell r="B890" t="str">
            <v>M Mme SAROT Patrick</v>
          </cell>
          <cell r="C890" t="str">
            <v>1 rue henri Barbusse</v>
          </cell>
          <cell r="D890"/>
          <cell r="E890" t="str">
            <v>59990</v>
          </cell>
          <cell r="F890" t="str">
            <v>PRESEAU</v>
          </cell>
          <cell r="G890"/>
          <cell r="H890"/>
          <cell r="I890"/>
          <cell r="J890"/>
        </row>
        <row r="891">
          <cell r="A891" t="str">
            <v>SAR03</v>
          </cell>
          <cell r="B891" t="str">
            <v>Monsieur SARZIER Jean Louis</v>
          </cell>
          <cell r="C891" t="str">
            <v>Clos Bardot</v>
          </cell>
          <cell r="D891"/>
          <cell r="E891" t="str">
            <v>73420</v>
          </cell>
          <cell r="F891" t="str">
            <v>DRUMETTAZ CLARAFOND</v>
          </cell>
          <cell r="G891"/>
          <cell r="H891"/>
          <cell r="I891"/>
          <cell r="J891"/>
        </row>
        <row r="892">
          <cell r="A892" t="str">
            <v>SAR02</v>
          </cell>
          <cell r="B892" t="str">
            <v>HOSTELLERIE SARRASINE</v>
          </cell>
          <cell r="C892" t="str">
            <v>204 Rue du chemin vieux</v>
          </cell>
          <cell r="D892"/>
          <cell r="E892" t="str">
            <v>01750</v>
          </cell>
          <cell r="F892" t="str">
            <v>REPLONGES</v>
          </cell>
          <cell r="G892">
            <v>385310241</v>
          </cell>
          <cell r="H892"/>
          <cell r="I892">
            <v>385311174</v>
          </cell>
          <cell r="J892"/>
        </row>
        <row r="893">
          <cell r="A893" t="str">
            <v>SAR01</v>
          </cell>
          <cell r="B893" t="str">
            <v>Monsieur SARTORI</v>
          </cell>
          <cell r="C893" t="str">
            <v>81 impasse des Larmuzes</v>
          </cell>
          <cell r="D893"/>
          <cell r="E893" t="str">
            <v>73230</v>
          </cell>
          <cell r="F893" t="str">
            <v>BARBY</v>
          </cell>
          <cell r="G893"/>
          <cell r="H893"/>
          <cell r="I893"/>
          <cell r="J893"/>
        </row>
        <row r="894">
          <cell r="A894" t="str">
            <v>SAP02</v>
          </cell>
          <cell r="B894" t="str">
            <v>Monsieur SAPPEY Jean</v>
          </cell>
          <cell r="C894" t="str">
            <v>346 chemin de Bel Air</v>
          </cell>
          <cell r="D894"/>
          <cell r="E894" t="str">
            <v>74160</v>
          </cell>
          <cell r="F894" t="str">
            <v>FEIGERES</v>
          </cell>
          <cell r="G894">
            <v>450045560</v>
          </cell>
          <cell r="H894"/>
          <cell r="I894"/>
          <cell r="J894"/>
        </row>
        <row r="895">
          <cell r="A895" t="str">
            <v>SAP01</v>
          </cell>
          <cell r="B895" t="str">
            <v>SAPE</v>
          </cell>
          <cell r="C895" t="str">
            <v>Z.A. de Coupeauville</v>
          </cell>
          <cell r="D895" t="str">
            <v>BP 40</v>
          </cell>
          <cell r="E895" t="str">
            <v>76133</v>
          </cell>
          <cell r="F895" t="str">
            <v>EPOUVILLE</v>
          </cell>
          <cell r="G895">
            <v>235300635</v>
          </cell>
          <cell r="H895"/>
          <cell r="I895">
            <v>235300553</v>
          </cell>
          <cell r="J895" t="str">
            <v>FR22339388712</v>
          </cell>
        </row>
        <row r="896">
          <cell r="A896" t="str">
            <v>SAN19</v>
          </cell>
          <cell r="B896" t="str">
            <v>Monsieur SANCHEZ Jéremy</v>
          </cell>
          <cell r="C896" t="str">
            <v>52, Chemin de Veige</v>
          </cell>
          <cell r="D896"/>
          <cell r="E896" t="str">
            <v>74800</v>
          </cell>
          <cell r="F896" t="str">
            <v>CORNIER</v>
          </cell>
          <cell r="G896">
            <v>633300738</v>
          </cell>
          <cell r="H896"/>
          <cell r="I896"/>
          <cell r="J896"/>
        </row>
        <row r="897">
          <cell r="A897" t="str">
            <v>SAN18</v>
          </cell>
          <cell r="B897" t="str">
            <v>Monsieur SANZO Grégory</v>
          </cell>
          <cell r="C897" t="str">
            <v>236 chemin de la Cascade</v>
          </cell>
          <cell r="D897"/>
          <cell r="E897" t="str">
            <v>73250</v>
          </cell>
          <cell r="F897" t="str">
            <v>FRETERIVE</v>
          </cell>
          <cell r="G897">
            <v>667624225</v>
          </cell>
          <cell r="H897"/>
          <cell r="I897"/>
          <cell r="J897"/>
        </row>
        <row r="898">
          <cell r="A898" t="str">
            <v>SAN17</v>
          </cell>
          <cell r="B898" t="str">
            <v>Monsieur SANDON Pascal</v>
          </cell>
          <cell r="C898" t="str">
            <v>Route de l'Observatoire</v>
          </cell>
          <cell r="D898"/>
          <cell r="E898" t="str">
            <v>73100</v>
          </cell>
          <cell r="F898" t="str">
            <v>TRESSERVE</v>
          </cell>
          <cell r="G898"/>
          <cell r="H898"/>
          <cell r="I898"/>
          <cell r="J898"/>
        </row>
        <row r="899">
          <cell r="A899" t="str">
            <v>SAN16</v>
          </cell>
          <cell r="B899" t="str">
            <v>Monsieur SANCHEZ Raphael</v>
          </cell>
          <cell r="C899" t="str">
            <v>190 chemin de Chantillin</v>
          </cell>
          <cell r="D899"/>
          <cell r="E899" t="str">
            <v>38300</v>
          </cell>
          <cell r="F899" t="str">
            <v>SAINT SAVIN</v>
          </cell>
          <cell r="G899">
            <v>608721832</v>
          </cell>
          <cell r="H899"/>
          <cell r="I899"/>
          <cell r="J899"/>
        </row>
        <row r="900">
          <cell r="A900" t="str">
            <v>SAN15</v>
          </cell>
          <cell r="B900" t="str">
            <v>Entr. SANITHERM</v>
          </cell>
          <cell r="C900" t="str">
            <v>398 Avenue de la Libération</v>
          </cell>
          <cell r="D900"/>
          <cell r="E900" t="str">
            <v>73600</v>
          </cell>
          <cell r="F900" t="str">
            <v>MOUTIERS TARENTAISE</v>
          </cell>
          <cell r="G900"/>
          <cell r="H900"/>
          <cell r="I900"/>
          <cell r="J900"/>
        </row>
        <row r="901">
          <cell r="A901" t="str">
            <v>SAN14</v>
          </cell>
          <cell r="B901" t="str">
            <v>HOTEL SANS SOUCI</v>
          </cell>
          <cell r="C901" t="str">
            <v>Le Village</v>
          </cell>
          <cell r="D901"/>
          <cell r="E901" t="str">
            <v>38650</v>
          </cell>
          <cell r="F901" t="str">
            <v>SAINT PAUL LES MONESTIER</v>
          </cell>
          <cell r="G901">
            <v>476340360</v>
          </cell>
          <cell r="H901"/>
          <cell r="I901"/>
          <cell r="J901"/>
        </row>
        <row r="902">
          <cell r="A902" t="str">
            <v>SAN13</v>
          </cell>
          <cell r="B902" t="str">
            <v>M Mme SANCHEZ Jean Louis</v>
          </cell>
          <cell r="C902" t="str">
            <v>49 Place ST Antoine</v>
          </cell>
          <cell r="D902"/>
          <cell r="E902" t="str">
            <v>73600</v>
          </cell>
          <cell r="F902" t="str">
            <v>MOUTIERS TARENTAISE</v>
          </cell>
          <cell r="G902"/>
          <cell r="H902"/>
          <cell r="I902"/>
          <cell r="J902"/>
        </row>
        <row r="903">
          <cell r="A903" t="str">
            <v>SAN12</v>
          </cell>
          <cell r="B903" t="str">
            <v>M Mme SANCHEZ  Patrick</v>
          </cell>
          <cell r="C903" t="str">
            <v>ch de St Roch</v>
          </cell>
          <cell r="D903"/>
          <cell r="E903" t="str">
            <v>73260</v>
          </cell>
          <cell r="F903" t="str">
            <v>LES AVANCHERS VALMOREL</v>
          </cell>
          <cell r="G903"/>
          <cell r="H903"/>
          <cell r="I903"/>
          <cell r="J903"/>
        </row>
        <row r="904">
          <cell r="A904" t="str">
            <v>SAN11</v>
          </cell>
          <cell r="B904" t="str">
            <v>Monsieur SANCHEZ Anthony</v>
          </cell>
          <cell r="C904" t="str">
            <v>7 Rue du petit clos de l'Echaud</v>
          </cell>
          <cell r="D904"/>
          <cell r="E904" t="str">
            <v>73490</v>
          </cell>
          <cell r="F904" t="str">
            <v>LA RAVOIRE</v>
          </cell>
          <cell r="G904">
            <v>663300660</v>
          </cell>
          <cell r="H904"/>
          <cell r="I904"/>
          <cell r="J904"/>
        </row>
        <row r="905">
          <cell r="A905" t="str">
            <v>SAN10</v>
          </cell>
          <cell r="B905" t="str">
            <v xml:space="preserve">Monsieur SANTONI </v>
          </cell>
          <cell r="C905" t="str">
            <v>Chef Lieu</v>
          </cell>
          <cell r="D905"/>
          <cell r="E905" t="str">
            <v>74420</v>
          </cell>
          <cell r="F905" t="str">
            <v>VILLARD</v>
          </cell>
          <cell r="G905">
            <v>614250714</v>
          </cell>
          <cell r="H905"/>
          <cell r="I905"/>
          <cell r="J905"/>
        </row>
        <row r="906">
          <cell r="A906" t="str">
            <v>SAN09</v>
          </cell>
          <cell r="B906" t="str">
            <v>Monsieur SANDON Guillaume</v>
          </cell>
          <cell r="C906" t="str">
            <v>La Forêt d'Albert</v>
          </cell>
          <cell r="D906"/>
          <cell r="E906" t="str">
            <v>73160</v>
          </cell>
          <cell r="F906" t="str">
            <v>VIMINES</v>
          </cell>
          <cell r="G906">
            <v>623774179</v>
          </cell>
          <cell r="H906"/>
          <cell r="I906"/>
          <cell r="J906"/>
        </row>
        <row r="907">
          <cell r="A907" t="str">
            <v>SAN08</v>
          </cell>
          <cell r="B907" t="str">
            <v>Monsieur SANSON René</v>
          </cell>
          <cell r="C907" t="str">
            <v>244 Ch de La Grande Molière</v>
          </cell>
          <cell r="D907"/>
          <cell r="E907" t="str">
            <v>73420</v>
          </cell>
          <cell r="F907" t="str">
            <v>VIVIERS DU LAC</v>
          </cell>
          <cell r="G907"/>
          <cell r="H907"/>
          <cell r="I907"/>
          <cell r="J907"/>
        </row>
        <row r="908">
          <cell r="A908" t="str">
            <v>SAN07</v>
          </cell>
          <cell r="B908" t="str">
            <v>SANIT-SAVOIE SARL</v>
          </cell>
          <cell r="C908" t="str">
            <v>633 Avenue de Tarentaise</v>
          </cell>
          <cell r="D908"/>
          <cell r="E908" t="str">
            <v>73210</v>
          </cell>
          <cell r="F908" t="str">
            <v>AIME</v>
          </cell>
          <cell r="G908">
            <v>479097915</v>
          </cell>
          <cell r="H908"/>
          <cell r="I908">
            <v>479556382</v>
          </cell>
          <cell r="J908"/>
        </row>
        <row r="909">
          <cell r="A909" t="str">
            <v>SAN06</v>
          </cell>
          <cell r="B909" t="str">
            <v>Monsieur SANCASSANI Michel</v>
          </cell>
          <cell r="C909" t="str">
            <v>Les Glières</v>
          </cell>
          <cell r="D909"/>
          <cell r="E909" t="str">
            <v>73800</v>
          </cell>
          <cell r="F909" t="str">
            <v>CRUET</v>
          </cell>
          <cell r="G909"/>
          <cell r="H909"/>
          <cell r="I909"/>
          <cell r="J909"/>
        </row>
        <row r="910">
          <cell r="A910" t="str">
            <v>SAN05</v>
          </cell>
          <cell r="B910" t="str">
            <v>Monsieur SANSOZ Richard</v>
          </cell>
          <cell r="C910" t="str">
            <v>255 Mmontée des Capucins</v>
          </cell>
          <cell r="D910"/>
          <cell r="E910" t="str">
            <v>73700</v>
          </cell>
          <cell r="F910" t="str">
            <v>BOURG SAINT MAURICE</v>
          </cell>
          <cell r="G910">
            <v>612731689</v>
          </cell>
          <cell r="H910"/>
          <cell r="I910"/>
          <cell r="J910"/>
        </row>
        <row r="911">
          <cell r="A911" t="str">
            <v>SAN04</v>
          </cell>
          <cell r="B911" t="str">
            <v>Monsieur SANCHEZ Lucas</v>
          </cell>
          <cell r="C911" t="str">
            <v>94 rue du petit clos de l'Echaud</v>
          </cell>
          <cell r="D911"/>
          <cell r="E911" t="str">
            <v>73490</v>
          </cell>
          <cell r="F911" t="str">
            <v>LA RAVOIRE</v>
          </cell>
          <cell r="G911"/>
          <cell r="H911"/>
          <cell r="I911"/>
          <cell r="J911"/>
        </row>
        <row r="912">
          <cell r="A912" t="str">
            <v>SAN03</v>
          </cell>
          <cell r="B912" t="str">
            <v>Madame SANZ Corinne</v>
          </cell>
          <cell r="C912" t="str">
            <v>Longefoy</v>
          </cell>
          <cell r="D912"/>
          <cell r="E912" t="str">
            <v>73210</v>
          </cell>
          <cell r="F912" t="str">
            <v>AIME</v>
          </cell>
          <cell r="G912"/>
          <cell r="H912"/>
          <cell r="I912"/>
          <cell r="J912"/>
        </row>
        <row r="913">
          <cell r="A913" t="str">
            <v>SAN02</v>
          </cell>
          <cell r="B913" t="str">
            <v>Monsieur SANCHES Fernando</v>
          </cell>
          <cell r="C913" t="str">
            <v>L'Orée du Penet</v>
          </cell>
          <cell r="D913"/>
          <cell r="E913" t="str">
            <v>73800</v>
          </cell>
          <cell r="F913" t="str">
            <v>LES MARCHES</v>
          </cell>
          <cell r="G913">
            <v>479844552</v>
          </cell>
          <cell r="H913"/>
          <cell r="I913"/>
          <cell r="J913"/>
        </row>
        <row r="914">
          <cell r="A914" t="str">
            <v>SAN01</v>
          </cell>
          <cell r="B914" t="str">
            <v>SANERGIES SARL</v>
          </cell>
          <cell r="C914" t="str">
            <v>112 route de Tire</v>
          </cell>
          <cell r="D914"/>
          <cell r="E914" t="str">
            <v>74410</v>
          </cell>
          <cell r="F914" t="str">
            <v>SAINT JORIOZ</v>
          </cell>
          <cell r="G914"/>
          <cell r="H914"/>
          <cell r="I914"/>
          <cell r="J914"/>
        </row>
        <row r="915">
          <cell r="A915" t="str">
            <v>SAM07</v>
          </cell>
          <cell r="B915" t="str">
            <v>SARL SAMET AUTO</v>
          </cell>
          <cell r="C915" t="str">
            <v>11 Rue Saint Blaise</v>
          </cell>
          <cell r="D915"/>
          <cell r="E915" t="str">
            <v>74230</v>
          </cell>
          <cell r="F915" t="str">
            <v>THONES</v>
          </cell>
          <cell r="G915"/>
          <cell r="H915"/>
          <cell r="I915"/>
          <cell r="J915"/>
        </row>
        <row r="916">
          <cell r="A916" t="str">
            <v>SAM06</v>
          </cell>
          <cell r="B916" t="str">
            <v>M MME SAMRAOUI Noureddine</v>
          </cell>
          <cell r="C916" t="str">
            <v>4 rue des Pelicans</v>
          </cell>
          <cell r="D916"/>
          <cell r="E916" t="str">
            <v>73100</v>
          </cell>
          <cell r="F916" t="str">
            <v>AIX LES BAINS</v>
          </cell>
          <cell r="G916"/>
          <cell r="H916"/>
          <cell r="I916"/>
          <cell r="J916"/>
        </row>
        <row r="917">
          <cell r="A917" t="str">
            <v>SAM05</v>
          </cell>
          <cell r="B917" t="str">
            <v>Monsieur SAMBET Jean Pierre</v>
          </cell>
          <cell r="C917" t="str">
            <v xml:space="preserve">Chef lieu </v>
          </cell>
          <cell r="D917"/>
          <cell r="E917" t="str">
            <v>73140</v>
          </cell>
          <cell r="F917" t="str">
            <v>ORELLE</v>
          </cell>
          <cell r="G917"/>
          <cell r="H917"/>
          <cell r="I917"/>
          <cell r="J917"/>
        </row>
        <row r="918">
          <cell r="A918" t="str">
            <v>SAM04</v>
          </cell>
          <cell r="B918" t="str">
            <v>Monsieur SAMOYEAU et Mlle BURGNARD</v>
          </cell>
          <cell r="C918" t="str">
            <v>165 rue de la Fruitière</v>
          </cell>
          <cell r="D918"/>
          <cell r="E918" t="str">
            <v>74200</v>
          </cell>
          <cell r="F918" t="str">
            <v>LE LYAUD</v>
          </cell>
          <cell r="G918">
            <v>617070120</v>
          </cell>
          <cell r="H918"/>
          <cell r="I918"/>
          <cell r="J918"/>
        </row>
        <row r="919">
          <cell r="A919" t="str">
            <v>SAM03</v>
          </cell>
          <cell r="B919" t="str">
            <v>Monsieur SAMBEAT Jean-Claude</v>
          </cell>
          <cell r="C919" t="str">
            <v>Les Charbonniers</v>
          </cell>
          <cell r="D919"/>
          <cell r="E919" t="str">
            <v>73190</v>
          </cell>
          <cell r="F919" t="str">
            <v>APREMONT</v>
          </cell>
          <cell r="G919">
            <v>479283392</v>
          </cell>
          <cell r="H919"/>
          <cell r="I919"/>
          <cell r="J919"/>
        </row>
        <row r="920">
          <cell r="A920" t="str">
            <v>SAM02</v>
          </cell>
          <cell r="B920" t="str">
            <v>Monsieur SAMBUIS Bruno</v>
          </cell>
          <cell r="C920" t="str">
            <v>L'Eglise</v>
          </cell>
          <cell r="D920"/>
          <cell r="E920" t="str">
            <v>73530</v>
          </cell>
          <cell r="F920" t="str">
            <v>SAINT SORLIN D'ARVES</v>
          </cell>
          <cell r="G920"/>
          <cell r="H920"/>
          <cell r="I920"/>
          <cell r="J920"/>
        </row>
        <row r="921">
          <cell r="A921" t="str">
            <v>SAM01</v>
          </cell>
          <cell r="B921" t="str">
            <v>Monsieur SAMSON Jean-Jacques</v>
          </cell>
          <cell r="C921" t="str">
            <v>32 Chemin Lambornet</v>
          </cell>
          <cell r="D921"/>
          <cell r="E921" t="str">
            <v>73250</v>
          </cell>
          <cell r="F921" t="str">
            <v>SAINT JEAN DE LA PORTE</v>
          </cell>
          <cell r="G921">
            <v>609054021</v>
          </cell>
          <cell r="H921"/>
          <cell r="I921"/>
          <cell r="J921"/>
        </row>
        <row r="922">
          <cell r="A922" t="str">
            <v>SAL28</v>
          </cell>
          <cell r="B922" t="str">
            <v>Monsieur SALIN Julien</v>
          </cell>
          <cell r="C922" t="str">
            <v>430 Route de Rages</v>
          </cell>
          <cell r="D922"/>
          <cell r="E922" t="str">
            <v>73000</v>
          </cell>
          <cell r="F922" t="str">
            <v>SONNAZ</v>
          </cell>
          <cell r="G922">
            <v>620086394</v>
          </cell>
          <cell r="H922"/>
          <cell r="I922"/>
          <cell r="J922"/>
        </row>
        <row r="923">
          <cell r="A923" t="str">
            <v>SAL27</v>
          </cell>
          <cell r="B923" t="str">
            <v>Monsieur SALLES Alain</v>
          </cell>
          <cell r="C923" t="str">
            <v>Les Nattes</v>
          </cell>
          <cell r="D923" t="str">
            <v>40 Impasse des Liserons</v>
          </cell>
          <cell r="E923" t="str">
            <v>74190</v>
          </cell>
          <cell r="F923" t="str">
            <v>PASSY</v>
          </cell>
          <cell r="G923">
            <v>634207460</v>
          </cell>
          <cell r="H923" t="str">
            <v>alain.salles10@free.fr</v>
          </cell>
          <cell r="I923"/>
          <cell r="J923"/>
        </row>
        <row r="924">
          <cell r="A924" t="str">
            <v>SAL26</v>
          </cell>
          <cell r="B924" t="str">
            <v>SCI SALONIC</v>
          </cell>
          <cell r="C924" t="str">
            <v>BP 617</v>
          </cell>
          <cell r="D924"/>
          <cell r="E924" t="str">
            <v>73006</v>
          </cell>
          <cell r="F924" t="str">
            <v>CHAMBERY CEDEX</v>
          </cell>
          <cell r="G924"/>
          <cell r="H924"/>
          <cell r="I924"/>
          <cell r="J924"/>
        </row>
        <row r="925">
          <cell r="A925" t="str">
            <v>SAL25</v>
          </cell>
          <cell r="B925" t="str">
            <v>M.et Mme SALAMONE Yannick</v>
          </cell>
          <cell r="C925" t="str">
            <v>127 Chemin du chamenard</v>
          </cell>
          <cell r="D925"/>
          <cell r="E925" t="str">
            <v>74140</v>
          </cell>
          <cell r="F925" t="str">
            <v>ST CERGUES</v>
          </cell>
          <cell r="G925"/>
          <cell r="H925"/>
          <cell r="I925"/>
          <cell r="J925"/>
        </row>
        <row r="926">
          <cell r="A926" t="str">
            <v>SAL24</v>
          </cell>
          <cell r="B926" t="str">
            <v>Monsieur SALA  Lilian</v>
          </cell>
          <cell r="C926" t="str">
            <v>Chaussepaille</v>
          </cell>
          <cell r="D926"/>
          <cell r="E926" t="str">
            <v>73310</v>
          </cell>
          <cell r="F926" t="str">
            <v>RUFFIEUX</v>
          </cell>
          <cell r="G926"/>
          <cell r="H926"/>
          <cell r="I926"/>
          <cell r="J926"/>
        </row>
        <row r="927">
          <cell r="A927" t="str">
            <v>SAL23</v>
          </cell>
          <cell r="B927" t="str">
            <v>Monsieur SALVETTI Jean Louis</v>
          </cell>
          <cell r="C927" t="str">
            <v>3 lot Les Balcons de St Pierre</v>
          </cell>
          <cell r="D927"/>
          <cell r="E927" t="str">
            <v>38450</v>
          </cell>
          <cell r="F927" t="str">
            <v>SAINT GEORGES DE COMMIERS</v>
          </cell>
          <cell r="G927">
            <v>476724505</v>
          </cell>
          <cell r="H927"/>
          <cell r="I927"/>
          <cell r="J927"/>
        </row>
        <row r="928">
          <cell r="A928" t="str">
            <v>SAL22</v>
          </cell>
          <cell r="B928" t="str">
            <v>Mlle SALVATORE Joséphine</v>
          </cell>
          <cell r="C928" t="str">
            <v>101 Rue Marcel Duchamp</v>
          </cell>
          <cell r="D928"/>
          <cell r="E928" t="str">
            <v>01300</v>
          </cell>
          <cell r="F928" t="str">
            <v>BELLEY</v>
          </cell>
          <cell r="G928">
            <v>479422067</v>
          </cell>
          <cell r="H928"/>
          <cell r="I928"/>
          <cell r="J928"/>
        </row>
        <row r="929">
          <cell r="A929" t="str">
            <v>SAL21</v>
          </cell>
          <cell r="B929" t="str">
            <v>Monsieur SALAMONE Yannick</v>
          </cell>
          <cell r="C929" t="str">
            <v>127 Chemin du chamenard</v>
          </cell>
          <cell r="D929"/>
          <cell r="E929" t="str">
            <v>74140</v>
          </cell>
          <cell r="F929" t="str">
            <v>ST CERGUE</v>
          </cell>
          <cell r="G929">
            <v>659406302</v>
          </cell>
          <cell r="H929"/>
          <cell r="I929"/>
          <cell r="J929"/>
        </row>
        <row r="930">
          <cell r="A930" t="str">
            <v>SAL20</v>
          </cell>
          <cell r="B930" t="str">
            <v>Monsieur SALOMON</v>
          </cell>
          <cell r="C930" t="str">
            <v>632, Chemin des Chevallières</v>
          </cell>
          <cell r="D930"/>
          <cell r="E930" t="str">
            <v>38330</v>
          </cell>
          <cell r="F930" t="str">
            <v>BIVIERS</v>
          </cell>
          <cell r="G930">
            <v>684513965</v>
          </cell>
          <cell r="H930"/>
          <cell r="I930">
            <v>476520360</v>
          </cell>
          <cell r="J930"/>
        </row>
        <row r="931">
          <cell r="A931" t="str">
            <v>SAL19</v>
          </cell>
          <cell r="B931" t="str">
            <v>Monsieur SALVI Franck</v>
          </cell>
          <cell r="C931" t="str">
            <v>Le Tremblay</v>
          </cell>
          <cell r="D931"/>
          <cell r="E931" t="str">
            <v>73290</v>
          </cell>
          <cell r="F931" t="str">
            <v>LA MOTTE SERVOLEX</v>
          </cell>
          <cell r="G931"/>
          <cell r="H931"/>
          <cell r="I931"/>
          <cell r="J931"/>
        </row>
        <row r="932">
          <cell r="A932" t="str">
            <v>SAL18</v>
          </cell>
          <cell r="B932" t="str">
            <v>Monsieur SALOMON Hervé</v>
          </cell>
          <cell r="C932" t="str">
            <v>265 Rue de l'Eglise</v>
          </cell>
          <cell r="D932"/>
          <cell r="E932" t="str">
            <v>73210</v>
          </cell>
          <cell r="F932" t="str">
            <v>AIME</v>
          </cell>
          <cell r="G932">
            <v>661727633</v>
          </cell>
          <cell r="H932"/>
          <cell r="I932"/>
          <cell r="J932"/>
        </row>
        <row r="933">
          <cell r="A933" t="str">
            <v>SAL17</v>
          </cell>
          <cell r="B933" t="str">
            <v>Monsieur SALABERT Guy</v>
          </cell>
          <cell r="C933" t="str">
            <v>ch des  3 Chataigniers</v>
          </cell>
          <cell r="D933"/>
          <cell r="E933" t="str">
            <v>38430</v>
          </cell>
          <cell r="F933" t="str">
            <v>SAINT JEAN DE MOIRANS</v>
          </cell>
          <cell r="G933"/>
          <cell r="H933"/>
          <cell r="I933"/>
          <cell r="J933"/>
        </row>
        <row r="934">
          <cell r="A934" t="str">
            <v>SAL16</v>
          </cell>
          <cell r="B934" t="str">
            <v>Monsieur SALLAZ  Michel</v>
          </cell>
          <cell r="C934" t="str">
            <v>139  Les Résidences</v>
          </cell>
          <cell r="D934" t="str">
            <v>Le Pont de Fillinges</v>
          </cell>
          <cell r="E934" t="str">
            <v>74250</v>
          </cell>
          <cell r="F934" t="str">
            <v>FILLINGES</v>
          </cell>
          <cell r="G934"/>
          <cell r="H934"/>
          <cell r="I934"/>
          <cell r="J934"/>
        </row>
        <row r="935">
          <cell r="A935" t="str">
            <v>SAL15</v>
          </cell>
          <cell r="B935" t="str">
            <v>Monsieur SALOMON Hervé</v>
          </cell>
          <cell r="C935" t="str">
            <v>Le Verger</v>
          </cell>
          <cell r="D935" t="str">
            <v>Route des Vernes</v>
          </cell>
          <cell r="E935" t="str">
            <v>73420</v>
          </cell>
          <cell r="F935" t="str">
            <v>DRUMETTAZ CLARAFOND</v>
          </cell>
          <cell r="G935">
            <v>603437904</v>
          </cell>
          <cell r="H935"/>
          <cell r="I935"/>
          <cell r="J935"/>
        </row>
        <row r="936">
          <cell r="A936" t="str">
            <v>SAL14</v>
          </cell>
          <cell r="B936" t="str">
            <v>Monsieur SALOMON Christophe</v>
          </cell>
          <cell r="C936" t="str">
            <v>116 Impasse du  Champ Ravy</v>
          </cell>
          <cell r="D936" t="str">
            <v>Route de la Madeleine</v>
          </cell>
          <cell r="E936" t="str">
            <v>74800</v>
          </cell>
          <cell r="F936" t="str">
            <v>CORNIER</v>
          </cell>
          <cell r="G936">
            <v>450975772</v>
          </cell>
          <cell r="H936"/>
          <cell r="I936"/>
          <cell r="J936"/>
        </row>
        <row r="937">
          <cell r="A937" t="str">
            <v>SAL13</v>
          </cell>
          <cell r="B937" t="str">
            <v>Monsieur SALOMON Gérard</v>
          </cell>
          <cell r="C937"/>
          <cell r="D937" t="str">
            <v>PLANAISE</v>
          </cell>
          <cell r="E937" t="str">
            <v>73800</v>
          </cell>
          <cell r="F937" t="str">
            <v>MONTMELIAN</v>
          </cell>
          <cell r="G937"/>
          <cell r="H937"/>
          <cell r="I937"/>
          <cell r="J937"/>
        </row>
        <row r="938">
          <cell r="A938" t="str">
            <v>SAL12</v>
          </cell>
          <cell r="B938" t="str">
            <v>Madame SALVI Bruna</v>
          </cell>
          <cell r="C938" t="str">
            <v>Résidences Paul Eluard</v>
          </cell>
          <cell r="D938"/>
          <cell r="E938" t="str">
            <v>01500</v>
          </cell>
          <cell r="F938" t="str">
            <v>SAINT DENIS EN BUGEY</v>
          </cell>
          <cell r="G938">
            <v>474362059</v>
          </cell>
          <cell r="H938"/>
          <cell r="I938"/>
          <cell r="J938"/>
        </row>
        <row r="939">
          <cell r="A939" t="str">
            <v>SAL11</v>
          </cell>
          <cell r="B939" t="str">
            <v>Madame  SALVI  Bruna</v>
          </cell>
          <cell r="C939"/>
          <cell r="D939"/>
          <cell r="E939" t="str">
            <v>73420</v>
          </cell>
          <cell r="F939" t="str">
            <v>VOGLANS</v>
          </cell>
          <cell r="G939"/>
          <cell r="H939"/>
          <cell r="I939"/>
          <cell r="J939"/>
        </row>
        <row r="940">
          <cell r="A940" t="str">
            <v>SAL10</v>
          </cell>
          <cell r="B940" t="str">
            <v>Monsieur SALOMON Bernard</v>
          </cell>
          <cell r="C940" t="str">
            <v>Les Griattes</v>
          </cell>
          <cell r="D940"/>
          <cell r="E940" t="str">
            <v>73800</v>
          </cell>
          <cell r="F940" t="str">
            <v>PLANAISE</v>
          </cell>
          <cell r="G940"/>
          <cell r="H940"/>
          <cell r="I940"/>
          <cell r="J940"/>
        </row>
        <row r="941">
          <cell r="A941" t="str">
            <v>SAL09</v>
          </cell>
          <cell r="B941" t="str">
            <v>Monsieur SALOMON Gilbert</v>
          </cell>
          <cell r="C941" t="str">
            <v>La Combe dessous</v>
          </cell>
          <cell r="D941"/>
          <cell r="E941" t="str">
            <v>73410</v>
          </cell>
          <cell r="F941" t="str">
            <v>MOGNARD</v>
          </cell>
          <cell r="G941"/>
          <cell r="H941"/>
          <cell r="I941"/>
          <cell r="J941"/>
        </row>
        <row r="942">
          <cell r="A942" t="str">
            <v>SAL08</v>
          </cell>
          <cell r="B942" t="str">
            <v>Monsieur SALGADO  José</v>
          </cell>
          <cell r="C942" t="str">
            <v>305 Route des Greppes</v>
          </cell>
          <cell r="D942"/>
          <cell r="E942" t="str">
            <v>74150</v>
          </cell>
          <cell r="F942" t="str">
            <v>BLOYE</v>
          </cell>
          <cell r="G942"/>
          <cell r="H942"/>
          <cell r="I942"/>
          <cell r="J942"/>
        </row>
        <row r="943">
          <cell r="A943" t="str">
            <v>SAL07</v>
          </cell>
          <cell r="B943" t="str">
            <v>Monsieur SALLIER Patrick</v>
          </cell>
          <cell r="C943" t="str">
            <v>Le Cols du Nant</v>
          </cell>
          <cell r="D943" t="str">
            <v>Chemin des Baraques</v>
          </cell>
          <cell r="E943" t="str">
            <v>73190</v>
          </cell>
          <cell r="F943" t="str">
            <v>CHALLES LES EAUX</v>
          </cell>
          <cell r="G943">
            <v>479727021</v>
          </cell>
          <cell r="H943"/>
          <cell r="I943"/>
          <cell r="J943"/>
        </row>
        <row r="944">
          <cell r="A944" t="str">
            <v>SAL06</v>
          </cell>
          <cell r="B944" t="str">
            <v>Monsieur SALLIN Jean Pierre</v>
          </cell>
          <cell r="C944" t="str">
            <v>Chêne</v>
          </cell>
          <cell r="D944"/>
          <cell r="E944" t="str">
            <v>01300</v>
          </cell>
          <cell r="F944" t="str">
            <v>PEYRIEU</v>
          </cell>
          <cell r="G944">
            <v>479420122</v>
          </cell>
          <cell r="H944"/>
          <cell r="I944"/>
          <cell r="J944"/>
        </row>
        <row r="945">
          <cell r="A945" t="str">
            <v>SAL05</v>
          </cell>
          <cell r="B945" t="str">
            <v>Monsieur SALERNO David</v>
          </cell>
          <cell r="C945" t="str">
            <v>50  chemin des communaux</v>
          </cell>
          <cell r="D945"/>
          <cell r="E945" t="str">
            <v>73200</v>
          </cell>
          <cell r="F945" t="str">
            <v>MONTHION</v>
          </cell>
          <cell r="G945">
            <v>479378887</v>
          </cell>
          <cell r="H945"/>
          <cell r="I945">
            <v>663697651</v>
          </cell>
          <cell r="J945"/>
        </row>
        <row r="946">
          <cell r="A946" t="str">
            <v>SAL04</v>
          </cell>
          <cell r="B946" t="str">
            <v>Monsieur SALABERT Raymond</v>
          </cell>
          <cell r="C946" t="str">
            <v>21 allée Eau Vive</v>
          </cell>
          <cell r="D946" t="str">
            <v>Verger Cascade</v>
          </cell>
          <cell r="E946" t="str">
            <v>73000</v>
          </cell>
          <cell r="F946" t="str">
            <v>JACOB BELLECOMBETTE</v>
          </cell>
          <cell r="G946"/>
          <cell r="H946"/>
          <cell r="I946"/>
          <cell r="J946"/>
        </row>
        <row r="947">
          <cell r="A947" t="str">
            <v>SAL03</v>
          </cell>
          <cell r="B947" t="str">
            <v>Monsieur SALEUR</v>
          </cell>
          <cell r="C947" t="str">
            <v>11 avenue du Pré de Foire</v>
          </cell>
          <cell r="D947"/>
          <cell r="E947" t="str">
            <v>73800</v>
          </cell>
          <cell r="F947" t="str">
            <v>MOUTIERS TARENTAISE</v>
          </cell>
          <cell r="G947"/>
          <cell r="H947"/>
          <cell r="I947"/>
          <cell r="J947"/>
        </row>
        <row r="948">
          <cell r="A948" t="str">
            <v>SAL02</v>
          </cell>
          <cell r="B948" t="str">
            <v>Monsieur SALVADORI Serge</v>
          </cell>
          <cell r="C948" t="str">
            <v>994 Route de la Plaine</v>
          </cell>
          <cell r="D948"/>
          <cell r="E948" t="str">
            <v>74250</v>
          </cell>
          <cell r="F948" t="str">
            <v>FILLINGES</v>
          </cell>
          <cell r="G948">
            <v>450389278</v>
          </cell>
          <cell r="H948"/>
          <cell r="I948"/>
          <cell r="J948"/>
        </row>
        <row r="949">
          <cell r="A949" t="str">
            <v>SAL01</v>
          </cell>
          <cell r="B949" t="str">
            <v>Monsieur SALA Patrick</v>
          </cell>
          <cell r="C949" t="str">
            <v>Le Raffour</v>
          </cell>
          <cell r="D949"/>
          <cell r="E949" t="str">
            <v>73310</v>
          </cell>
          <cell r="F949" t="str">
            <v>RUFFIEUX</v>
          </cell>
          <cell r="G949"/>
          <cell r="H949"/>
          <cell r="I949"/>
          <cell r="J949"/>
        </row>
        <row r="950">
          <cell r="A950" t="str">
            <v>SAK01</v>
          </cell>
          <cell r="B950" t="str">
            <v>Monsieur SAKISS Henri</v>
          </cell>
          <cell r="C950" t="str">
            <v>Impasse des Prés</v>
          </cell>
          <cell r="D950" t="str">
            <v>Le Chaffard</v>
          </cell>
          <cell r="E950" t="str">
            <v>38290</v>
          </cell>
          <cell r="F950" t="str">
            <v>SATOLAS ET BONCE</v>
          </cell>
          <cell r="G950"/>
          <cell r="H950"/>
          <cell r="I950"/>
          <cell r="J950"/>
        </row>
        <row r="951">
          <cell r="A951" t="str">
            <v>SAJ02</v>
          </cell>
          <cell r="B951" t="str">
            <v>Monsieur SAJOUS Jean-Philippe</v>
          </cell>
          <cell r="C951" t="str">
            <v>1800 Route d'Annecy</v>
          </cell>
          <cell r="D951"/>
          <cell r="E951" t="str">
            <v>74330</v>
          </cell>
          <cell r="F951" t="str">
            <v>POISY</v>
          </cell>
          <cell r="G951">
            <v>664329135</v>
          </cell>
          <cell r="H951"/>
          <cell r="I951"/>
          <cell r="J951"/>
        </row>
        <row r="952">
          <cell r="A952" t="str">
            <v>SAJ01</v>
          </cell>
          <cell r="B952" t="str">
            <v>Monsieur SAJOUS Patrice</v>
          </cell>
          <cell r="C952" t="str">
            <v>105 Route de Marquisats</v>
          </cell>
          <cell r="D952"/>
          <cell r="E952" t="str">
            <v>74270</v>
          </cell>
          <cell r="F952" t="str">
            <v>CLARAFOND</v>
          </cell>
          <cell r="G952">
            <v>450779967</v>
          </cell>
          <cell r="H952"/>
          <cell r="I952"/>
          <cell r="J952"/>
        </row>
        <row r="953">
          <cell r="A953" t="str">
            <v>SAI08</v>
          </cell>
          <cell r="B953" t="str">
            <v>Monsieur SAILLOUR Manuel</v>
          </cell>
          <cell r="C953" t="str">
            <v>10 rosveur</v>
          </cell>
          <cell r="D953"/>
          <cell r="E953" t="str">
            <v>29250</v>
          </cell>
          <cell r="F953" t="str">
            <v>SIBIRIL</v>
          </cell>
          <cell r="G953">
            <v>672141383</v>
          </cell>
          <cell r="H953"/>
          <cell r="I953"/>
          <cell r="J953"/>
        </row>
        <row r="954">
          <cell r="A954" t="str">
            <v>SAI07</v>
          </cell>
          <cell r="B954" t="str">
            <v>Monsieur SAINSON Richard</v>
          </cell>
          <cell r="C954" t="str">
            <v>1 Allée dela Blonnière</v>
          </cell>
          <cell r="D954"/>
          <cell r="E954" t="str">
            <v>74940</v>
          </cell>
          <cell r="F954" t="str">
            <v>ANNECY LE VIEUX</v>
          </cell>
          <cell r="G954">
            <v>660533216</v>
          </cell>
          <cell r="H954"/>
          <cell r="I954"/>
          <cell r="J954"/>
        </row>
        <row r="955">
          <cell r="A955" t="str">
            <v>SAI06</v>
          </cell>
          <cell r="B955" t="str">
            <v>Monsieur SAINT MARCEL Eric</v>
          </cell>
          <cell r="C955" t="str">
            <v>16 rue J Jaures</v>
          </cell>
          <cell r="D955"/>
          <cell r="E955" t="str">
            <v>73100</v>
          </cell>
          <cell r="F955" t="str">
            <v>AIX LES BAINS</v>
          </cell>
          <cell r="G955"/>
          <cell r="H955"/>
          <cell r="I955"/>
          <cell r="J955"/>
        </row>
        <row r="956">
          <cell r="A956" t="str">
            <v>SAI05</v>
          </cell>
          <cell r="B956" t="str">
            <v>M Mme SAINTES Georges</v>
          </cell>
          <cell r="C956" t="str">
            <v>Les Courriers</v>
          </cell>
          <cell r="D956"/>
          <cell r="E956" t="str">
            <v>73670</v>
          </cell>
          <cell r="F956" t="str">
            <v>SAINT PIERRE D'ENTREMONT</v>
          </cell>
          <cell r="G956"/>
          <cell r="H956"/>
          <cell r="I956"/>
          <cell r="J956"/>
        </row>
        <row r="957">
          <cell r="A957" t="str">
            <v>SAI04</v>
          </cell>
          <cell r="B957" t="str">
            <v>Monsieur SAINT GENIS Bernard</v>
          </cell>
          <cell r="C957" t="str">
            <v>13 Rue Philibert Lebeau</v>
          </cell>
          <cell r="D957"/>
          <cell r="E957" t="str">
            <v>01000</v>
          </cell>
          <cell r="F957" t="str">
            <v>BOURG EN BRESSE</v>
          </cell>
          <cell r="G957"/>
          <cell r="H957"/>
          <cell r="I957"/>
          <cell r="J957"/>
        </row>
        <row r="958">
          <cell r="A958" t="str">
            <v>SAI03</v>
          </cell>
          <cell r="B958" t="str">
            <v>Monsieur SAINT REQUIER Franck</v>
          </cell>
          <cell r="C958" t="str">
            <v>Place de L'Eglise</v>
          </cell>
          <cell r="D958"/>
          <cell r="E958" t="str">
            <v>73210</v>
          </cell>
          <cell r="F958" t="str">
            <v>BELLENTRE</v>
          </cell>
          <cell r="G958">
            <v>479071243</v>
          </cell>
          <cell r="H958"/>
          <cell r="I958"/>
          <cell r="J958"/>
        </row>
        <row r="959">
          <cell r="A959" t="str">
            <v>SAI02</v>
          </cell>
          <cell r="B959" t="str">
            <v>SAINTE ANNE SA</v>
          </cell>
          <cell r="C959" t="str">
            <v>264 route de la Côte 2000</v>
          </cell>
          <cell r="D959"/>
          <cell r="E959" t="str">
            <v>74120</v>
          </cell>
          <cell r="F959" t="str">
            <v>MEGEVE</v>
          </cell>
          <cell r="G959">
            <v>681210760</v>
          </cell>
          <cell r="H959"/>
          <cell r="I959"/>
          <cell r="J959"/>
        </row>
        <row r="960">
          <cell r="A960" t="str">
            <v>SAI01</v>
          </cell>
          <cell r="B960" t="str">
            <v>Monsieur SAILLANT Patrice</v>
          </cell>
          <cell r="C960" t="str">
            <v>Le Grand Caton</v>
          </cell>
          <cell r="D960"/>
          <cell r="E960" t="str">
            <v>73370</v>
          </cell>
          <cell r="F960" t="str">
            <v>LE BOURGET DU LAC</v>
          </cell>
          <cell r="G960"/>
          <cell r="H960"/>
          <cell r="I960"/>
          <cell r="J960"/>
        </row>
        <row r="961">
          <cell r="A961" t="str">
            <v>SAG04</v>
          </cell>
          <cell r="B961" t="str">
            <v>Monsieur SAGNIER Alain</v>
          </cell>
          <cell r="C961" t="str">
            <v>Aux Biez les Chavonnettes</v>
          </cell>
          <cell r="D961"/>
          <cell r="E961" t="str">
            <v>73230</v>
          </cell>
          <cell r="F961" t="str">
            <v>THOIRY</v>
          </cell>
          <cell r="G961">
            <v>650019897</v>
          </cell>
          <cell r="H961"/>
          <cell r="I961"/>
          <cell r="J961"/>
        </row>
        <row r="962">
          <cell r="A962" t="str">
            <v>SAG03</v>
          </cell>
          <cell r="B962" t="str">
            <v>M Mme SAGNIER Alain</v>
          </cell>
          <cell r="C962" t="str">
            <v>Les Fouquets 2</v>
          </cell>
          <cell r="D962" t="str">
            <v>Lotissement 1</v>
          </cell>
          <cell r="E962" t="str">
            <v>41310</v>
          </cell>
          <cell r="F962" t="str">
            <v>PRUNAY CASSEREAU</v>
          </cell>
          <cell r="G962"/>
          <cell r="H962"/>
          <cell r="I962"/>
          <cell r="J962"/>
        </row>
        <row r="963">
          <cell r="A963" t="str">
            <v>SAG02</v>
          </cell>
          <cell r="B963" t="str">
            <v>Monsieur SAGE Jean</v>
          </cell>
          <cell r="C963" t="str">
            <v>155 Impasse de la Côte</v>
          </cell>
          <cell r="D963"/>
          <cell r="E963" t="str">
            <v>74410</v>
          </cell>
          <cell r="F963" t="str">
            <v>SAINT JORIOZ</v>
          </cell>
          <cell r="G963">
            <v>450646692</v>
          </cell>
          <cell r="H963"/>
          <cell r="I963"/>
          <cell r="J963"/>
        </row>
        <row r="964">
          <cell r="A964" t="str">
            <v>SAG01</v>
          </cell>
          <cell r="B964" t="str">
            <v>Monsieur SAGNIER</v>
          </cell>
          <cell r="C964" t="str">
            <v>20 clos Château Richard</v>
          </cell>
          <cell r="D964"/>
          <cell r="E964" t="str">
            <v>73290</v>
          </cell>
          <cell r="F964" t="str">
            <v>LA MOTTE SERVOLEX</v>
          </cell>
          <cell r="G964"/>
          <cell r="H964"/>
          <cell r="I964"/>
          <cell r="J964"/>
        </row>
        <row r="965">
          <cell r="A965" t="str">
            <v>SAD02</v>
          </cell>
          <cell r="B965" t="str">
            <v>Monsieur SADAUNE Marcel</v>
          </cell>
          <cell r="C965" t="str">
            <v>12 ch de la pierre</v>
          </cell>
          <cell r="D965"/>
          <cell r="E965" t="str">
            <v>74140</v>
          </cell>
          <cell r="F965" t="str">
            <v>MESSERY</v>
          </cell>
          <cell r="G965"/>
          <cell r="H965"/>
          <cell r="I965"/>
          <cell r="J965"/>
        </row>
        <row r="966">
          <cell r="A966" t="str">
            <v>SAD01</v>
          </cell>
          <cell r="B966" t="str">
            <v>Monsieur SADDIER Lucien</v>
          </cell>
          <cell r="C966" t="str">
            <v>99 impasse des primevères</v>
          </cell>
          <cell r="D966" t="str">
            <v>TOISINGES</v>
          </cell>
          <cell r="E966" t="str">
            <v>74800</v>
          </cell>
          <cell r="F966" t="str">
            <v>SAINT PIERRE EN FAUCIGNY</v>
          </cell>
          <cell r="G966">
            <v>450256446</v>
          </cell>
          <cell r="H966"/>
          <cell r="I966"/>
          <cell r="J966"/>
        </row>
        <row r="967">
          <cell r="A967" t="str">
            <v>SAC01</v>
          </cell>
          <cell r="B967" t="str">
            <v>Monsieur SACKSTEDER Damien</v>
          </cell>
          <cell r="C967" t="str">
            <v>3 Rue Antoine Vacher</v>
          </cell>
          <cell r="D967"/>
          <cell r="E967" t="str">
            <v>69330</v>
          </cell>
          <cell r="F967" t="str">
            <v>MEYZIEU</v>
          </cell>
          <cell r="G967">
            <v>645601254</v>
          </cell>
          <cell r="H967" t="str">
            <v>damien.sacksteder@gmail.com</v>
          </cell>
          <cell r="I967"/>
          <cell r="J967"/>
        </row>
        <row r="968">
          <cell r="A968" t="str">
            <v>SAB06</v>
          </cell>
          <cell r="B968" t="str">
            <v>Monsieur SABY Alain</v>
          </cell>
          <cell r="C968" t="str">
            <v>53 Route de la Mairie</v>
          </cell>
          <cell r="D968"/>
          <cell r="E968" t="str">
            <v>73610</v>
          </cell>
          <cell r="F968" t="str">
            <v>DULLIN</v>
          </cell>
          <cell r="G968">
            <v>625862051</v>
          </cell>
          <cell r="H968"/>
          <cell r="I968"/>
          <cell r="J968"/>
        </row>
        <row r="969">
          <cell r="A969" t="str">
            <v>SAB05</v>
          </cell>
          <cell r="B969" t="str">
            <v>Monsieur SABOUNJIAN Bruno</v>
          </cell>
          <cell r="C969" t="str">
            <v>565 route de l'Ecole du Tremblay</v>
          </cell>
          <cell r="D969"/>
          <cell r="E969" t="str">
            <v>73290</v>
          </cell>
          <cell r="F969" t="str">
            <v>LA MOTTE SERVOLEX</v>
          </cell>
          <cell r="G969"/>
          <cell r="H969"/>
          <cell r="I969"/>
          <cell r="J969"/>
        </row>
        <row r="970">
          <cell r="A970" t="str">
            <v>SAB04</v>
          </cell>
          <cell r="B970" t="str">
            <v>Mme SABATIER - Mr OLIVIERI</v>
          </cell>
          <cell r="C970" t="str">
            <v>26  Chemin des Fins Nord</v>
          </cell>
          <cell r="D970"/>
          <cell r="E970" t="str">
            <v>74000</v>
          </cell>
          <cell r="F970" t="str">
            <v>ANNECY</v>
          </cell>
          <cell r="G970">
            <v>677634468</v>
          </cell>
          <cell r="H970"/>
          <cell r="I970"/>
          <cell r="J970"/>
        </row>
        <row r="971">
          <cell r="A971" t="str">
            <v>SAB03</v>
          </cell>
          <cell r="B971" t="str">
            <v>Monsieur SABATIER Grégory</v>
          </cell>
          <cell r="C971" t="str">
            <v>5 allée de la Marjolaine</v>
          </cell>
          <cell r="D971"/>
          <cell r="E971" t="str">
            <v>74940</v>
          </cell>
          <cell r="F971" t="str">
            <v>ANNECY LE VIEUX</v>
          </cell>
          <cell r="G971"/>
          <cell r="H971"/>
          <cell r="I971"/>
          <cell r="J971"/>
        </row>
        <row r="972">
          <cell r="A972" t="str">
            <v>SAB02</v>
          </cell>
          <cell r="B972" t="str">
            <v>Monsieur SABARLY Alain</v>
          </cell>
          <cell r="C972" t="str">
            <v>Le Parc des Minimes</v>
          </cell>
          <cell r="D972"/>
          <cell r="E972" t="str">
            <v>01090</v>
          </cell>
          <cell r="F972" t="str">
            <v>MONTMERLE SUR SAONE</v>
          </cell>
          <cell r="G972"/>
          <cell r="H972"/>
          <cell r="I972"/>
          <cell r="J972"/>
        </row>
        <row r="973">
          <cell r="A973" t="str">
            <v>SAB01</v>
          </cell>
          <cell r="B973" t="str">
            <v>Monsieur SABY Alain</v>
          </cell>
          <cell r="C973" t="str">
            <v>Rue de la vallée verte</v>
          </cell>
          <cell r="D973"/>
          <cell r="E973" t="str">
            <v>74420</v>
          </cell>
          <cell r="F973" t="str">
            <v>BOEGE</v>
          </cell>
          <cell r="G973">
            <v>608403886</v>
          </cell>
          <cell r="H973"/>
          <cell r="I973"/>
          <cell r="J973"/>
        </row>
        <row r="974">
          <cell r="A974" t="str">
            <v>SAA02</v>
          </cell>
          <cell r="B974" t="str">
            <v>Monsieur SAADI Toufik</v>
          </cell>
          <cell r="C974" t="str">
            <v xml:space="preserve">280 Chemin de la fourches </v>
          </cell>
          <cell r="D974"/>
          <cell r="E974" t="str">
            <v>73000</v>
          </cell>
          <cell r="F974" t="str">
            <v>SONNAZ</v>
          </cell>
          <cell r="G974"/>
          <cell r="H974"/>
          <cell r="I974"/>
          <cell r="J974"/>
        </row>
        <row r="975">
          <cell r="A975" t="str">
            <v>SAA01</v>
          </cell>
          <cell r="B975" t="str">
            <v>SAAM</v>
          </cell>
          <cell r="C975" t="str">
            <v>Le Sucharet</v>
          </cell>
          <cell r="D975" t="str">
            <v>BP 39</v>
          </cell>
          <cell r="E975" t="str">
            <v>63700</v>
          </cell>
          <cell r="F975" t="str">
            <v>SAINT ELOY LES MINES</v>
          </cell>
          <cell r="G975"/>
          <cell r="H975"/>
          <cell r="I975"/>
          <cell r="J975"/>
        </row>
        <row r="976">
          <cell r="A976" t="str">
            <v>S2T01</v>
          </cell>
          <cell r="B976" t="str">
            <v>Sté S2T  électricité</v>
          </cell>
          <cell r="C976" t="str">
            <v>Mrs TRUCHET TRONEL</v>
          </cell>
          <cell r="D976" t="str">
            <v>6  Z.I. Villargondran</v>
          </cell>
          <cell r="E976" t="str">
            <v>73300</v>
          </cell>
          <cell r="F976" t="str">
            <v>SAINT JEAN DE MAURIENNE</v>
          </cell>
          <cell r="G976">
            <v>479642180</v>
          </cell>
          <cell r="H976"/>
          <cell r="I976">
            <v>479598708</v>
          </cell>
          <cell r="J976"/>
        </row>
        <row r="977">
          <cell r="A977" t="str">
            <v>RUZ01</v>
          </cell>
          <cell r="B977" t="str">
            <v>Madame RUZZIN Marie-Jeanne</v>
          </cell>
          <cell r="C977" t="str">
            <v>La Colombière</v>
          </cell>
          <cell r="D977" t="str">
            <v>D 128</v>
          </cell>
          <cell r="E977" t="str">
            <v>38430</v>
          </cell>
          <cell r="F977" t="str">
            <v>SAINT JEAN DE MOIRANS</v>
          </cell>
          <cell r="G977">
            <v>670465679</v>
          </cell>
          <cell r="H977"/>
          <cell r="I977"/>
          <cell r="J977"/>
        </row>
        <row r="978">
          <cell r="A978" t="str">
            <v>RUY01</v>
          </cell>
          <cell r="B978" t="str">
            <v>Monsieur RUYNAT Luc</v>
          </cell>
          <cell r="C978" t="str">
            <v>51 chemin Antoine Pardon</v>
          </cell>
          <cell r="D978"/>
          <cell r="E978" t="str">
            <v>69160</v>
          </cell>
          <cell r="F978" t="str">
            <v>TASSIN LA DEMI LUNE</v>
          </cell>
          <cell r="G978"/>
          <cell r="H978"/>
          <cell r="I978"/>
          <cell r="J978"/>
        </row>
        <row r="979">
          <cell r="A979" t="str">
            <v>RUT01</v>
          </cell>
          <cell r="B979" t="str">
            <v>Monsieur RUTZ Richard</v>
          </cell>
          <cell r="C979" t="str">
            <v>Rue de la Fontaine</v>
          </cell>
          <cell r="D979"/>
          <cell r="E979" t="str">
            <v>74890</v>
          </cell>
          <cell r="F979" t="str">
            <v>BONS EN CHABLAIS</v>
          </cell>
          <cell r="G979">
            <v>642740201</v>
          </cell>
          <cell r="H979"/>
          <cell r="I979"/>
          <cell r="J979"/>
        </row>
        <row r="980">
          <cell r="A980" t="str">
            <v>RUQ01</v>
          </cell>
          <cell r="B980" t="str">
            <v>Madame RUQUOIS Gaëlle</v>
          </cell>
          <cell r="C980" t="str">
            <v>Domaine du Burgin</v>
          </cell>
          <cell r="D980" t="str">
            <v>Chalet  Marmotte des Neiges</v>
          </cell>
          <cell r="E980" t="str">
            <v>73550</v>
          </cell>
          <cell r="F980" t="str">
            <v>MERIBEL</v>
          </cell>
          <cell r="G980">
            <v>32477216067</v>
          </cell>
          <cell r="H980"/>
          <cell r="I980"/>
          <cell r="J980"/>
        </row>
        <row r="981">
          <cell r="A981" t="str">
            <v>RUO02</v>
          </cell>
          <cell r="B981" t="str">
            <v>Monsieur RUOFF Fernand</v>
          </cell>
          <cell r="C981" t="str">
            <v>les Vigeoz</v>
          </cell>
          <cell r="D981"/>
          <cell r="E981" t="str">
            <v>73170</v>
          </cell>
          <cell r="F981" t="str">
            <v>YENNE</v>
          </cell>
          <cell r="G981">
            <v>629617097</v>
          </cell>
          <cell r="H981"/>
          <cell r="I981"/>
          <cell r="J981"/>
        </row>
        <row r="982">
          <cell r="A982" t="str">
            <v>RUO01</v>
          </cell>
          <cell r="B982" t="str">
            <v>Madame RUOZZI Monique</v>
          </cell>
          <cell r="C982" t="str">
            <v>22  rue Benoit Tabard</v>
          </cell>
          <cell r="D982"/>
          <cell r="E982" t="str">
            <v>69130</v>
          </cell>
          <cell r="F982" t="str">
            <v>ECULLY</v>
          </cell>
          <cell r="G982"/>
          <cell r="H982"/>
          <cell r="I982"/>
          <cell r="J982"/>
        </row>
        <row r="983">
          <cell r="A983" t="str">
            <v>RUM04</v>
          </cell>
          <cell r="B983" t="str">
            <v>Monsieur RUMIANO Serge</v>
          </cell>
          <cell r="C983" t="str">
            <v>1189 Route de l'Ecole du Tremblay</v>
          </cell>
          <cell r="D983"/>
          <cell r="E983" t="str">
            <v>73290</v>
          </cell>
          <cell r="F983" t="str">
            <v>LA MOTTE SERVOLEX</v>
          </cell>
          <cell r="G983">
            <v>665144501</v>
          </cell>
          <cell r="H983"/>
          <cell r="I983"/>
          <cell r="J983"/>
        </row>
        <row r="984">
          <cell r="A984" t="str">
            <v>RUM03</v>
          </cell>
          <cell r="B984" t="str">
            <v>Monsieur RUMILLAT Alain</v>
          </cell>
          <cell r="C984" t="str">
            <v>2 Chemin de Milly</v>
          </cell>
          <cell r="D984"/>
          <cell r="E984" t="str">
            <v>73100</v>
          </cell>
          <cell r="F984" t="str">
            <v>TRESSERVE</v>
          </cell>
          <cell r="G984" t="str">
            <v>06 09 65 49 09</v>
          </cell>
          <cell r="H984"/>
          <cell r="I984"/>
          <cell r="J984"/>
        </row>
        <row r="985">
          <cell r="A985" t="str">
            <v>RUM02</v>
          </cell>
          <cell r="B985" t="str">
            <v>Monsieur RUMIANO Riccardo</v>
          </cell>
          <cell r="C985" t="str">
            <v>54 Ch Le Tremblay Dessous</v>
          </cell>
          <cell r="D985"/>
          <cell r="E985" t="str">
            <v>73290</v>
          </cell>
          <cell r="F985" t="str">
            <v>LA MOTTE SERVOLEX</v>
          </cell>
          <cell r="G985"/>
          <cell r="H985"/>
          <cell r="I985"/>
          <cell r="J985"/>
        </row>
        <row r="986">
          <cell r="A986" t="str">
            <v>RUM01</v>
          </cell>
          <cell r="B986" t="str">
            <v>Monsieur RUMIANO Yves</v>
          </cell>
          <cell r="C986" t="str">
            <v>1055 Montarlet</v>
          </cell>
          <cell r="D986"/>
          <cell r="E986" t="str">
            <v>73190</v>
          </cell>
          <cell r="F986" t="str">
            <v>LA MOTTE SERVOLEX</v>
          </cell>
          <cell r="G986"/>
          <cell r="H986"/>
          <cell r="I986"/>
          <cell r="J986"/>
        </row>
        <row r="987">
          <cell r="A987" t="str">
            <v>RUL02</v>
          </cell>
          <cell r="B987" t="str">
            <v>Monsieur RULL  Marc</v>
          </cell>
          <cell r="C987" t="str">
            <v>55 rue Aime Pinel</v>
          </cell>
          <cell r="D987"/>
          <cell r="E987" t="str">
            <v>38230</v>
          </cell>
          <cell r="F987" t="str">
            <v>PONT DE CHERUY</v>
          </cell>
          <cell r="G987"/>
          <cell r="H987"/>
          <cell r="I987"/>
          <cell r="J987"/>
        </row>
        <row r="988">
          <cell r="A988" t="str">
            <v>RUL01</v>
          </cell>
          <cell r="B988" t="str">
            <v>Monsieur RULLIER Bernard</v>
          </cell>
          <cell r="C988" t="str">
            <v>1 rue des Gentianes</v>
          </cell>
          <cell r="D988"/>
          <cell r="E988" t="str">
            <v>73700</v>
          </cell>
          <cell r="F988" t="str">
            <v>SEEZ</v>
          </cell>
          <cell r="G988"/>
          <cell r="H988"/>
          <cell r="I988"/>
          <cell r="J988"/>
        </row>
        <row r="989">
          <cell r="A989" t="str">
            <v>RUI02</v>
          </cell>
          <cell r="B989" t="str">
            <v>M Mme  RUIZ NARDO</v>
          </cell>
          <cell r="C989" t="str">
            <v>327 Allée  des Jardins de Buttit</v>
          </cell>
          <cell r="D989"/>
          <cell r="E989" t="str">
            <v>38330</v>
          </cell>
          <cell r="F989" t="str">
            <v>SAINT ISMIER</v>
          </cell>
          <cell r="G989">
            <v>476527893</v>
          </cell>
          <cell r="H989"/>
          <cell r="I989"/>
          <cell r="J989"/>
        </row>
        <row r="990">
          <cell r="A990" t="str">
            <v>RUI01</v>
          </cell>
          <cell r="B990" t="str">
            <v>Monsieur RUIZ Michel</v>
          </cell>
          <cell r="C990"/>
          <cell r="D990"/>
          <cell r="E990"/>
          <cell r="F990"/>
          <cell r="G990"/>
          <cell r="H990"/>
          <cell r="I990"/>
          <cell r="J990"/>
        </row>
        <row r="991">
          <cell r="A991" t="str">
            <v>RUF08</v>
          </cell>
          <cell r="B991" t="str">
            <v>Monsieur RUFFIEUX Romain</v>
          </cell>
          <cell r="C991" t="str">
            <v>56 Impasse Bouchat</v>
          </cell>
          <cell r="D991"/>
          <cell r="E991" t="str">
            <v>74140</v>
          </cell>
          <cell r="F991" t="str">
            <v>SCIEZ</v>
          </cell>
          <cell r="G991">
            <v>781124212</v>
          </cell>
          <cell r="H991"/>
          <cell r="I991"/>
          <cell r="J991"/>
        </row>
        <row r="992">
          <cell r="A992" t="str">
            <v>RUF07</v>
          </cell>
          <cell r="B992" t="str">
            <v>Monsieur RUFFIER Robert</v>
          </cell>
          <cell r="C992" t="str">
            <v>338 ch de la Charrette</v>
          </cell>
          <cell r="D992"/>
          <cell r="E992" t="str">
            <v>73200</v>
          </cell>
          <cell r="F992" t="str">
            <v>ALBERTVILLE</v>
          </cell>
          <cell r="G992">
            <v>610482954</v>
          </cell>
          <cell r="H992"/>
          <cell r="I992"/>
          <cell r="J992"/>
        </row>
        <row r="993">
          <cell r="A993" t="str">
            <v>RUF06</v>
          </cell>
          <cell r="B993" t="str">
            <v>M Mme RUFFIEUX Bernard</v>
          </cell>
          <cell r="C993" t="str">
            <v>41, chemin de Caille</v>
          </cell>
          <cell r="D993"/>
          <cell r="E993" t="str">
            <v>74140</v>
          </cell>
          <cell r="F993" t="str">
            <v>DOUVAINE</v>
          </cell>
          <cell r="G993">
            <v>450940605</v>
          </cell>
          <cell r="H993"/>
          <cell r="I993"/>
          <cell r="J993"/>
        </row>
        <row r="994">
          <cell r="A994" t="str">
            <v>RUF05</v>
          </cell>
          <cell r="B994" t="str">
            <v>Mr  RUFFIER - MONET Richard</v>
          </cell>
          <cell r="C994"/>
          <cell r="D994"/>
          <cell r="E994" t="str">
            <v xml:space="preserve">73350 </v>
          </cell>
          <cell r="F994" t="str">
            <v>CHAMPAGNY EN VANOISE</v>
          </cell>
          <cell r="G994" t="str">
            <v>06 78 82 40 61</v>
          </cell>
          <cell r="H994"/>
          <cell r="I994"/>
          <cell r="J994"/>
        </row>
        <row r="995">
          <cell r="A995" t="str">
            <v>RUF04</v>
          </cell>
          <cell r="B995" t="str">
            <v>Mademoiselle RUFFIER-LANCHE Catherine</v>
          </cell>
          <cell r="C995" t="str">
            <v>Les Lanchettes</v>
          </cell>
          <cell r="D995" t="str">
            <v>Cote Arbet</v>
          </cell>
          <cell r="E995" t="str">
            <v>73350</v>
          </cell>
          <cell r="F995" t="str">
            <v>CHAMPAGNY EN VANOISE</v>
          </cell>
          <cell r="G995"/>
          <cell r="H995"/>
          <cell r="I995"/>
          <cell r="J995"/>
        </row>
        <row r="996">
          <cell r="A996" t="str">
            <v>RUF03</v>
          </cell>
          <cell r="B996" t="str">
            <v>Monsieur RUFFIER ANDRE</v>
          </cell>
          <cell r="C996"/>
          <cell r="D996"/>
          <cell r="E996" t="str">
            <v>73260</v>
          </cell>
          <cell r="F996" t="str">
            <v>FEISSONS SUR ISERE</v>
          </cell>
          <cell r="G996"/>
          <cell r="H996"/>
          <cell r="I996"/>
          <cell r="J996"/>
        </row>
        <row r="997">
          <cell r="A997" t="str">
            <v>RUF02</v>
          </cell>
          <cell r="B997" t="str">
            <v>Monsieur RUFFET Nicolas</v>
          </cell>
          <cell r="C997" t="str">
            <v>Avenue de la Grande Sure</v>
          </cell>
          <cell r="D997"/>
          <cell r="E997" t="str">
            <v>38380</v>
          </cell>
          <cell r="F997" t="str">
            <v>ENTRE DEUX GUIERS</v>
          </cell>
          <cell r="G997"/>
          <cell r="H997"/>
          <cell r="I997"/>
          <cell r="J997"/>
        </row>
        <row r="998">
          <cell r="A998" t="str">
            <v>RUF01</v>
          </cell>
          <cell r="B998" t="str">
            <v>Monsieur RUFFIER Lucien J.</v>
          </cell>
          <cell r="C998" t="str">
            <v>Village de l' Eglise</v>
          </cell>
          <cell r="D998"/>
          <cell r="E998" t="str">
            <v>73260</v>
          </cell>
          <cell r="F998" t="str">
            <v>FEISSONS SUR ISERE</v>
          </cell>
          <cell r="G998">
            <v>479225964</v>
          </cell>
          <cell r="H998"/>
          <cell r="I998">
            <v>613616079</v>
          </cell>
          <cell r="J998"/>
        </row>
        <row r="999">
          <cell r="A999" t="str">
            <v>RUE02</v>
          </cell>
          <cell r="B999" t="str">
            <v>Monsieur RUELLE Georges</v>
          </cell>
          <cell r="C999" t="str">
            <v>Chemin du Pontet</v>
          </cell>
          <cell r="D999"/>
          <cell r="E999" t="str">
            <v>38220</v>
          </cell>
          <cell r="F999" t="str">
            <v>CHOLONGE</v>
          </cell>
          <cell r="G999">
            <v>476839003</v>
          </cell>
          <cell r="H999"/>
          <cell r="I999">
            <v>643968898</v>
          </cell>
          <cell r="J999"/>
        </row>
        <row r="1000">
          <cell r="A1000" t="str">
            <v>RUE01</v>
          </cell>
          <cell r="B1000" t="str">
            <v>Mr &amp; Mme  RUEL Eric</v>
          </cell>
          <cell r="C1000" t="str">
            <v>Lieu Dit Montfort</v>
          </cell>
          <cell r="D1000"/>
          <cell r="E1000" t="str">
            <v>73160</v>
          </cell>
          <cell r="F1000" t="str">
            <v>SAINT SULPICE</v>
          </cell>
          <cell r="G1000">
            <v>479332120</v>
          </cell>
          <cell r="H1000"/>
          <cell r="I1000"/>
          <cell r="J1000"/>
        </row>
        <row r="1001">
          <cell r="A1001" t="str">
            <v>RUD01</v>
          </cell>
          <cell r="B1001" t="str">
            <v>Monsieur RUDY Daniel</v>
          </cell>
          <cell r="C1001"/>
          <cell r="D1001"/>
          <cell r="E1001"/>
          <cell r="F1001"/>
          <cell r="G1001"/>
          <cell r="H1001"/>
          <cell r="I1001"/>
          <cell r="J1001"/>
        </row>
        <row r="1002">
          <cell r="A1002" t="str">
            <v>RUC01</v>
          </cell>
          <cell r="B1002" t="str">
            <v>Monsieur RUCHON Patrice</v>
          </cell>
          <cell r="C1002" t="str">
            <v>652 Route du Tampieu</v>
          </cell>
          <cell r="D1002"/>
          <cell r="E1002" t="str">
            <v>74700</v>
          </cell>
          <cell r="F1002" t="str">
            <v>SALLANCHES</v>
          </cell>
          <cell r="G1002"/>
          <cell r="H1002"/>
          <cell r="I1002"/>
          <cell r="J1002"/>
        </row>
        <row r="1003">
          <cell r="A1003" t="str">
            <v>RUB12</v>
          </cell>
          <cell r="B1003" t="str">
            <v>M RUBEL et Mme RUBEL PARPILLON</v>
          </cell>
          <cell r="C1003" t="str">
            <v>213 ch de La Catonnière d'en haut</v>
          </cell>
          <cell r="D1003"/>
          <cell r="E1003" t="str">
            <v>73290</v>
          </cell>
          <cell r="F1003" t="str">
            <v>LA MOTTE SERVOLEX</v>
          </cell>
          <cell r="G1003">
            <v>662281361</v>
          </cell>
          <cell r="H1003"/>
          <cell r="I1003"/>
          <cell r="J1003"/>
        </row>
        <row r="1004">
          <cell r="A1004" t="str">
            <v>RUB11</v>
          </cell>
          <cell r="B1004" t="str">
            <v>Monsieur RUBAGOTTI Philippe</v>
          </cell>
          <cell r="C1004" t="str">
            <v>385 Route des Huires</v>
          </cell>
          <cell r="D1004"/>
          <cell r="E1004" t="str">
            <v>73160</v>
          </cell>
          <cell r="F1004" t="str">
            <v>ST CASSIN</v>
          </cell>
          <cell r="G1004">
            <v>620279356</v>
          </cell>
          <cell r="H1004"/>
          <cell r="I1004"/>
          <cell r="J1004"/>
        </row>
        <row r="1005">
          <cell r="A1005" t="str">
            <v>RUB10</v>
          </cell>
          <cell r="B1005" t="str">
            <v>Monsieur RUBAUD Gilles</v>
          </cell>
          <cell r="C1005" t="str">
            <v>175, Impasse des Terres</v>
          </cell>
          <cell r="D1005"/>
          <cell r="E1005" t="str">
            <v>73330</v>
          </cell>
          <cell r="F1005" t="str">
            <v>DOMESSIN</v>
          </cell>
          <cell r="G1005" t="str">
            <v>06 33 56 96 34</v>
          </cell>
          <cell r="H1005"/>
          <cell r="I1005"/>
          <cell r="J1005"/>
        </row>
        <row r="1006">
          <cell r="A1006" t="str">
            <v>RUB09</v>
          </cell>
          <cell r="B1006" t="str">
            <v>Monsieur RUBAGOTTI</v>
          </cell>
          <cell r="C1006" t="str">
            <v>238 Quai Revet</v>
          </cell>
          <cell r="D1006"/>
          <cell r="E1006" t="str">
            <v>73000</v>
          </cell>
          <cell r="F1006" t="str">
            <v>CHAMBERY</v>
          </cell>
          <cell r="G1006"/>
          <cell r="H1006"/>
          <cell r="I1006"/>
          <cell r="J1006"/>
        </row>
        <row r="1007">
          <cell r="A1007" t="str">
            <v>RUB08</v>
          </cell>
          <cell r="B1007" t="str">
            <v>Monsieur RUBEAUD</v>
          </cell>
          <cell r="C1007" t="str">
            <v>Seloge</v>
          </cell>
          <cell r="D1007"/>
          <cell r="E1007" t="str">
            <v>73800</v>
          </cell>
          <cell r="F1007" t="str">
            <v>LES MARCHES</v>
          </cell>
          <cell r="G1007"/>
          <cell r="H1007"/>
          <cell r="I1007"/>
          <cell r="J1007"/>
        </row>
        <row r="1008">
          <cell r="A1008" t="str">
            <v>RUB07</v>
          </cell>
          <cell r="B1008" t="str">
            <v>Monsieur RUBOD Alexandre</v>
          </cell>
          <cell r="C1008" t="str">
            <v>Bas Somond</v>
          </cell>
          <cell r="D1008"/>
          <cell r="E1008" t="str">
            <v>73170</v>
          </cell>
          <cell r="F1008" t="str">
            <v>YENNE</v>
          </cell>
          <cell r="G1008"/>
          <cell r="H1008"/>
          <cell r="I1008"/>
          <cell r="J1008"/>
        </row>
        <row r="1009">
          <cell r="A1009" t="str">
            <v>RUB06</v>
          </cell>
          <cell r="B1009" t="str">
            <v>Monsieur RUBOD Gilles</v>
          </cell>
          <cell r="C1009" t="str">
            <v>150 Place du Kiosque</v>
          </cell>
          <cell r="D1009"/>
          <cell r="E1009" t="str">
            <v>73170</v>
          </cell>
          <cell r="F1009" t="str">
            <v>YENNE</v>
          </cell>
          <cell r="G1009"/>
          <cell r="H1009"/>
          <cell r="I1009"/>
          <cell r="J1009"/>
        </row>
        <row r="1010">
          <cell r="A1010" t="str">
            <v>RUB05</v>
          </cell>
          <cell r="B1010" t="str">
            <v>Monsieur RUBOD Bernard</v>
          </cell>
          <cell r="C1010" t="str">
            <v>Les Rubods</v>
          </cell>
          <cell r="D1010"/>
          <cell r="E1010" t="str">
            <v>73170</v>
          </cell>
          <cell r="F1010" t="str">
            <v>YENNE</v>
          </cell>
          <cell r="G1010"/>
          <cell r="H1010"/>
          <cell r="I1010"/>
          <cell r="J1010"/>
        </row>
        <row r="1011">
          <cell r="A1011" t="str">
            <v>RUB04</v>
          </cell>
          <cell r="B1011" t="str">
            <v>Mme &amp; Mr. RUBIN DELANCHY J.F</v>
          </cell>
          <cell r="C1011" t="str">
            <v>2220 route des Allobroges</v>
          </cell>
          <cell r="D1011"/>
          <cell r="E1011" t="str">
            <v>73310</v>
          </cell>
          <cell r="F1011" t="str">
            <v>SERRIERES EN CHAUTAGNE</v>
          </cell>
          <cell r="G1011">
            <v>479883184</v>
          </cell>
          <cell r="H1011"/>
          <cell r="I1011"/>
          <cell r="J1011"/>
        </row>
        <row r="1012">
          <cell r="A1012" t="str">
            <v>RUB03</v>
          </cell>
          <cell r="B1012" t="str">
            <v>Monsieur RUBOD</v>
          </cell>
          <cell r="C1012"/>
          <cell r="D1012"/>
          <cell r="E1012" t="str">
            <v>73000</v>
          </cell>
          <cell r="F1012" t="str">
            <v>CHAMBERY</v>
          </cell>
          <cell r="G1012"/>
          <cell r="H1012"/>
          <cell r="I1012"/>
          <cell r="J1012"/>
        </row>
        <row r="1013">
          <cell r="A1013" t="str">
            <v>RUB02</v>
          </cell>
          <cell r="B1013" t="str">
            <v>Monsieur RUBIO Carlos</v>
          </cell>
          <cell r="C1013" t="str">
            <v>29 rue Paul Langevin</v>
          </cell>
          <cell r="D1013"/>
          <cell r="E1013" t="str">
            <v>78190</v>
          </cell>
          <cell r="F1013" t="str">
            <v>TRAPPES</v>
          </cell>
          <cell r="G1013"/>
          <cell r="H1013"/>
          <cell r="I1013"/>
          <cell r="J1013"/>
        </row>
        <row r="1014">
          <cell r="A1014" t="str">
            <v>RUB01</v>
          </cell>
          <cell r="B1014" t="str">
            <v>Monsieur RUBIARD</v>
          </cell>
          <cell r="C1014"/>
          <cell r="D1014"/>
          <cell r="E1014"/>
          <cell r="F1014"/>
          <cell r="G1014"/>
          <cell r="H1014"/>
          <cell r="I1014"/>
          <cell r="J1014"/>
        </row>
        <row r="1015">
          <cell r="A1015" t="str">
            <v>RUA02</v>
          </cell>
          <cell r="B1015" t="str">
            <v>Monsieur RUA David</v>
          </cell>
          <cell r="C1015" t="str">
            <v>Le Chatelard</v>
          </cell>
          <cell r="D1015"/>
          <cell r="E1015" t="str">
            <v>73800</v>
          </cell>
          <cell r="F1015" t="str">
            <v>PLANAISE</v>
          </cell>
          <cell r="G1015">
            <v>676350585</v>
          </cell>
          <cell r="H1015"/>
          <cell r="I1015"/>
          <cell r="J1015"/>
        </row>
        <row r="1016">
          <cell r="A1016" t="str">
            <v>RUA01</v>
          </cell>
          <cell r="B1016" t="str">
            <v>Madame RUAT FRASCA Sylvie</v>
          </cell>
          <cell r="C1016" t="str">
            <v>8 rue de l'Eglise</v>
          </cell>
          <cell r="D1016" t="str">
            <v xml:space="preserve">Cidex 8 bis  </v>
          </cell>
          <cell r="E1016" t="str">
            <v>26790</v>
          </cell>
          <cell r="F1016" t="str">
            <v>TULETTE</v>
          </cell>
          <cell r="G1016"/>
          <cell r="H1016"/>
          <cell r="I1016"/>
          <cell r="J1016"/>
        </row>
        <row r="1017">
          <cell r="A1017" t="str">
            <v>RSO01</v>
          </cell>
          <cell r="B1017" t="str">
            <v>RSOLUTIONS</v>
          </cell>
          <cell r="C1017" t="str">
            <v>Nicola PETRIER</v>
          </cell>
          <cell r="D1017" t="str">
            <v>ZAE Le Sauvage</v>
          </cell>
          <cell r="E1017" t="str">
            <v>73410</v>
          </cell>
          <cell r="F1017" t="str">
            <v>MOGNARD</v>
          </cell>
          <cell r="G1017">
            <v>608668014</v>
          </cell>
          <cell r="H1017"/>
          <cell r="I1017"/>
          <cell r="J1017"/>
        </row>
        <row r="1018">
          <cell r="A1018" t="str">
            <v>ROZ03</v>
          </cell>
          <cell r="B1018" t="str">
            <v>Monsieur ROZAN Joseph</v>
          </cell>
          <cell r="C1018"/>
          <cell r="D1018"/>
          <cell r="E1018" t="str">
            <v>73200</v>
          </cell>
          <cell r="F1018" t="str">
            <v>MONTHION</v>
          </cell>
          <cell r="G1018"/>
          <cell r="H1018"/>
          <cell r="I1018"/>
          <cell r="J1018"/>
        </row>
        <row r="1019">
          <cell r="A1019" t="str">
            <v>ROZ02</v>
          </cell>
          <cell r="B1019" t="str">
            <v>Monsieur ROZAND Pascal</v>
          </cell>
          <cell r="C1019" t="str">
            <v>332 route des ecoliers de Deyrier</v>
          </cell>
          <cell r="D1019"/>
          <cell r="E1019" t="str">
            <v>74350</v>
          </cell>
          <cell r="F1019" t="str">
            <v>CRUSEILLES</v>
          </cell>
          <cell r="G1019"/>
          <cell r="H1019"/>
          <cell r="I1019"/>
          <cell r="J1019"/>
        </row>
        <row r="1020">
          <cell r="A1020" t="str">
            <v>ROZ01</v>
          </cell>
          <cell r="B1020" t="str">
            <v>Monsieur ROZE Christian</v>
          </cell>
          <cell r="C1020" t="str">
            <v>Les Mariages</v>
          </cell>
          <cell r="D1020"/>
          <cell r="E1020" t="str">
            <v>73630</v>
          </cell>
          <cell r="F1020" t="str">
            <v>LE CHATELARD</v>
          </cell>
          <cell r="G1020"/>
          <cell r="H1020"/>
          <cell r="I1020"/>
          <cell r="J1020"/>
        </row>
        <row r="1021">
          <cell r="A1021" t="str">
            <v>ROY05</v>
          </cell>
          <cell r="B1021" t="str">
            <v>Monsieur ROYBIN Daniel</v>
          </cell>
          <cell r="C1021" t="str">
            <v>Les Quilleres</v>
          </cell>
          <cell r="D1021"/>
          <cell r="E1021" t="str">
            <v>73470</v>
          </cell>
          <cell r="F1021" t="str">
            <v>AYN</v>
          </cell>
          <cell r="G1021"/>
          <cell r="H1021"/>
          <cell r="I1021"/>
          <cell r="J1021"/>
        </row>
        <row r="1022">
          <cell r="A1022" t="str">
            <v>ROY04</v>
          </cell>
          <cell r="B1022" t="str">
            <v>Monsieur ROYET Gérard</v>
          </cell>
          <cell r="C1022" t="str">
            <v>29 ch de l'Archet</v>
          </cell>
          <cell r="D1022"/>
          <cell r="E1022" t="str">
            <v>69530</v>
          </cell>
          <cell r="F1022" t="str">
            <v>BRIGNAIS</v>
          </cell>
          <cell r="G1022"/>
          <cell r="H1022"/>
          <cell r="I1022"/>
          <cell r="J1022"/>
        </row>
        <row r="1023">
          <cell r="A1023" t="str">
            <v>ROY03</v>
          </cell>
          <cell r="B1023" t="str">
            <v>SCI LA ROYALE</v>
          </cell>
          <cell r="C1023" t="str">
            <v>Rue Royale</v>
          </cell>
          <cell r="D1023"/>
          <cell r="E1023" t="str">
            <v>73190</v>
          </cell>
          <cell r="F1023" t="str">
            <v>CHALLES LES EAUX</v>
          </cell>
          <cell r="G1023"/>
          <cell r="H1023"/>
          <cell r="I1023"/>
          <cell r="J1023"/>
        </row>
        <row r="1024">
          <cell r="A1024" t="str">
            <v>ROY02</v>
          </cell>
          <cell r="B1024" t="str">
            <v>Monsieur ROYER Jean Michel</v>
          </cell>
          <cell r="C1024" t="str">
            <v>363 rue Jean Jaures</v>
          </cell>
          <cell r="D1024"/>
          <cell r="E1024" t="str">
            <v>73190</v>
          </cell>
          <cell r="F1024" t="str">
            <v>CHALLES LES EAUX</v>
          </cell>
          <cell r="G1024"/>
          <cell r="H1024"/>
          <cell r="I1024"/>
          <cell r="J1024"/>
        </row>
        <row r="1025">
          <cell r="A1025" t="str">
            <v>ROY01</v>
          </cell>
          <cell r="B1025" t="str">
            <v>Monsieur ROYER</v>
          </cell>
          <cell r="C1025" t="str">
            <v>Rue François Estier</v>
          </cell>
          <cell r="D1025"/>
          <cell r="E1025" t="str">
            <v>01170</v>
          </cell>
          <cell r="F1025" t="str">
            <v>ECHENEVEX</v>
          </cell>
          <cell r="G1025"/>
          <cell r="H1025"/>
          <cell r="I1025"/>
          <cell r="J1025"/>
        </row>
        <row r="1026">
          <cell r="A1026" t="str">
            <v>ROU46</v>
          </cell>
          <cell r="B1026" t="str">
            <v>Monsieur ROUSTAN Philippe</v>
          </cell>
          <cell r="C1026" t="str">
            <v>Les Granges</v>
          </cell>
          <cell r="D1026"/>
          <cell r="E1026" t="str">
            <v>73110</v>
          </cell>
          <cell r="F1026" t="str">
            <v>PRESLE</v>
          </cell>
          <cell r="G1026">
            <v>677159604</v>
          </cell>
          <cell r="H1026"/>
          <cell r="I1026"/>
          <cell r="J1026"/>
        </row>
        <row r="1027">
          <cell r="A1027" t="str">
            <v>ROU45</v>
          </cell>
          <cell r="B1027" t="str">
            <v>Monsieur et Madame ROUSSEAU Gerard</v>
          </cell>
          <cell r="C1027" t="str">
            <v>5 Rue du Docteur Roux</v>
          </cell>
          <cell r="D1027"/>
          <cell r="E1027" t="str">
            <v>51310</v>
          </cell>
          <cell r="F1027" t="str">
            <v>ESTERNAY</v>
          </cell>
          <cell r="G1027"/>
          <cell r="H1027"/>
          <cell r="I1027"/>
          <cell r="J1027"/>
        </row>
        <row r="1028">
          <cell r="A1028" t="str">
            <v>ROU44</v>
          </cell>
          <cell r="B1028" t="str">
            <v>Monsieur ROUDEAU Frédéric</v>
          </cell>
          <cell r="C1028" t="str">
            <v>6 Chemin des Combes</v>
          </cell>
          <cell r="D1028"/>
          <cell r="E1028" t="str">
            <v>38780</v>
          </cell>
          <cell r="F1028" t="str">
            <v>ESTRABLIN</v>
          </cell>
          <cell r="G1028">
            <v>609947463</v>
          </cell>
          <cell r="H1028"/>
          <cell r="I1028"/>
          <cell r="J1028"/>
        </row>
        <row r="1029">
          <cell r="A1029" t="str">
            <v>ROU43</v>
          </cell>
          <cell r="B1029" t="str">
            <v>Madame ROUX Marie</v>
          </cell>
          <cell r="C1029" t="str">
            <v>751 Route du Crêt du Bouchet</v>
          </cell>
          <cell r="D1029"/>
          <cell r="E1029" t="str">
            <v>74450</v>
          </cell>
          <cell r="F1029" t="str">
            <v>LE GRAND BORNAND</v>
          </cell>
          <cell r="G1029">
            <v>674251237</v>
          </cell>
          <cell r="H1029" t="str">
            <v>mariefp74@gmail.com</v>
          </cell>
          <cell r="I1029"/>
          <cell r="J1029"/>
        </row>
        <row r="1030">
          <cell r="A1030" t="str">
            <v>ROU42</v>
          </cell>
          <cell r="B1030" t="str">
            <v>Monsieur ROUQUILLE Jean</v>
          </cell>
          <cell r="C1030" t="str">
            <v>Lagnieux</v>
          </cell>
          <cell r="D1030"/>
          <cell r="E1030" t="str">
            <v>73170</v>
          </cell>
          <cell r="F1030" t="str">
            <v>YENNE</v>
          </cell>
          <cell r="G1030">
            <v>632692124</v>
          </cell>
          <cell r="H1030"/>
          <cell r="I1030"/>
          <cell r="J1030"/>
        </row>
        <row r="1031">
          <cell r="A1031" t="str">
            <v>ROU41</v>
          </cell>
          <cell r="B1031" t="str">
            <v>Madame ROUX Yolande</v>
          </cell>
          <cell r="C1031" t="str">
            <v>758 Route de Longemale</v>
          </cell>
          <cell r="D1031"/>
          <cell r="E1031" t="str">
            <v>74210</v>
          </cell>
          <cell r="F1031" t="str">
            <v>MARLENS</v>
          </cell>
          <cell r="G1031">
            <v>450444297</v>
          </cell>
          <cell r="H1031"/>
          <cell r="I1031"/>
          <cell r="J1031"/>
        </row>
        <row r="1032">
          <cell r="A1032" t="str">
            <v>ROU40</v>
          </cell>
          <cell r="B1032" t="str">
            <v>Monsieur ROUSSEAU Jean-Francois</v>
          </cell>
          <cell r="C1032" t="str">
            <v>794 Avenue Jospeh Fontannet</v>
          </cell>
          <cell r="D1032"/>
          <cell r="E1032" t="str">
            <v>73200</v>
          </cell>
          <cell r="F1032" t="str">
            <v>ALBERTVILLE</v>
          </cell>
          <cell r="G1032">
            <v>660850927</v>
          </cell>
          <cell r="H1032" t="str">
            <v>jf.rouceau@gmail.com</v>
          </cell>
          <cell r="I1032">
            <v>752626065</v>
          </cell>
          <cell r="J1032"/>
        </row>
        <row r="1033">
          <cell r="A1033" t="str">
            <v>ROU39</v>
          </cell>
          <cell r="B1033" t="str">
            <v>Mr Mme ROUTTIER Romuald</v>
          </cell>
          <cell r="C1033" t="str">
            <v>86 Bis rue de la Perollère</v>
          </cell>
          <cell r="D1033"/>
          <cell r="E1033" t="str">
            <v>74960</v>
          </cell>
          <cell r="F1033" t="str">
            <v>CRAN GEVRIER</v>
          </cell>
          <cell r="G1033">
            <v>672943060</v>
          </cell>
          <cell r="H1033"/>
          <cell r="I1033"/>
          <cell r="J1033"/>
        </row>
        <row r="1034">
          <cell r="A1034" t="str">
            <v>ROU38</v>
          </cell>
          <cell r="B1034" t="str">
            <v>Monsieur ROUX Philippe</v>
          </cell>
          <cell r="C1034" t="str">
            <v>50 rue Georges 1er</v>
          </cell>
          <cell r="D1034"/>
          <cell r="E1034" t="str">
            <v>73100</v>
          </cell>
          <cell r="F1034" t="str">
            <v>AIX LES BAINS</v>
          </cell>
          <cell r="G1034">
            <v>607302615</v>
          </cell>
          <cell r="H1034"/>
          <cell r="I1034"/>
          <cell r="J1034"/>
        </row>
        <row r="1035">
          <cell r="A1035" t="str">
            <v>ROU37</v>
          </cell>
          <cell r="B1035" t="str">
            <v>Monsieur ROUILLON Jean</v>
          </cell>
          <cell r="C1035" t="str">
            <v>Lieu dit Le Couer</v>
          </cell>
          <cell r="D1035"/>
          <cell r="E1035" t="str">
            <v>74150</v>
          </cell>
          <cell r="F1035" t="str">
            <v>LORNAY</v>
          </cell>
          <cell r="G1035">
            <v>679821596</v>
          </cell>
          <cell r="H1035"/>
          <cell r="I1035"/>
          <cell r="J1035"/>
        </row>
        <row r="1036">
          <cell r="A1036" t="str">
            <v>ROU36</v>
          </cell>
          <cell r="B1036" t="str">
            <v>Monsieur ROUVEURE Jacques</v>
          </cell>
          <cell r="C1036" t="str">
            <v>18 bd Maréchal Foch</v>
          </cell>
          <cell r="D1036"/>
          <cell r="E1036" t="str">
            <v>38000</v>
          </cell>
          <cell r="F1036" t="str">
            <v>GRENOBLE</v>
          </cell>
          <cell r="G1036"/>
          <cell r="H1036"/>
          <cell r="I1036"/>
          <cell r="J1036"/>
        </row>
        <row r="1037">
          <cell r="A1037" t="str">
            <v>ROU35</v>
          </cell>
          <cell r="B1037" t="str">
            <v>Monsieur ROUGEAU Frédéric</v>
          </cell>
          <cell r="C1037" t="str">
            <v>162 rue des Malecieres</v>
          </cell>
          <cell r="D1037" t="str">
            <v>Lot Les Gorges</v>
          </cell>
          <cell r="E1037" t="str">
            <v>01420</v>
          </cell>
          <cell r="F1037" t="str">
            <v>SEYSSEL</v>
          </cell>
          <cell r="G1037">
            <v>688166922</v>
          </cell>
          <cell r="H1037"/>
          <cell r="I1037"/>
          <cell r="J1037"/>
        </row>
        <row r="1038">
          <cell r="A1038" t="str">
            <v>ROU34</v>
          </cell>
          <cell r="B1038" t="str">
            <v>Monsieur ROUX Michel</v>
          </cell>
          <cell r="C1038" t="str">
            <v>221, Chemin de Veige</v>
          </cell>
          <cell r="D1038"/>
          <cell r="E1038" t="str">
            <v>74800</v>
          </cell>
          <cell r="F1038" t="str">
            <v>CORNIER</v>
          </cell>
          <cell r="G1038"/>
          <cell r="H1038"/>
          <cell r="I1038"/>
          <cell r="J1038"/>
        </row>
        <row r="1039">
          <cell r="A1039" t="str">
            <v>ROU33</v>
          </cell>
          <cell r="B1039" t="str">
            <v>Monsieur ROUGIER Damien</v>
          </cell>
          <cell r="C1039" t="str">
            <v>Près du Moulin</v>
          </cell>
          <cell r="D1039"/>
          <cell r="E1039" t="str">
            <v>73250</v>
          </cell>
          <cell r="F1039" t="str">
            <v>FRETERIVE</v>
          </cell>
          <cell r="G1039">
            <v>611879580</v>
          </cell>
          <cell r="H1039"/>
          <cell r="I1039"/>
          <cell r="J1039"/>
        </row>
        <row r="1040">
          <cell r="A1040" t="str">
            <v>ROU32</v>
          </cell>
          <cell r="B1040" t="str">
            <v>M ROUX - Mme LAVOREL</v>
          </cell>
          <cell r="C1040" t="str">
            <v>17 chemin des buissons</v>
          </cell>
          <cell r="D1040"/>
          <cell r="E1040" t="str">
            <v>74370</v>
          </cell>
          <cell r="F1040" t="str">
            <v>EPAGNY</v>
          </cell>
          <cell r="G1040">
            <v>664245883</v>
          </cell>
          <cell r="H1040" t="str">
            <v>damienroux7@gmail.com</v>
          </cell>
          <cell r="I1040"/>
          <cell r="J1040"/>
        </row>
        <row r="1041">
          <cell r="A1041" t="str">
            <v>ROU31</v>
          </cell>
          <cell r="B1041" t="str">
            <v>Monsieur ROUSSET Jean</v>
          </cell>
          <cell r="C1041" t="str">
            <v>40 rue des Clos de l'Houche</v>
          </cell>
          <cell r="D1041"/>
          <cell r="E1041" t="str">
            <v>01710</v>
          </cell>
          <cell r="F1041" t="str">
            <v>THOIRY</v>
          </cell>
          <cell r="G1041">
            <v>630208325</v>
          </cell>
          <cell r="H1041"/>
          <cell r="I1041"/>
          <cell r="J1041"/>
        </row>
        <row r="1042">
          <cell r="A1042" t="str">
            <v>ROU30</v>
          </cell>
          <cell r="B1042" t="str">
            <v>M Mme ROUSSEL Régis</v>
          </cell>
          <cell r="C1042" t="str">
            <v>orbessy-bas</v>
          </cell>
          <cell r="D1042"/>
          <cell r="E1042" t="str">
            <v>74150</v>
          </cell>
          <cell r="F1042" t="str">
            <v>SAINT EUSEBE</v>
          </cell>
          <cell r="G1042"/>
          <cell r="H1042"/>
          <cell r="I1042"/>
          <cell r="J1042"/>
        </row>
        <row r="1043">
          <cell r="A1043" t="str">
            <v>ROU29</v>
          </cell>
          <cell r="B1043" t="str">
            <v>Monsieur ROUTIN François</v>
          </cell>
          <cell r="C1043" t="str">
            <v>2408 route de l'EPINE</v>
          </cell>
          <cell r="D1043"/>
          <cell r="E1043" t="str">
            <v>73290</v>
          </cell>
          <cell r="F1043" t="str">
            <v>LA MOTTE SERVOLEX</v>
          </cell>
          <cell r="G1043"/>
          <cell r="H1043"/>
          <cell r="I1043"/>
          <cell r="J1043"/>
        </row>
        <row r="1044">
          <cell r="A1044" t="str">
            <v>ROU28</v>
          </cell>
          <cell r="B1044" t="str">
            <v>M ROURE Vincent</v>
          </cell>
          <cell r="C1044" t="str">
            <v>128 ch de Sathonay village</v>
          </cell>
          <cell r="D1044"/>
          <cell r="E1044" t="str">
            <v>69140</v>
          </cell>
          <cell r="F1044" t="str">
            <v>RILLIEUX LA PAPE</v>
          </cell>
          <cell r="G1044">
            <v>750144950</v>
          </cell>
          <cell r="H1044"/>
          <cell r="I1044"/>
          <cell r="J1044"/>
        </row>
        <row r="1045">
          <cell r="A1045" t="str">
            <v>ROU27</v>
          </cell>
          <cell r="B1045" t="str">
            <v>Monsieur ROULET Claude</v>
          </cell>
          <cell r="C1045" t="str">
            <v>703, Route d'Autigny</v>
          </cell>
          <cell r="D1045"/>
          <cell r="E1045" t="str">
            <v>73000</v>
          </cell>
          <cell r="F1045" t="str">
            <v>SONNAZ</v>
          </cell>
          <cell r="G1045">
            <v>479722089</v>
          </cell>
          <cell r="H1045"/>
          <cell r="I1045"/>
          <cell r="J1045"/>
        </row>
        <row r="1046">
          <cell r="A1046" t="str">
            <v>ROU26</v>
          </cell>
          <cell r="B1046" t="str">
            <v>Monsieur  ROUSSEAU Pierre</v>
          </cell>
          <cell r="C1046" t="str">
            <v>5, Rue du Parlement</v>
          </cell>
          <cell r="D1046"/>
          <cell r="E1046" t="str">
            <v>38180</v>
          </cell>
          <cell r="F1046" t="str">
            <v>SEYSSINS</v>
          </cell>
          <cell r="G1046">
            <v>476487415</v>
          </cell>
          <cell r="H1046"/>
          <cell r="I1046">
            <v>687569743</v>
          </cell>
          <cell r="J1046"/>
        </row>
        <row r="1047">
          <cell r="A1047" t="str">
            <v>ROU25</v>
          </cell>
          <cell r="B1047" t="str">
            <v>Monsieur ROUSSET Bruno</v>
          </cell>
          <cell r="C1047" t="str">
            <v>Les Chavonnettes</v>
          </cell>
          <cell r="D1047"/>
          <cell r="E1047" t="str">
            <v>73230</v>
          </cell>
          <cell r="F1047" t="str">
            <v>THOIRY</v>
          </cell>
          <cell r="G1047">
            <v>479351669</v>
          </cell>
          <cell r="H1047"/>
          <cell r="I1047"/>
          <cell r="J1047"/>
        </row>
        <row r="1048">
          <cell r="A1048" t="str">
            <v>ROU24</v>
          </cell>
          <cell r="B1048" t="str">
            <v>Monsieur ROUVEYROL Bruno</v>
          </cell>
          <cell r="C1048" t="str">
            <v>Les Elires</v>
          </cell>
          <cell r="D1048"/>
          <cell r="E1048" t="str">
            <v>73160</v>
          </cell>
          <cell r="F1048" t="str">
            <v>SAINT THIBAUD DE COUZ</v>
          </cell>
          <cell r="G1048">
            <v>479256937</v>
          </cell>
          <cell r="H1048"/>
          <cell r="I1048"/>
          <cell r="J1048"/>
        </row>
        <row r="1049">
          <cell r="A1049" t="str">
            <v>ROU23</v>
          </cell>
          <cell r="B1049" t="str">
            <v>Monsieur ROUX Gilles</v>
          </cell>
          <cell r="C1049" t="str">
            <v>169, Chemin des Grands Prés</v>
          </cell>
          <cell r="D1049"/>
          <cell r="E1049" t="str">
            <v>73190</v>
          </cell>
          <cell r="F1049" t="str">
            <v>SAINT BALDOPH</v>
          </cell>
          <cell r="G1049"/>
          <cell r="H1049"/>
          <cell r="I1049"/>
          <cell r="J1049"/>
        </row>
        <row r="1050">
          <cell r="A1050" t="str">
            <v>ROU22</v>
          </cell>
          <cell r="B1050" t="str">
            <v>Monsieur ROUTIE</v>
          </cell>
          <cell r="C1050" t="str">
            <v>27 Domaine des Lauriers Roses</v>
          </cell>
          <cell r="D1050" t="str">
            <v>770 Ave de la République</v>
          </cell>
          <cell r="E1050" t="str">
            <v>06550</v>
          </cell>
          <cell r="F1050" t="str">
            <v>LA ROQUETTE SUR SIAGNE</v>
          </cell>
          <cell r="G1050"/>
          <cell r="H1050"/>
          <cell r="I1050"/>
          <cell r="J1050"/>
        </row>
        <row r="1051">
          <cell r="A1051" t="str">
            <v>ROU21</v>
          </cell>
          <cell r="B1051" t="str">
            <v>Monsieur ROUSSET Philippe</v>
          </cell>
          <cell r="C1051" t="str">
            <v>1315 Impasse du Thiollet</v>
          </cell>
          <cell r="D1051"/>
          <cell r="E1051" t="str">
            <v>69970</v>
          </cell>
          <cell r="F1051" t="str">
            <v>CHAPONNAY</v>
          </cell>
          <cell r="G1051">
            <v>612049634</v>
          </cell>
          <cell r="H1051"/>
          <cell r="I1051"/>
          <cell r="J1051"/>
        </row>
        <row r="1052">
          <cell r="A1052" t="str">
            <v>ROU20</v>
          </cell>
          <cell r="B1052" t="str">
            <v>Monsieur ROUSSET  Henri</v>
          </cell>
          <cell r="C1052" t="str">
            <v>24  Le Rubat</v>
          </cell>
          <cell r="D1052"/>
          <cell r="E1052" t="str">
            <v>38630</v>
          </cell>
          <cell r="F1052" t="str">
            <v>LES AVENIERES</v>
          </cell>
          <cell r="G1052" t="str">
            <v>04 74 33 90 87</v>
          </cell>
          <cell r="H1052"/>
          <cell r="I1052"/>
          <cell r="J1052"/>
        </row>
        <row r="1053">
          <cell r="A1053" t="str">
            <v>ROU19</v>
          </cell>
          <cell r="B1053" t="str">
            <v>Madame ROUTIN</v>
          </cell>
          <cell r="C1053" t="str">
            <v>10 Rue Alexandre Dumas</v>
          </cell>
          <cell r="D1053"/>
          <cell r="E1053" t="str">
            <v>74600</v>
          </cell>
          <cell r="F1053" t="str">
            <v>SEYNOD</v>
          </cell>
          <cell r="G1053">
            <v>450467946</v>
          </cell>
          <cell r="H1053"/>
          <cell r="I1053">
            <v>652047902</v>
          </cell>
          <cell r="J1053"/>
        </row>
        <row r="1054">
          <cell r="A1054" t="str">
            <v>ROU18</v>
          </cell>
          <cell r="B1054" t="str">
            <v>Monsieur ROUBAUD Gérard</v>
          </cell>
          <cell r="C1054" t="str">
            <v>Le Merlin</v>
          </cell>
          <cell r="D1054"/>
          <cell r="E1054" t="str">
            <v>73800</v>
          </cell>
          <cell r="F1054" t="str">
            <v>LAISSAUD</v>
          </cell>
          <cell r="G1054"/>
          <cell r="H1054"/>
          <cell r="I1054"/>
          <cell r="J1054"/>
        </row>
        <row r="1055">
          <cell r="A1055" t="str">
            <v>ROU17</v>
          </cell>
          <cell r="B1055" t="str">
            <v>Monsieur ROUX Philippe</v>
          </cell>
          <cell r="C1055" t="str">
            <v>Le Mollard Favier</v>
          </cell>
          <cell r="D1055"/>
          <cell r="E1055" t="str">
            <v>73800</v>
          </cell>
          <cell r="F1055" t="str">
            <v>LES MOLETTES</v>
          </cell>
          <cell r="G1055">
            <v>479711951</v>
          </cell>
          <cell r="H1055"/>
          <cell r="I1055">
            <v>689354425</v>
          </cell>
          <cell r="J1055"/>
        </row>
        <row r="1056">
          <cell r="A1056" t="str">
            <v>ROU16</v>
          </cell>
          <cell r="B1056" t="str">
            <v>Monsieur ROUSSET Didier</v>
          </cell>
          <cell r="C1056" t="str">
            <v>12 Route de ST Etienne</v>
          </cell>
          <cell r="D1056"/>
          <cell r="E1056" t="str">
            <v>69590</v>
          </cell>
          <cell r="F1056" t="str">
            <v>SAINT SYMPHORIEN SUR COISE</v>
          </cell>
          <cell r="G1056"/>
          <cell r="H1056"/>
          <cell r="I1056"/>
          <cell r="J1056"/>
        </row>
        <row r="1057">
          <cell r="A1057" t="str">
            <v>ROU15</v>
          </cell>
          <cell r="B1057" t="str">
            <v>Monsieur ROUSSEAU Pascal</v>
          </cell>
          <cell r="C1057" t="str">
            <v>82 lot des Lacets</v>
          </cell>
          <cell r="D1057"/>
          <cell r="E1057" t="str">
            <v>73300</v>
          </cell>
          <cell r="F1057" t="str">
            <v>PONTAMAFREY</v>
          </cell>
          <cell r="G1057"/>
          <cell r="H1057"/>
          <cell r="I1057"/>
          <cell r="J1057"/>
        </row>
        <row r="1058">
          <cell r="A1058" t="str">
            <v>ROU14</v>
          </cell>
          <cell r="B1058" t="str">
            <v>Monsieur ROUSSY Martine</v>
          </cell>
          <cell r="C1058" t="str">
            <v>29 route de L X</v>
          </cell>
          <cell r="D1058"/>
          <cell r="E1058" t="str">
            <v>74500</v>
          </cell>
          <cell r="F1058" t="str">
            <v>EVIAN LES BAINS</v>
          </cell>
          <cell r="G1058"/>
          <cell r="H1058"/>
          <cell r="I1058"/>
          <cell r="J1058"/>
        </row>
        <row r="1059">
          <cell r="A1059" t="str">
            <v>ROU13</v>
          </cell>
          <cell r="B1059" t="str">
            <v>ROUSSELLOT S.a.r.l.</v>
          </cell>
          <cell r="C1059" t="str">
            <v>25 avenue du 8 Mai 1945</v>
          </cell>
          <cell r="D1059"/>
          <cell r="E1059" t="str">
            <v>34550</v>
          </cell>
          <cell r="F1059" t="str">
            <v>BESSANS</v>
          </cell>
          <cell r="G1059"/>
          <cell r="H1059"/>
          <cell r="I1059"/>
          <cell r="J1059"/>
        </row>
        <row r="1060">
          <cell r="A1060" t="str">
            <v>ROU12</v>
          </cell>
          <cell r="B1060" t="str">
            <v>Monsieur ROUVIERE Gérard</v>
          </cell>
          <cell r="C1060" t="str">
            <v>3183 route de la Serraz</v>
          </cell>
          <cell r="D1060"/>
          <cell r="E1060" t="str">
            <v>73370</v>
          </cell>
          <cell r="F1060" t="str">
            <v>LE BOURGET DU LAC</v>
          </cell>
          <cell r="G1060">
            <v>479252584</v>
          </cell>
          <cell r="H1060"/>
          <cell r="I1060"/>
          <cell r="J1060"/>
        </row>
        <row r="1061">
          <cell r="A1061" t="str">
            <v>ROU11</v>
          </cell>
          <cell r="B1061" t="str">
            <v>Monsieur ROUX Jacky</v>
          </cell>
          <cell r="C1061" t="str">
            <v>134 bis chemin de l'Observatoire</v>
          </cell>
          <cell r="D1061"/>
          <cell r="E1061" t="str">
            <v>73100</v>
          </cell>
          <cell r="F1061" t="str">
            <v>TRESSERVE</v>
          </cell>
          <cell r="G1061">
            <v>479616380</v>
          </cell>
          <cell r="H1061"/>
          <cell r="I1061"/>
          <cell r="J1061"/>
        </row>
        <row r="1062">
          <cell r="A1062" t="str">
            <v>ROU10</v>
          </cell>
          <cell r="B1062" t="str">
            <v>Monsieur ROUPIOZ Jean-Bernard</v>
          </cell>
          <cell r="C1062" t="str">
            <v>Les Châtelets</v>
          </cell>
          <cell r="D1062" t="str">
            <v>281 Sentier du Moulin Janin</v>
          </cell>
          <cell r="E1062" t="str">
            <v>74540</v>
          </cell>
          <cell r="F1062" t="str">
            <v>GRUFFY</v>
          </cell>
          <cell r="G1062"/>
          <cell r="H1062"/>
          <cell r="I1062"/>
          <cell r="J1062"/>
        </row>
        <row r="1063">
          <cell r="A1063" t="str">
            <v>ROU09</v>
          </cell>
          <cell r="B1063" t="str">
            <v>Monsieur ROUX Maurice</v>
          </cell>
          <cell r="C1063" t="str">
            <v>La Petite Serve</v>
          </cell>
          <cell r="D1063" t="str">
            <v>Rue Jean Moulin</v>
          </cell>
          <cell r="E1063" t="str">
            <v>73800</v>
          </cell>
          <cell r="F1063" t="str">
            <v>MONTMELIAN</v>
          </cell>
          <cell r="G1063"/>
          <cell r="H1063"/>
          <cell r="I1063"/>
          <cell r="J1063"/>
        </row>
        <row r="1064">
          <cell r="A1064" t="str">
            <v>ROU08</v>
          </cell>
          <cell r="B1064" t="str">
            <v>Monsieur ROUX Frédéric</v>
          </cell>
          <cell r="C1064" t="str">
            <v>14 lotissement de l'Eglise</v>
          </cell>
          <cell r="D1064"/>
          <cell r="E1064" t="str">
            <v>69700</v>
          </cell>
          <cell r="F1064" t="str">
            <v>MONTAGNY</v>
          </cell>
          <cell r="G1064"/>
          <cell r="H1064"/>
          <cell r="I1064"/>
          <cell r="J1064"/>
        </row>
        <row r="1065">
          <cell r="A1065" t="str">
            <v>ROU07</v>
          </cell>
          <cell r="B1065" t="str">
            <v>Monsieur ROUX Philippe</v>
          </cell>
          <cell r="C1065" t="str">
            <v>183 corniche Fleurie</v>
          </cell>
          <cell r="D1065"/>
          <cell r="E1065" t="str">
            <v>06200</v>
          </cell>
          <cell r="F1065" t="str">
            <v>NICE</v>
          </cell>
          <cell r="G1065">
            <v>492273961</v>
          </cell>
          <cell r="H1065"/>
          <cell r="I1065"/>
          <cell r="J1065"/>
        </row>
        <row r="1066">
          <cell r="A1066" t="str">
            <v>ROU06</v>
          </cell>
          <cell r="B1066" t="str">
            <v>Monsieur ROUSSEAU NOIRAY</v>
          </cell>
          <cell r="C1066" t="str">
            <v>4 chemin de Tramont</v>
          </cell>
          <cell r="D1066"/>
          <cell r="E1066" t="str">
            <v>73100</v>
          </cell>
          <cell r="F1066" t="str">
            <v>BRISON SAINT INNOCENT</v>
          </cell>
          <cell r="G1066"/>
          <cell r="H1066"/>
          <cell r="I1066"/>
          <cell r="J1066"/>
        </row>
        <row r="1067">
          <cell r="A1067" t="str">
            <v>ROU05</v>
          </cell>
          <cell r="B1067" t="str">
            <v>Monsieur ROULLIER Jean</v>
          </cell>
          <cell r="C1067" t="str">
            <v>Les Glières</v>
          </cell>
          <cell r="D1067"/>
          <cell r="E1067" t="str">
            <v>73500</v>
          </cell>
          <cell r="F1067" t="str">
            <v>BRAMANS</v>
          </cell>
          <cell r="G1067"/>
          <cell r="H1067"/>
          <cell r="I1067"/>
          <cell r="J1067"/>
        </row>
        <row r="1068">
          <cell r="A1068" t="str">
            <v>ROU04</v>
          </cell>
          <cell r="B1068" t="str">
            <v>Monsieur ROUSSEL Philippe</v>
          </cell>
          <cell r="C1068" t="str">
            <v>491 rue de la Fougère</v>
          </cell>
          <cell r="D1068"/>
          <cell r="E1068" t="str">
            <v>73100</v>
          </cell>
          <cell r="F1068" t="str">
            <v>GRESY SUR AIX</v>
          </cell>
          <cell r="G1068"/>
          <cell r="H1068"/>
          <cell r="I1068"/>
          <cell r="J1068"/>
        </row>
        <row r="1069">
          <cell r="A1069" t="str">
            <v>ROU03</v>
          </cell>
          <cell r="B1069" t="str">
            <v>Monsieur ROUCHON Patrick</v>
          </cell>
          <cell r="C1069"/>
          <cell r="D1069"/>
          <cell r="E1069"/>
          <cell r="F1069"/>
          <cell r="G1069"/>
          <cell r="H1069"/>
          <cell r="I1069"/>
          <cell r="J1069"/>
        </row>
        <row r="1070">
          <cell r="A1070" t="str">
            <v>ROU02</v>
          </cell>
          <cell r="B1070" t="str">
            <v>Monsieur ROUSSEY Didier</v>
          </cell>
          <cell r="C1070" t="str">
            <v>La Chancellière</v>
          </cell>
          <cell r="D1070"/>
          <cell r="E1070" t="str">
            <v>73800</v>
          </cell>
          <cell r="F1070" t="str">
            <v>CHIGNIN</v>
          </cell>
          <cell r="G1070"/>
          <cell r="H1070"/>
          <cell r="I1070"/>
          <cell r="J1070"/>
        </row>
        <row r="1071">
          <cell r="A1071" t="str">
            <v>ROU01</v>
          </cell>
          <cell r="B1071" t="str">
            <v>Monsieur ROUX André</v>
          </cell>
          <cell r="C1071" t="str">
            <v>Lotissement Champ Paillat B</v>
          </cell>
          <cell r="D1071"/>
          <cell r="E1071" t="str">
            <v>73390</v>
          </cell>
          <cell r="F1071" t="str">
            <v>BOURGNEUF</v>
          </cell>
          <cell r="G1071">
            <v>782031523</v>
          </cell>
          <cell r="H1071"/>
          <cell r="I1071"/>
          <cell r="J1071"/>
        </row>
        <row r="1072">
          <cell r="A1072" t="str">
            <v>ROT03</v>
          </cell>
          <cell r="B1072" t="str">
            <v>Monsieur ROTH Regis</v>
          </cell>
          <cell r="C1072" t="str">
            <v>195 voie des Cités</v>
          </cell>
          <cell r="D1072"/>
          <cell r="E1072" t="str">
            <v>38620</v>
          </cell>
          <cell r="F1072" t="str">
            <v>SAINT JEOIRE EN VALDENNE</v>
          </cell>
          <cell r="G1072"/>
          <cell r="H1072"/>
          <cell r="I1072"/>
          <cell r="J1072"/>
        </row>
        <row r="1073">
          <cell r="A1073" t="str">
            <v>ROT02</v>
          </cell>
          <cell r="B1073" t="str">
            <v>Monsieur  ROTA-BULO Yvan</v>
          </cell>
          <cell r="C1073" t="str">
            <v>6, Chemin des Prés</v>
          </cell>
          <cell r="D1073"/>
          <cell r="E1073" t="str">
            <v>73000</v>
          </cell>
          <cell r="F1073" t="str">
            <v>BARBERAZ</v>
          </cell>
          <cell r="G1073"/>
          <cell r="H1073"/>
          <cell r="I1073"/>
          <cell r="J1073"/>
        </row>
        <row r="1074">
          <cell r="A1074" t="str">
            <v>ROT01</v>
          </cell>
          <cell r="B1074" t="str">
            <v>Monsieur ROTHLISBERGER</v>
          </cell>
          <cell r="C1074" t="str">
            <v>504 route du Mandement</v>
          </cell>
          <cell r="D1074"/>
          <cell r="E1074" t="str">
            <v>1282</v>
          </cell>
          <cell r="F1074" t="str">
            <v>DARDAGNY  -  SUISSE</v>
          </cell>
          <cell r="G1074"/>
          <cell r="H1074"/>
          <cell r="I1074"/>
          <cell r="J1074"/>
        </row>
        <row r="1075">
          <cell r="A1075" t="str">
            <v>ROS19</v>
          </cell>
          <cell r="B1075" t="str">
            <v>Madame ROSSI-SICART Priscilla</v>
          </cell>
          <cell r="C1075" t="str">
            <v>7 Rue Ronde</v>
          </cell>
          <cell r="D1075" t="str">
            <v>Chambre des Métiers</v>
          </cell>
          <cell r="E1075" t="str">
            <v>73000</v>
          </cell>
          <cell r="F1075" t="str">
            <v>CHAMBERY</v>
          </cell>
          <cell r="G1075">
            <v>686410546</v>
          </cell>
          <cell r="H1075" t="str">
            <v>priscilla.rossi88@gmail.com</v>
          </cell>
          <cell r="I1075"/>
          <cell r="J1075"/>
        </row>
        <row r="1076">
          <cell r="A1076" t="str">
            <v xml:space="preserve">ROS18 </v>
          </cell>
          <cell r="B1076" t="str">
            <v>M. et Mme ROSAT Laurent</v>
          </cell>
          <cell r="C1076" t="str">
            <v>Montrion</v>
          </cell>
          <cell r="D1076"/>
          <cell r="E1076" t="str">
            <v>73700</v>
          </cell>
          <cell r="F1076" t="str">
            <v>BOURG ST MAURICE</v>
          </cell>
          <cell r="G1076">
            <v>612369659</v>
          </cell>
          <cell r="H1076"/>
          <cell r="I1076"/>
          <cell r="J1076"/>
        </row>
        <row r="1077">
          <cell r="A1077" t="str">
            <v>ROS17</v>
          </cell>
          <cell r="B1077" t="str">
            <v>M.ROSA et Mlle IAFRATE</v>
          </cell>
          <cell r="C1077" t="str">
            <v>8 rue de Lechère</v>
          </cell>
          <cell r="D1077"/>
          <cell r="E1077" t="str">
            <v>38230</v>
          </cell>
          <cell r="F1077" t="str">
            <v>TIGNIEU JAMEYZIEU</v>
          </cell>
          <cell r="G1077">
            <v>776077953</v>
          </cell>
          <cell r="H1077"/>
          <cell r="I1077"/>
          <cell r="J1077"/>
        </row>
        <row r="1078">
          <cell r="A1078" t="str">
            <v>ROS16</v>
          </cell>
          <cell r="B1078" t="str">
            <v>Monsiueur ROSAZ Dominique</v>
          </cell>
          <cell r="C1078" t="str">
            <v>25 avenue Général de Gaulle</v>
          </cell>
          <cell r="D1078"/>
          <cell r="E1078" t="str">
            <v>69110</v>
          </cell>
          <cell r="F1078" t="str">
            <v>SAINTE FOY LES LYON</v>
          </cell>
          <cell r="G1078">
            <v>680184812</v>
          </cell>
          <cell r="H1078"/>
          <cell r="I1078"/>
          <cell r="J1078"/>
        </row>
        <row r="1079">
          <cell r="A1079" t="str">
            <v>ROS15</v>
          </cell>
          <cell r="B1079" t="str">
            <v>Monsieur ROSTAN Daniel</v>
          </cell>
          <cell r="C1079" t="str">
            <v>95 chemin des sources</v>
          </cell>
          <cell r="D1079"/>
          <cell r="E1079" t="str">
            <v>73100</v>
          </cell>
          <cell r="F1079" t="str">
            <v>PUGNY CHATENOD</v>
          </cell>
          <cell r="G1079">
            <v>479348402</v>
          </cell>
          <cell r="H1079"/>
          <cell r="I1079"/>
          <cell r="J1079"/>
        </row>
        <row r="1080">
          <cell r="A1080" t="str">
            <v>ROS14</v>
          </cell>
          <cell r="B1080" t="str">
            <v>Monsieur ROSSI Frédéric</v>
          </cell>
          <cell r="C1080" t="str">
            <v>Chef Lieu</v>
          </cell>
          <cell r="D1080"/>
          <cell r="E1080" t="str">
            <v>74550</v>
          </cell>
          <cell r="F1080" t="str">
            <v>DRAILLANT</v>
          </cell>
          <cell r="G1080"/>
          <cell r="H1080"/>
          <cell r="I1080"/>
          <cell r="J1080"/>
        </row>
        <row r="1081">
          <cell r="A1081" t="str">
            <v>ROS13</v>
          </cell>
          <cell r="B1081" t="str">
            <v>Monsieur ROSSI Fabrice</v>
          </cell>
          <cell r="C1081" t="str">
            <v>212 ch derrière Loex</v>
          </cell>
          <cell r="D1081"/>
          <cell r="E1081" t="str">
            <v>74380</v>
          </cell>
          <cell r="F1081" t="str">
            <v>BONNE</v>
          </cell>
          <cell r="G1081">
            <v>450392550</v>
          </cell>
          <cell r="H1081"/>
          <cell r="I1081"/>
          <cell r="J1081"/>
        </row>
        <row r="1082">
          <cell r="A1082" t="str">
            <v>ROS12</v>
          </cell>
          <cell r="B1082" t="str">
            <v>Monsieur ROSSET David</v>
          </cell>
          <cell r="C1082" t="str">
            <v>241 Route des Crues</v>
          </cell>
          <cell r="D1082"/>
          <cell r="E1082" t="str">
            <v>74800</v>
          </cell>
          <cell r="F1082" t="str">
            <v>ETAUX</v>
          </cell>
          <cell r="G1082"/>
          <cell r="H1082"/>
          <cell r="I1082"/>
          <cell r="J1082"/>
        </row>
        <row r="1083">
          <cell r="A1083" t="str">
            <v>ROS11</v>
          </cell>
          <cell r="B1083" t="str">
            <v>Madame ROSNOBLET Fabienne</v>
          </cell>
          <cell r="C1083" t="str">
            <v>435 Route de Saint-Pierre</v>
          </cell>
          <cell r="D1083"/>
          <cell r="E1083" t="str">
            <v>74800</v>
          </cell>
          <cell r="F1083" t="str">
            <v>AMANCY</v>
          </cell>
          <cell r="G1083">
            <v>625525956</v>
          </cell>
          <cell r="H1083"/>
          <cell r="I1083">
            <v>450259282</v>
          </cell>
          <cell r="J1083"/>
        </row>
        <row r="1084">
          <cell r="A1084" t="str">
            <v>ROS10</v>
          </cell>
          <cell r="B1084" t="str">
            <v>SARL ROSSET</v>
          </cell>
          <cell r="C1084" t="str">
            <v>389 Rue Henri Gruaz</v>
          </cell>
          <cell r="D1084" t="str">
            <v>BP30</v>
          </cell>
          <cell r="E1084" t="str">
            <v>73401</v>
          </cell>
          <cell r="F1084" t="str">
            <v>UGINE CEDEX</v>
          </cell>
          <cell r="G1084">
            <v>479890176</v>
          </cell>
          <cell r="H1084" t="str">
            <v>contact@rosset-usine.fr</v>
          </cell>
          <cell r="I1084"/>
          <cell r="J1084"/>
        </row>
        <row r="1085">
          <cell r="A1085" t="str">
            <v>ROS09</v>
          </cell>
          <cell r="B1085" t="str">
            <v>Monsieur ROSSET MICHEL Joseph</v>
          </cell>
          <cell r="C1085" t="str">
            <v>288 B Chemin des Moulins</v>
          </cell>
          <cell r="D1085"/>
          <cell r="E1085" t="str">
            <v>74110</v>
          </cell>
          <cell r="F1085" t="str">
            <v>MORZINE</v>
          </cell>
          <cell r="G1085">
            <v>681135668</v>
          </cell>
          <cell r="H1085"/>
          <cell r="I1085"/>
          <cell r="J1085"/>
        </row>
        <row r="1086">
          <cell r="A1086" t="str">
            <v>ROS08</v>
          </cell>
          <cell r="B1086" t="str">
            <v>Monsieur ROSSET Bruno</v>
          </cell>
          <cell r="C1086" t="str">
            <v>68 Chemins des Simons</v>
          </cell>
          <cell r="D1086"/>
          <cell r="E1086" t="str">
            <v>73100</v>
          </cell>
          <cell r="F1086" t="str">
            <v>AIX LES BAINS</v>
          </cell>
          <cell r="G1086"/>
          <cell r="H1086"/>
          <cell r="I1086"/>
          <cell r="J1086"/>
        </row>
        <row r="1087">
          <cell r="A1087" t="str">
            <v>ROS07</v>
          </cell>
          <cell r="B1087" t="str">
            <v>Monsieur ROSNOBLET Christian</v>
          </cell>
          <cell r="C1087" t="str">
            <v>593 route du Lavenay</v>
          </cell>
          <cell r="D1087"/>
          <cell r="E1087" t="str">
            <v>74800</v>
          </cell>
          <cell r="F1087" t="str">
            <v>AMANCY</v>
          </cell>
          <cell r="G1087"/>
          <cell r="H1087"/>
          <cell r="I1087"/>
          <cell r="J1087"/>
        </row>
        <row r="1088">
          <cell r="A1088" t="str">
            <v>ROS06</v>
          </cell>
          <cell r="B1088" t="str">
            <v>Monsieur ROSSI Jean-Paul</v>
          </cell>
          <cell r="C1088" t="str">
            <v>Les Chavonnettes</v>
          </cell>
          <cell r="D1088"/>
          <cell r="E1088" t="str">
            <v>73230</v>
          </cell>
          <cell r="F1088" t="str">
            <v>THOIRY</v>
          </cell>
          <cell r="G1088">
            <v>479284085</v>
          </cell>
          <cell r="H1088"/>
          <cell r="I1088"/>
          <cell r="J1088"/>
        </row>
        <row r="1089">
          <cell r="A1089" t="str">
            <v>ROS05</v>
          </cell>
          <cell r="B1089" t="str">
            <v>Monsieur ROSNOBLET Franck</v>
          </cell>
          <cell r="C1089" t="str">
            <v>786 Route des Begues</v>
          </cell>
          <cell r="D1089"/>
          <cell r="E1089" t="str">
            <v>74250</v>
          </cell>
          <cell r="F1089" t="str">
            <v>FILLINGES</v>
          </cell>
          <cell r="G1089">
            <v>450392252</v>
          </cell>
          <cell r="H1089"/>
          <cell r="I1089">
            <v>681601838</v>
          </cell>
          <cell r="J1089"/>
        </row>
        <row r="1090">
          <cell r="A1090" t="str">
            <v>ROS04</v>
          </cell>
          <cell r="B1090" t="str">
            <v>Monsieur ROSNOBLET Yves</v>
          </cell>
          <cell r="C1090" t="str">
            <v>1658 route de Lanovaz</v>
          </cell>
          <cell r="D1090"/>
          <cell r="E1090" t="str">
            <v>74800</v>
          </cell>
          <cell r="F1090" t="str">
            <v>ARENTHON</v>
          </cell>
          <cell r="G1090">
            <v>601818297</v>
          </cell>
          <cell r="H1090"/>
          <cell r="I1090"/>
          <cell r="J1090"/>
        </row>
        <row r="1091">
          <cell r="A1091" t="str">
            <v>ROS03</v>
          </cell>
          <cell r="B1091" t="str">
            <v>Monsieur ROSAZ Bernard</v>
          </cell>
          <cell r="C1091"/>
          <cell r="D1091"/>
          <cell r="E1091"/>
          <cell r="F1091"/>
          <cell r="G1091"/>
          <cell r="H1091"/>
          <cell r="I1091"/>
          <cell r="J1091"/>
        </row>
        <row r="1092">
          <cell r="A1092" t="str">
            <v>ROS02</v>
          </cell>
          <cell r="B1092" t="str">
            <v>Madame ROSSET Sabine</v>
          </cell>
          <cell r="C1092" t="str">
            <v>Les Plans</v>
          </cell>
          <cell r="D1092"/>
          <cell r="E1092" t="str">
            <v>73800</v>
          </cell>
          <cell r="F1092" t="str">
            <v>COISE SAINT JEAN PIED GAUTHIER</v>
          </cell>
          <cell r="G1092"/>
          <cell r="H1092"/>
          <cell r="I1092"/>
          <cell r="J1092"/>
        </row>
        <row r="1093">
          <cell r="A1093" t="str">
            <v>ROS01</v>
          </cell>
          <cell r="B1093" t="str">
            <v>Monsieur ROSSI Henri</v>
          </cell>
          <cell r="C1093" t="str">
            <v>179 ch des VIGNES</v>
          </cell>
          <cell r="D1093"/>
          <cell r="E1093" t="str">
            <v>38540</v>
          </cell>
          <cell r="F1093" t="str">
            <v>VALENCIN</v>
          </cell>
          <cell r="G1093">
            <v>478963298</v>
          </cell>
          <cell r="H1093"/>
          <cell r="I1093"/>
          <cell r="J1093"/>
        </row>
        <row r="1094">
          <cell r="A1094" t="str">
            <v>ROQ01</v>
          </cell>
          <cell r="B1094" t="str">
            <v>Monsieur ROQUE Dominique</v>
          </cell>
          <cell r="C1094" t="str">
            <v>2 chemin du Biollay sur Roche</v>
          </cell>
          <cell r="D1094"/>
          <cell r="E1094" t="str">
            <v>73100</v>
          </cell>
          <cell r="F1094" t="str">
            <v>MOUXY</v>
          </cell>
          <cell r="G1094"/>
          <cell r="H1094"/>
          <cell r="I1094"/>
          <cell r="J1094"/>
        </row>
        <row r="1095">
          <cell r="A1095" t="str">
            <v>RON04</v>
          </cell>
          <cell r="B1095" t="str">
            <v>Madame RONGIER Florence</v>
          </cell>
          <cell r="C1095" t="str">
            <v>118 route de la gottettaz</v>
          </cell>
          <cell r="D1095"/>
          <cell r="E1095" t="str">
            <v>74210</v>
          </cell>
          <cell r="F1095" t="str">
            <v>SEYTHENEX</v>
          </cell>
          <cell r="G1095">
            <v>608530807</v>
          </cell>
          <cell r="H1095"/>
          <cell r="I1095"/>
          <cell r="J1095"/>
        </row>
        <row r="1096">
          <cell r="A1096" t="str">
            <v>RON03</v>
          </cell>
          <cell r="B1096" t="str">
            <v>Monsieur RONDEAU Jean Marie</v>
          </cell>
          <cell r="C1096" t="str">
            <v>36, Rue Nuzilly</v>
          </cell>
          <cell r="D1096"/>
          <cell r="E1096" t="str">
            <v>69300</v>
          </cell>
          <cell r="F1096" t="str">
            <v>CALUIRE ET CUIRE</v>
          </cell>
          <cell r="G1096">
            <v>472824179</v>
          </cell>
          <cell r="H1096"/>
          <cell r="I1096"/>
          <cell r="J1096"/>
        </row>
        <row r="1097">
          <cell r="A1097" t="str">
            <v>RON02</v>
          </cell>
          <cell r="B1097" t="str">
            <v>Monsieur RONC Georges</v>
          </cell>
          <cell r="C1097" t="str">
            <v>85 Chemin des Roches</v>
          </cell>
          <cell r="D1097" t="str">
            <v>Rages</v>
          </cell>
          <cell r="E1097" t="str">
            <v>73000</v>
          </cell>
          <cell r="F1097" t="str">
            <v>SONNAZ</v>
          </cell>
          <cell r="G1097" t="str">
            <v>06 03 83 35 32</v>
          </cell>
          <cell r="H1097"/>
          <cell r="I1097"/>
          <cell r="J1097"/>
        </row>
        <row r="1098">
          <cell r="A1098" t="str">
            <v>RON01</v>
          </cell>
          <cell r="B1098" t="str">
            <v>Monsieur RONDEL Michel</v>
          </cell>
          <cell r="C1098" t="str">
            <v>354, Rue de la Longeraie</v>
          </cell>
          <cell r="D1098"/>
          <cell r="E1098" t="str">
            <v>73460</v>
          </cell>
          <cell r="F1098" t="str">
            <v>GRESY SUR ISERE</v>
          </cell>
          <cell r="G1098"/>
          <cell r="H1098"/>
          <cell r="I1098"/>
          <cell r="J1098"/>
        </row>
        <row r="1099">
          <cell r="A1099" t="str">
            <v>ROM10</v>
          </cell>
          <cell r="B1099" t="str">
            <v>M. &amp; Mme ROMAN Antonio et Fabienne</v>
          </cell>
          <cell r="C1099" t="str">
            <v>146 rue de la Vallée Verte</v>
          </cell>
          <cell r="D1099"/>
          <cell r="E1099" t="str">
            <v>74420</v>
          </cell>
          <cell r="F1099" t="str">
            <v>BOEGE</v>
          </cell>
          <cell r="G1099">
            <v>450391412</v>
          </cell>
          <cell r="H1099"/>
          <cell r="I1099">
            <v>678717013</v>
          </cell>
          <cell r="J1099"/>
        </row>
        <row r="1100">
          <cell r="A1100" t="str">
            <v>ROM09</v>
          </cell>
          <cell r="B1100" t="str">
            <v>Monsieur ROMAN David</v>
          </cell>
          <cell r="C1100" t="str">
            <v xml:space="preserve">27 Chemin des Ecoliers </v>
          </cell>
          <cell r="D1100"/>
          <cell r="E1100" t="str">
            <v>74370</v>
          </cell>
          <cell r="F1100" t="str">
            <v>METZ TESSY</v>
          </cell>
          <cell r="G1100">
            <v>682126496</v>
          </cell>
          <cell r="H1100"/>
          <cell r="I1100"/>
          <cell r="J1100"/>
        </row>
        <row r="1101">
          <cell r="A1101" t="str">
            <v>ROM08</v>
          </cell>
          <cell r="B1101" t="str">
            <v>Monsieur ROMAN Francisco</v>
          </cell>
          <cell r="C1101" t="str">
            <v>Impasse du Moule</v>
          </cell>
          <cell r="D1101"/>
          <cell r="E1101" t="str">
            <v>74380</v>
          </cell>
          <cell r="F1101" t="str">
            <v>NANGY</v>
          </cell>
          <cell r="G1101">
            <v>450360644</v>
          </cell>
          <cell r="H1101"/>
          <cell r="I1101"/>
          <cell r="J1101"/>
        </row>
        <row r="1102">
          <cell r="A1102" t="str">
            <v>ROM07</v>
          </cell>
          <cell r="B1102" t="str">
            <v>Monsieur ROMAGNOLI David</v>
          </cell>
          <cell r="C1102" t="str">
            <v>Lieu dit Les Champeys</v>
          </cell>
          <cell r="D1102" t="str">
            <v>Route des Arolles</v>
          </cell>
          <cell r="E1102" t="str">
            <v>74420</v>
          </cell>
          <cell r="F1102" t="str">
            <v>BOEGE</v>
          </cell>
          <cell r="G1102">
            <v>608348603</v>
          </cell>
          <cell r="H1102"/>
          <cell r="I1102"/>
          <cell r="J1102"/>
        </row>
        <row r="1103">
          <cell r="A1103" t="str">
            <v>ROM06</v>
          </cell>
          <cell r="B1103" t="str">
            <v>Madame ROMANET Sandrine</v>
          </cell>
          <cell r="C1103" t="str">
            <v>159, Rue des Vieux Remparts</v>
          </cell>
          <cell r="D1103"/>
          <cell r="E1103" t="str">
            <v>73260</v>
          </cell>
          <cell r="F1103" t="str">
            <v>AIGUEBLANCHE</v>
          </cell>
          <cell r="G1103">
            <v>479225809</v>
          </cell>
          <cell r="H1103"/>
          <cell r="I1103"/>
          <cell r="J1103"/>
        </row>
        <row r="1104">
          <cell r="A1104" t="str">
            <v>ROM05</v>
          </cell>
          <cell r="B1104" t="str">
            <v>Madame ROMAND Julie</v>
          </cell>
          <cell r="C1104" t="str">
            <v>53 Chemin de la Creusaz</v>
          </cell>
          <cell r="D1104" t="str">
            <v>Chez Pugin</v>
          </cell>
          <cell r="E1104" t="str">
            <v>74160</v>
          </cell>
          <cell r="F1104" t="str">
            <v>ARCHAMPS</v>
          </cell>
          <cell r="G1104">
            <v>450437574</v>
          </cell>
          <cell r="H1104"/>
          <cell r="I1104"/>
          <cell r="J1104"/>
        </row>
        <row r="1105">
          <cell r="A1105" t="str">
            <v>ROM04</v>
          </cell>
          <cell r="B1105" t="str">
            <v>Monsieur ROMAND Hervé</v>
          </cell>
          <cell r="C1105" t="str">
            <v>Le Vernet</v>
          </cell>
          <cell r="D1105" t="str">
            <v>158 che du Chouet</v>
          </cell>
          <cell r="E1105" t="str">
            <v>74170</v>
          </cell>
          <cell r="F1105" t="str">
            <v>SAINT GERVAIS LES BAINS</v>
          </cell>
          <cell r="G1105">
            <v>450935405</v>
          </cell>
          <cell r="H1105"/>
          <cell r="I1105"/>
          <cell r="J1105"/>
        </row>
        <row r="1106">
          <cell r="A1106" t="str">
            <v>ROM03</v>
          </cell>
          <cell r="B1106" t="str">
            <v>Monsieur ROMEU Gerard</v>
          </cell>
          <cell r="C1106" t="str">
            <v>322 chemin des Tranches</v>
          </cell>
          <cell r="D1106"/>
          <cell r="E1106" t="str">
            <v>74800</v>
          </cell>
          <cell r="F1106" t="str">
            <v>AMANCY</v>
          </cell>
          <cell r="G1106">
            <v>650035338</v>
          </cell>
          <cell r="H1106"/>
          <cell r="I1106"/>
          <cell r="J1106"/>
        </row>
        <row r="1107">
          <cell r="A1107" t="str">
            <v>ROM02</v>
          </cell>
          <cell r="B1107" t="str">
            <v>Madame ROMBEAU</v>
          </cell>
          <cell r="C1107" t="str">
            <v>10 domaine de Gampaloup</v>
          </cell>
          <cell r="D1107"/>
          <cell r="E1107" t="str">
            <v>38150</v>
          </cell>
          <cell r="F1107" t="str">
            <v>CHANAS</v>
          </cell>
          <cell r="G1107">
            <v>474842691</v>
          </cell>
          <cell r="H1107"/>
          <cell r="I1107"/>
          <cell r="J1107"/>
        </row>
        <row r="1108">
          <cell r="A1108" t="str">
            <v>ROM01</v>
          </cell>
          <cell r="B1108" t="str">
            <v>Monsieur ROMESTANT</v>
          </cell>
          <cell r="C1108" t="str">
            <v>Farette</v>
          </cell>
          <cell r="D1108"/>
          <cell r="E1108" t="str">
            <v>73200</v>
          </cell>
          <cell r="F1108" t="str">
            <v>ALBERTVILLE</v>
          </cell>
          <cell r="G1108">
            <v>479371240</v>
          </cell>
          <cell r="H1108"/>
          <cell r="I1108">
            <v>607820828</v>
          </cell>
          <cell r="J1108"/>
        </row>
        <row r="1109">
          <cell r="A1109" t="str">
            <v>ROL05</v>
          </cell>
          <cell r="B1109" t="str">
            <v>Monsieur ROLLAND Philippe</v>
          </cell>
          <cell r="C1109" t="str">
            <v xml:space="preserve">35 rue de la Pesse </v>
          </cell>
          <cell r="D1109"/>
          <cell r="E1109" t="str">
            <v>74940</v>
          </cell>
          <cell r="F1109" t="str">
            <v>ANNECY LE VIEUX</v>
          </cell>
          <cell r="G1109">
            <v>689332431</v>
          </cell>
          <cell r="H1109"/>
          <cell r="I1109"/>
          <cell r="J1109"/>
        </row>
        <row r="1110">
          <cell r="A1110" t="str">
            <v>ROL04</v>
          </cell>
          <cell r="B1110" t="str">
            <v>Monsieur ROLLAND Edouard</v>
          </cell>
          <cell r="C1110" t="str">
            <v>Le Fumet des Combes</v>
          </cell>
          <cell r="D1110" t="str">
            <v>ZI de Sure</v>
          </cell>
          <cell r="E1110" t="str">
            <v>01390</v>
          </cell>
          <cell r="F1110" t="str">
            <v>ST ANDRE DE CORCY</v>
          </cell>
          <cell r="G1110">
            <v>660064442</v>
          </cell>
          <cell r="H1110"/>
          <cell r="I1110"/>
          <cell r="J1110"/>
        </row>
        <row r="1111">
          <cell r="A1111" t="str">
            <v>ROL03</v>
          </cell>
          <cell r="B1111" t="str">
            <v>Monsieur ROLLAND Nicolas</v>
          </cell>
          <cell r="C1111" t="str">
            <v>499 Route des Villards</v>
          </cell>
          <cell r="D1111"/>
          <cell r="E1111" t="str">
            <v>73410</v>
          </cell>
          <cell r="F1111" t="str">
            <v>LA BIOLLE</v>
          </cell>
          <cell r="G1111"/>
          <cell r="H1111"/>
          <cell r="I1111"/>
          <cell r="J1111"/>
        </row>
        <row r="1112">
          <cell r="A1112" t="str">
            <v>ROL02</v>
          </cell>
          <cell r="B1112" t="str">
            <v>Madame ROLLAND Nathalie</v>
          </cell>
          <cell r="C1112" t="str">
            <v>Le Petit Cerisier</v>
          </cell>
          <cell r="D1112" t="str">
            <v>Cordieux</v>
          </cell>
          <cell r="E1112" t="str">
            <v>01120</v>
          </cell>
          <cell r="F1112" t="str">
            <v>MONTLUEL</v>
          </cell>
          <cell r="G1112">
            <v>472264442</v>
          </cell>
          <cell r="H1112"/>
          <cell r="I1112"/>
          <cell r="J1112"/>
        </row>
        <row r="1113">
          <cell r="A1113" t="str">
            <v>ROL01</v>
          </cell>
          <cell r="B1113" t="str">
            <v>Monsieur ROLET michel</v>
          </cell>
          <cell r="C1113" t="str">
            <v>206 rue du Montjovet</v>
          </cell>
          <cell r="D1113"/>
          <cell r="E1113" t="str">
            <v>73000</v>
          </cell>
          <cell r="F1113" t="str">
            <v>BISSY</v>
          </cell>
          <cell r="G1113">
            <v>479694284</v>
          </cell>
          <cell r="H1113"/>
          <cell r="I1113">
            <v>601961566</v>
          </cell>
          <cell r="J1113"/>
        </row>
        <row r="1114">
          <cell r="A1114" t="str">
            <v>ROJ01</v>
          </cell>
          <cell r="B1114" t="str">
            <v>Monsieur ROJAS CACHAIRO Luis</v>
          </cell>
          <cell r="C1114" t="str">
            <v>Le Sourd</v>
          </cell>
          <cell r="D1114"/>
          <cell r="E1114" t="str">
            <v>73520</v>
          </cell>
          <cell r="F1114" t="str">
            <v>SAINT BERON</v>
          </cell>
          <cell r="G1114"/>
          <cell r="H1114"/>
          <cell r="I1114"/>
          <cell r="J1114"/>
        </row>
        <row r="1115">
          <cell r="A1115" t="str">
            <v>ROH01</v>
          </cell>
          <cell r="B1115" t="str">
            <v>Monsieur ROHI René</v>
          </cell>
          <cell r="C1115" t="str">
            <v>130  Place du Pré de Foire</v>
          </cell>
          <cell r="D1115"/>
          <cell r="E1115" t="str">
            <v>74210</v>
          </cell>
          <cell r="F1115" t="str">
            <v>DOUSSARD</v>
          </cell>
          <cell r="G1115">
            <v>450443687</v>
          </cell>
          <cell r="H1115"/>
          <cell r="I1115"/>
          <cell r="J1115"/>
        </row>
        <row r="1116">
          <cell r="A1116" t="str">
            <v>ROG01</v>
          </cell>
          <cell r="B1116" t="str">
            <v>GARAGE ROGUET AUTOMOBILES</v>
          </cell>
          <cell r="C1116" t="str">
            <v>19, Route de Collonges</v>
          </cell>
          <cell r="D1116"/>
          <cell r="E1116" t="str">
            <v>74800</v>
          </cell>
          <cell r="F1116" t="str">
            <v>ETAUX</v>
          </cell>
          <cell r="G1116">
            <v>450030218</v>
          </cell>
          <cell r="H1116"/>
          <cell r="I1116"/>
          <cell r="J1116"/>
        </row>
        <row r="1117">
          <cell r="A1117" t="str">
            <v>ROF01</v>
          </cell>
          <cell r="B1117" t="str">
            <v>Monsieur ROFFINO Georges</v>
          </cell>
          <cell r="C1117" t="str">
            <v>La Chambotte</v>
          </cell>
          <cell r="D1117"/>
          <cell r="E1117" t="str">
            <v>73410</v>
          </cell>
          <cell r="F1117" t="str">
            <v>SAINT GERMAIN LA CHAMBOTTE</v>
          </cell>
          <cell r="G1117"/>
          <cell r="H1117"/>
          <cell r="I1117"/>
          <cell r="J1117"/>
        </row>
        <row r="1118">
          <cell r="A1118" t="str">
            <v>ROE01</v>
          </cell>
          <cell r="B1118" t="str">
            <v>Monsieur ROEA Philippe</v>
          </cell>
          <cell r="C1118" t="str">
            <v>les premiers Berre</v>
          </cell>
          <cell r="D1118"/>
          <cell r="E1118" t="str">
            <v>73390</v>
          </cell>
          <cell r="F1118" t="str">
            <v>CHAMOUX SUR GELON</v>
          </cell>
          <cell r="G1118"/>
          <cell r="H1118"/>
          <cell r="I1118"/>
          <cell r="J1118"/>
        </row>
        <row r="1119">
          <cell r="A1119" t="str">
            <v>ROD08</v>
          </cell>
          <cell r="B1119" t="str">
            <v>Monsieur &amp; Madame Rodriguez</v>
          </cell>
          <cell r="C1119" t="str">
            <v xml:space="preserve"> 153 impasse de la fontaine </v>
          </cell>
          <cell r="D1119"/>
          <cell r="E1119" t="str">
            <v>73230</v>
          </cell>
          <cell r="F1119" t="str">
            <v>SAINT JEAN D'ARVEY</v>
          </cell>
          <cell r="G1119">
            <v>685190162</v>
          </cell>
          <cell r="H1119"/>
          <cell r="I1119"/>
          <cell r="J1119"/>
        </row>
        <row r="1120">
          <cell r="A1120" t="str">
            <v>ROD07</v>
          </cell>
          <cell r="B1120" t="str">
            <v>Monsieur RODET Bernard</v>
          </cell>
          <cell r="C1120" t="str">
            <v>13, Avenue Pierre Million</v>
          </cell>
          <cell r="D1120"/>
          <cell r="E1120" t="str">
            <v>69008</v>
          </cell>
          <cell r="F1120" t="str">
            <v>LYON</v>
          </cell>
          <cell r="G1120">
            <v>614453302</v>
          </cell>
          <cell r="H1120"/>
          <cell r="I1120"/>
          <cell r="J1120"/>
        </row>
        <row r="1121">
          <cell r="A1121" t="str">
            <v>ROD06</v>
          </cell>
          <cell r="B1121" t="str">
            <v>Madame RODRIGUEZ Catherine</v>
          </cell>
          <cell r="C1121" t="str">
            <v>2329 route de la Montagne</v>
          </cell>
          <cell r="D1121"/>
          <cell r="E1121" t="str">
            <v>74330</v>
          </cell>
          <cell r="F1121" t="str">
            <v>EPAGNY</v>
          </cell>
          <cell r="G1121">
            <v>686389172</v>
          </cell>
          <cell r="H1121"/>
          <cell r="I1121"/>
          <cell r="J1121"/>
        </row>
        <row r="1122">
          <cell r="A1122" t="str">
            <v>ROD05</v>
          </cell>
          <cell r="B1122" t="str">
            <v>Monsieur RODRIGUEZ   Victor</v>
          </cell>
          <cell r="C1122" t="str">
            <v>46 Rue des Avullions</v>
          </cell>
          <cell r="D1122"/>
          <cell r="E1122" t="str">
            <v>74300</v>
          </cell>
          <cell r="F1122" t="str">
            <v>THYEZ</v>
          </cell>
          <cell r="G1122">
            <v>610767873</v>
          </cell>
          <cell r="H1122"/>
          <cell r="I1122"/>
          <cell r="J1122"/>
        </row>
        <row r="1123">
          <cell r="A1123" t="str">
            <v>ROD04</v>
          </cell>
          <cell r="B1123" t="str">
            <v>Monsieur RODRIGUEZ  Fernando</v>
          </cell>
          <cell r="C1123" t="str">
            <v>133 allée des Airelles</v>
          </cell>
          <cell r="D1123"/>
          <cell r="E1123" t="str">
            <v>73200</v>
          </cell>
          <cell r="F1123" t="str">
            <v>ALBERTVILLE</v>
          </cell>
          <cell r="G1123"/>
          <cell r="H1123"/>
          <cell r="I1123"/>
          <cell r="J1123"/>
        </row>
        <row r="1124">
          <cell r="A1124" t="str">
            <v>ROD03</v>
          </cell>
          <cell r="B1124" t="str">
            <v>Monsieur RODERY Alain</v>
          </cell>
          <cell r="C1124" t="str">
            <v>25,  Rue Rey  Loras</v>
          </cell>
          <cell r="D1124"/>
          <cell r="E1124" t="str">
            <v>69250</v>
          </cell>
          <cell r="F1124" t="str">
            <v>NEUVILLE SUR SAONE</v>
          </cell>
          <cell r="G1124"/>
          <cell r="H1124"/>
          <cell r="I1124"/>
          <cell r="J1124"/>
        </row>
        <row r="1125">
          <cell r="A1125" t="str">
            <v>ROD02</v>
          </cell>
          <cell r="B1125" t="str">
            <v>Monsieur RODRIGUES Manuel</v>
          </cell>
          <cell r="C1125" t="str">
            <v>9 impasse des Ormes</v>
          </cell>
          <cell r="D1125"/>
          <cell r="E1125" t="str">
            <v>38300</v>
          </cell>
          <cell r="F1125" t="str">
            <v>RUY</v>
          </cell>
          <cell r="G1125">
            <v>664036423</v>
          </cell>
          <cell r="H1125"/>
          <cell r="I1125"/>
          <cell r="J1125"/>
        </row>
        <row r="1126">
          <cell r="A1126" t="str">
            <v>ROD01</v>
          </cell>
          <cell r="B1126" t="str">
            <v>Madame ASTIER</v>
          </cell>
          <cell r="C1126" t="str">
            <v>460, Route de Montarsier CORON</v>
          </cell>
          <cell r="D1126"/>
          <cell r="E1126" t="str">
            <v>01300</v>
          </cell>
          <cell r="F1126" t="str">
            <v>BELLEY</v>
          </cell>
          <cell r="G1126"/>
          <cell r="H1126"/>
          <cell r="I1126"/>
          <cell r="J1126"/>
        </row>
        <row r="1127">
          <cell r="A1127" t="str">
            <v>ROC14</v>
          </cell>
          <cell r="B1127" t="str">
            <v>Monsieur ROCHERY Jean-Marc</v>
          </cell>
          <cell r="C1127" t="str">
            <v>206 route de St Rambert</v>
          </cell>
          <cell r="D1127" t="str">
            <v>Les Clavettes</v>
          </cell>
          <cell r="E1127" t="str">
            <v>38150</v>
          </cell>
          <cell r="F1127" t="str">
            <v>BOUGE CHABALUD</v>
          </cell>
          <cell r="G1127">
            <v>650718183</v>
          </cell>
          <cell r="H1127" t="str">
            <v>magalierochery@orange.fr</v>
          </cell>
          <cell r="I1127"/>
          <cell r="J1127"/>
        </row>
        <row r="1128">
          <cell r="A1128" t="str">
            <v>ROC13</v>
          </cell>
          <cell r="B1128" t="str">
            <v>M. ROCHET Frederic</v>
          </cell>
          <cell r="C1128" t="str">
            <v>650 Avenue d'Aix les Bains</v>
          </cell>
          <cell r="D1128"/>
          <cell r="E1128" t="str">
            <v>74540</v>
          </cell>
          <cell r="F1128" t="str">
            <v>VIUZ LA CHIESAZ</v>
          </cell>
          <cell r="G1128">
            <v>613035884</v>
          </cell>
          <cell r="H1128"/>
          <cell r="I1128"/>
          <cell r="J1128"/>
        </row>
        <row r="1129">
          <cell r="A1129" t="str">
            <v>ROC12</v>
          </cell>
          <cell r="B1129" t="str">
            <v>Madame ROCH Nathalie</v>
          </cell>
          <cell r="C1129" t="str">
            <v>Route de Buisson Rond</v>
          </cell>
          <cell r="D1129"/>
          <cell r="E1129" t="str">
            <v>73160</v>
          </cell>
          <cell r="F1129" t="str">
            <v>VIMINES</v>
          </cell>
          <cell r="G1129">
            <v>660556945</v>
          </cell>
          <cell r="H1129"/>
          <cell r="I1129"/>
          <cell r="J1129"/>
        </row>
        <row r="1130">
          <cell r="A1130" t="str">
            <v>ROC11</v>
          </cell>
          <cell r="B1130" t="str">
            <v>Mme ROCH - M DJEGHROUD</v>
          </cell>
          <cell r="C1130" t="str">
            <v>80 Impasse de la Fruitière</v>
          </cell>
          <cell r="D1130"/>
          <cell r="E1130" t="str">
            <v>74800</v>
          </cell>
          <cell r="F1130" t="str">
            <v>ARENTHON</v>
          </cell>
          <cell r="G1130"/>
          <cell r="H1130"/>
          <cell r="I1130"/>
          <cell r="J1130"/>
        </row>
        <row r="1131">
          <cell r="A1131" t="str">
            <v>ROC10</v>
          </cell>
          <cell r="B1131" t="str">
            <v>Monsieur ROCH Yannick</v>
          </cell>
          <cell r="C1131" t="str">
            <v>330 route des Vuardes</v>
          </cell>
          <cell r="D1131"/>
          <cell r="E1131" t="str">
            <v>74930</v>
          </cell>
          <cell r="F1131" t="str">
            <v>PERS JUSSY</v>
          </cell>
          <cell r="G1131"/>
          <cell r="H1131"/>
          <cell r="I1131"/>
          <cell r="J1131"/>
        </row>
        <row r="1132">
          <cell r="A1132" t="str">
            <v>ROC09</v>
          </cell>
          <cell r="B1132" t="str">
            <v>Mme et Mr ROCCA</v>
          </cell>
          <cell r="C1132" t="str">
            <v>1272 Route des Bois Davaud</v>
          </cell>
          <cell r="D1132"/>
          <cell r="E1132" t="str">
            <v>74140</v>
          </cell>
          <cell r="F1132" t="str">
            <v>SAINT CERGUES</v>
          </cell>
          <cell r="G1132"/>
          <cell r="H1132"/>
          <cell r="I1132"/>
          <cell r="J1132"/>
        </row>
        <row r="1133">
          <cell r="A1133" t="str">
            <v>ROC08</v>
          </cell>
          <cell r="B1133" t="str">
            <v>Mmme ROCHET Julien</v>
          </cell>
          <cell r="C1133" t="str">
            <v>Les Combettes</v>
          </cell>
          <cell r="D1133"/>
          <cell r="E1133" t="str">
            <v>73800</v>
          </cell>
          <cell r="F1133" t="str">
            <v>CRUET</v>
          </cell>
          <cell r="G1133"/>
          <cell r="H1133"/>
          <cell r="I1133"/>
          <cell r="J1133"/>
        </row>
        <row r="1134">
          <cell r="A1134" t="str">
            <v>ROC07</v>
          </cell>
          <cell r="B1134" t="str">
            <v>Monsieur ROCHEPEAU Patrice</v>
          </cell>
          <cell r="C1134" t="str">
            <v>2077 Rue de Pitegny</v>
          </cell>
          <cell r="D1134"/>
          <cell r="E1134" t="str">
            <v>01170</v>
          </cell>
          <cell r="F1134" t="str">
            <v>GEX</v>
          </cell>
          <cell r="G1134"/>
          <cell r="H1134"/>
          <cell r="I1134"/>
          <cell r="J1134"/>
        </row>
        <row r="1135">
          <cell r="A1135" t="str">
            <v>ROC06</v>
          </cell>
          <cell r="B1135" t="str">
            <v>Monsieur ROCHAIX  François</v>
          </cell>
          <cell r="C1135" t="str">
            <v>15 Montée des Moulins</v>
          </cell>
          <cell r="D1135"/>
          <cell r="E1135" t="str">
            <v>73000</v>
          </cell>
          <cell r="F1135" t="str">
            <v>SONNAZ</v>
          </cell>
          <cell r="G1135"/>
          <cell r="H1135"/>
          <cell r="I1135"/>
          <cell r="J1135"/>
        </row>
        <row r="1136">
          <cell r="A1136" t="str">
            <v>ROC05</v>
          </cell>
          <cell r="B1136" t="str">
            <v>Monsieur ROCHETTE Laurent</v>
          </cell>
          <cell r="C1136" t="str">
            <v>528 Route du relais</v>
          </cell>
          <cell r="D1136"/>
          <cell r="E1136" t="str">
            <v>73370</v>
          </cell>
          <cell r="F1136" t="str">
            <v>LE BOURGET DU LAC</v>
          </cell>
          <cell r="G1136"/>
          <cell r="H1136"/>
          <cell r="I1136"/>
          <cell r="J1136"/>
        </row>
        <row r="1137">
          <cell r="A1137" t="str">
            <v>ROC04</v>
          </cell>
          <cell r="B1137" t="str">
            <v>Monsieur ROCHE Patrick</v>
          </cell>
          <cell r="C1137" t="str">
            <v>La Foreza</v>
          </cell>
          <cell r="D1137"/>
          <cell r="E1137" t="str">
            <v>73200</v>
          </cell>
          <cell r="F1137" t="str">
            <v>ALBERTVILLE</v>
          </cell>
          <cell r="G1137">
            <v>662495059</v>
          </cell>
          <cell r="H1137"/>
          <cell r="I1137"/>
          <cell r="J1137"/>
        </row>
        <row r="1138">
          <cell r="A1138" t="str">
            <v>ROC03</v>
          </cell>
          <cell r="B1138" t="str">
            <v>Monsieur ROCHE Emmanuel</v>
          </cell>
          <cell r="C1138" t="str">
            <v>23 chemin de Corsuet</v>
          </cell>
          <cell r="D1138"/>
          <cell r="E1138" t="str">
            <v>73100</v>
          </cell>
          <cell r="F1138" t="str">
            <v>AIX LES BAINS</v>
          </cell>
          <cell r="G1138">
            <v>479544016</v>
          </cell>
          <cell r="H1138"/>
          <cell r="I1138"/>
          <cell r="J1138"/>
        </row>
        <row r="1139">
          <cell r="A1139" t="str">
            <v>ROC02</v>
          </cell>
          <cell r="B1139" t="str">
            <v xml:space="preserve">Monsieur ROCHE </v>
          </cell>
          <cell r="C1139" t="str">
            <v>36 Chemin des Canotiers</v>
          </cell>
          <cell r="D1139"/>
          <cell r="E1139" t="str">
            <v>06800</v>
          </cell>
          <cell r="F1139" t="str">
            <v>CAGNES SUR MER</v>
          </cell>
          <cell r="G1139"/>
          <cell r="H1139"/>
          <cell r="I1139"/>
          <cell r="J1139"/>
        </row>
        <row r="1140">
          <cell r="A1140" t="str">
            <v>ROC01</v>
          </cell>
          <cell r="B1140" t="str">
            <v>Monsieur ROCHEFORT</v>
          </cell>
          <cell r="C1140"/>
          <cell r="D1140"/>
          <cell r="E1140"/>
          <cell r="F1140"/>
          <cell r="G1140"/>
          <cell r="H1140"/>
          <cell r="I1140"/>
          <cell r="J1140"/>
        </row>
        <row r="1141">
          <cell r="A1141" t="str">
            <v>ROB16</v>
          </cell>
          <cell r="B1141" t="str">
            <v>Madame ROBERT Valerie</v>
          </cell>
          <cell r="C1141" t="str">
            <v>109, Chemin du Patery</v>
          </cell>
          <cell r="D1141"/>
          <cell r="E1141" t="str">
            <v>73000</v>
          </cell>
          <cell r="F1141" t="str">
            <v>BARBERAZ</v>
          </cell>
          <cell r="G1141"/>
          <cell r="H1141"/>
          <cell r="I1141"/>
          <cell r="J1141"/>
        </row>
        <row r="1142">
          <cell r="A1142" t="str">
            <v>ROB15</v>
          </cell>
          <cell r="B1142" t="str">
            <v>Monsieur ROBIER Christophe</v>
          </cell>
          <cell r="C1142" t="str">
            <v>140 Voie Romaine</v>
          </cell>
          <cell r="D1142"/>
          <cell r="E1142" t="str">
            <v>69160</v>
          </cell>
          <cell r="F1142" t="str">
            <v>TASSIN</v>
          </cell>
          <cell r="G1142">
            <v>607574336</v>
          </cell>
          <cell r="H1142"/>
          <cell r="I1142"/>
          <cell r="J1142"/>
        </row>
        <row r="1143">
          <cell r="A1143" t="str">
            <v>ROB14</v>
          </cell>
          <cell r="B1143" t="str">
            <v>Monsieur ROBINE Frédéric</v>
          </cell>
          <cell r="C1143" t="str">
            <v>74 ch des Primeveres</v>
          </cell>
          <cell r="D1143"/>
          <cell r="E1143" t="str">
            <v>74330</v>
          </cell>
          <cell r="F1143" t="str">
            <v>POISY</v>
          </cell>
          <cell r="G1143"/>
          <cell r="H1143"/>
          <cell r="I1143"/>
          <cell r="J1143"/>
        </row>
        <row r="1144">
          <cell r="A1144" t="str">
            <v>ROB13</v>
          </cell>
          <cell r="B1144" t="str">
            <v>Monsieur ROBERT Michel</v>
          </cell>
          <cell r="C1144"/>
          <cell r="D1144"/>
          <cell r="E1144" t="str">
            <v>74930</v>
          </cell>
          <cell r="F1144" t="str">
            <v>REGNIER</v>
          </cell>
          <cell r="G1144"/>
          <cell r="H1144"/>
          <cell r="I1144"/>
          <cell r="J1144"/>
        </row>
        <row r="1145">
          <cell r="A1145" t="str">
            <v>ROB12</v>
          </cell>
          <cell r="B1145" t="str">
            <v>Monsieur ROBINSON</v>
          </cell>
          <cell r="C1145" t="str">
            <v>209 Chemin de la Pierre à Niton</v>
          </cell>
          <cell r="D1145"/>
          <cell r="E1145" t="str">
            <v>01630</v>
          </cell>
          <cell r="F1145" t="str">
            <v>FEIGERES</v>
          </cell>
          <cell r="G1145">
            <v>457949532</v>
          </cell>
          <cell r="H1145"/>
          <cell r="I1145"/>
          <cell r="J1145"/>
        </row>
        <row r="1146">
          <cell r="A1146" t="str">
            <v>ROB11</v>
          </cell>
          <cell r="B1146" t="str">
            <v>Monsieur ROBERT David</v>
          </cell>
          <cell r="C1146" t="str">
            <v xml:space="preserve">339 route des Granges </v>
          </cell>
          <cell r="D1146"/>
          <cell r="E1146" t="str">
            <v>74540</v>
          </cell>
          <cell r="F1146" t="str">
            <v>HERY SUR ALBY</v>
          </cell>
          <cell r="G1146">
            <v>603485954</v>
          </cell>
          <cell r="H1146"/>
          <cell r="I1146"/>
          <cell r="J1146"/>
        </row>
        <row r="1147">
          <cell r="A1147" t="str">
            <v>ROB10</v>
          </cell>
          <cell r="B1147" t="str">
            <v>Monsieur ROBERT Marc</v>
          </cell>
          <cell r="C1147" t="str">
            <v>ch du Soulliet</v>
          </cell>
          <cell r="D1147"/>
          <cell r="E1147" t="str">
            <v>38360</v>
          </cell>
          <cell r="F1147" t="str">
            <v>NOVAREY</v>
          </cell>
          <cell r="G1147"/>
          <cell r="H1147"/>
          <cell r="I1147"/>
          <cell r="J1147"/>
        </row>
        <row r="1148">
          <cell r="A1148" t="str">
            <v>ROB09</v>
          </cell>
          <cell r="B1148" t="str">
            <v>Monsieur ROBERT Yves</v>
          </cell>
          <cell r="C1148" t="str">
            <v>Le Cordey</v>
          </cell>
          <cell r="D1148"/>
          <cell r="E1148" t="str">
            <v>38112</v>
          </cell>
          <cell r="F1148" t="str">
            <v>MEAUDRE</v>
          </cell>
          <cell r="G1148">
            <v>476942872</v>
          </cell>
          <cell r="H1148"/>
          <cell r="I1148"/>
          <cell r="J1148"/>
        </row>
        <row r="1149">
          <cell r="A1149" t="str">
            <v>ROB08</v>
          </cell>
          <cell r="B1149" t="str">
            <v>ROBINO SPORTS</v>
          </cell>
          <cell r="C1149" t="str">
            <v>237, Grande Rue</v>
          </cell>
          <cell r="D1149"/>
          <cell r="E1149" t="str">
            <v>73210</v>
          </cell>
          <cell r="F1149" t="str">
            <v>AIME</v>
          </cell>
          <cell r="G1149">
            <v>479097440</v>
          </cell>
          <cell r="H1149"/>
          <cell r="I1149">
            <v>479555334</v>
          </cell>
          <cell r="J1149"/>
        </row>
        <row r="1150">
          <cell r="A1150" t="str">
            <v>ROB07</v>
          </cell>
          <cell r="B1150" t="str">
            <v>Monsieur ROBBE Pierre</v>
          </cell>
          <cell r="C1150" t="str">
            <v>lieu dit Sion</v>
          </cell>
          <cell r="D1150"/>
          <cell r="E1150" t="str">
            <v>74150</v>
          </cell>
          <cell r="F1150" t="str">
            <v>VAL DE FIER</v>
          </cell>
          <cell r="G1150"/>
          <cell r="H1150"/>
          <cell r="I1150"/>
          <cell r="J1150"/>
        </row>
        <row r="1151">
          <cell r="A1151" t="str">
            <v>ROB06</v>
          </cell>
          <cell r="B1151" t="str">
            <v>Madame ROBIN-RIVOIRE</v>
          </cell>
          <cell r="C1151" t="str">
            <v>435 Route Pommaret</v>
          </cell>
          <cell r="D1151"/>
          <cell r="E1151" t="str">
            <v>38490</v>
          </cell>
          <cell r="F1151" t="str">
            <v>CHARANCIEU</v>
          </cell>
          <cell r="G1151"/>
          <cell r="H1151"/>
          <cell r="I1151"/>
          <cell r="J1151"/>
        </row>
        <row r="1152">
          <cell r="A1152" t="str">
            <v>ROB05</v>
          </cell>
          <cell r="B1152" t="str">
            <v>Monsieur ROBINO-RIZET Philippe</v>
          </cell>
          <cell r="C1152" t="str">
            <v>85 impasse de la Candia</v>
          </cell>
          <cell r="D1152"/>
          <cell r="E1152" t="str">
            <v>73800</v>
          </cell>
          <cell r="F1152" t="str">
            <v>ARBIN</v>
          </cell>
          <cell r="G1152"/>
          <cell r="H1152"/>
          <cell r="I1152"/>
          <cell r="J1152"/>
        </row>
        <row r="1153">
          <cell r="A1153" t="str">
            <v>ROB04</v>
          </cell>
          <cell r="B1153" t="str">
            <v>Monsieur ROBERT Loic</v>
          </cell>
          <cell r="C1153" t="str">
            <v>Le Puits</v>
          </cell>
          <cell r="D1153"/>
          <cell r="E1153" t="str">
            <v>73800</v>
          </cell>
          <cell r="F1153" t="str">
            <v>COISE SAINT JEAN PIED GAUTHIER</v>
          </cell>
          <cell r="G1153"/>
          <cell r="H1153"/>
          <cell r="I1153"/>
          <cell r="J1153"/>
        </row>
        <row r="1154">
          <cell r="A1154" t="str">
            <v>ROB03</v>
          </cell>
          <cell r="B1154" t="str">
            <v>Monsieur ROBIN Patrice</v>
          </cell>
          <cell r="C1154" t="str">
            <v>4 rue d'Arplane</v>
          </cell>
          <cell r="D1154"/>
          <cell r="E1154" t="str">
            <v>73500</v>
          </cell>
          <cell r="F1154" t="str">
            <v>FOURNEAUX</v>
          </cell>
          <cell r="G1154"/>
          <cell r="H1154"/>
          <cell r="I1154"/>
          <cell r="J1154"/>
        </row>
        <row r="1155">
          <cell r="A1155" t="str">
            <v>ROB02</v>
          </cell>
          <cell r="B1155" t="str">
            <v>Madame ROBERT Marie</v>
          </cell>
          <cell r="C1155" t="str">
            <v>11 rue Docteur Voutier</v>
          </cell>
          <cell r="D1155"/>
          <cell r="E1155" t="str">
            <v>73000</v>
          </cell>
          <cell r="F1155" t="str">
            <v>CHAMBERY</v>
          </cell>
          <cell r="G1155"/>
          <cell r="H1155"/>
          <cell r="I1155"/>
          <cell r="J1155"/>
        </row>
        <row r="1156">
          <cell r="A1156" t="str">
            <v>ROB01</v>
          </cell>
          <cell r="B1156" t="str">
            <v>ROBESSON S.a.r.l.</v>
          </cell>
          <cell r="C1156"/>
          <cell r="D1156"/>
          <cell r="E1156"/>
          <cell r="F1156"/>
          <cell r="G1156"/>
          <cell r="H1156"/>
          <cell r="I1156"/>
          <cell r="J1156"/>
        </row>
        <row r="1157">
          <cell r="A1157" t="str">
            <v>RIZ02</v>
          </cell>
          <cell r="B1157" t="str">
            <v>Monsieur RIZZO Pietro</v>
          </cell>
          <cell r="C1157" t="str">
            <v>166 Route des Chatelets</v>
          </cell>
          <cell r="D1157"/>
          <cell r="E1157" t="str">
            <v>74540</v>
          </cell>
          <cell r="F1157" t="str">
            <v>GRUFFY</v>
          </cell>
          <cell r="G1157">
            <v>616420665</v>
          </cell>
          <cell r="H1157"/>
          <cell r="I1157"/>
          <cell r="J1157"/>
        </row>
        <row r="1158">
          <cell r="A1158" t="str">
            <v>RIZ01</v>
          </cell>
          <cell r="B1158" t="str">
            <v>Monsieur RIZET Michel</v>
          </cell>
          <cell r="C1158" t="str">
            <v>Les Favieres</v>
          </cell>
          <cell r="D1158" t="str">
            <v>596 Route des Tournelles</v>
          </cell>
          <cell r="E1158" t="str">
            <v>73370</v>
          </cell>
          <cell r="F1158" t="str">
            <v>LE BOURGET DU LAC</v>
          </cell>
          <cell r="G1158">
            <v>479250510</v>
          </cell>
          <cell r="H1158"/>
          <cell r="I1158"/>
          <cell r="J1158"/>
        </row>
        <row r="1159">
          <cell r="A1159" t="str">
            <v>RIV09</v>
          </cell>
          <cell r="B1159" t="str">
            <v>Monsieur RIVAL Regis</v>
          </cell>
          <cell r="C1159" t="str">
            <v>99 Chemin de la Rave</v>
          </cell>
          <cell r="D1159"/>
          <cell r="E1159" t="str">
            <v>69210</v>
          </cell>
          <cell r="F1159" t="str">
            <v>LENTILLY</v>
          </cell>
          <cell r="G1159">
            <v>677021215</v>
          </cell>
          <cell r="H1159"/>
          <cell r="I1159"/>
          <cell r="J1159"/>
        </row>
        <row r="1160">
          <cell r="A1160" t="str">
            <v>RIV08</v>
          </cell>
          <cell r="B1160" t="str">
            <v>Monsieur RIVE Pierre</v>
          </cell>
          <cell r="C1160" t="str">
            <v>5,chemin de Jarnay</v>
          </cell>
          <cell r="D1160"/>
          <cell r="E1160" t="str">
            <v>38460</v>
          </cell>
          <cell r="F1160" t="str">
            <v>VILLEMOIRIEU</v>
          </cell>
          <cell r="G1160"/>
          <cell r="H1160"/>
          <cell r="I1160"/>
          <cell r="J1160"/>
        </row>
        <row r="1161">
          <cell r="A1161" t="str">
            <v>RIV07</v>
          </cell>
          <cell r="B1161" t="str">
            <v>Monsieur RIVALLANT Georges</v>
          </cell>
          <cell r="C1161" t="str">
            <v>2 rue des Deux Neauphles</v>
          </cell>
          <cell r="D1161"/>
          <cell r="E1161" t="str">
            <v>78640</v>
          </cell>
          <cell r="F1161" t="str">
            <v>VILLIERS SAINT FREDERIC</v>
          </cell>
          <cell r="G1161"/>
          <cell r="H1161"/>
          <cell r="I1161"/>
          <cell r="J1161"/>
        </row>
        <row r="1162">
          <cell r="A1162" t="str">
            <v>RIV06</v>
          </cell>
          <cell r="B1162" t="str">
            <v>Monsieur RIVOAL Hervé</v>
          </cell>
          <cell r="C1162" t="str">
            <v>579 Chemin du Violet</v>
          </cell>
          <cell r="D1162"/>
          <cell r="E1162" t="str">
            <v>73230</v>
          </cell>
          <cell r="F1162" t="str">
            <v>SAINT ALBAN LEYSSE</v>
          </cell>
          <cell r="G1162"/>
          <cell r="H1162"/>
          <cell r="I1162"/>
          <cell r="J1162"/>
        </row>
        <row r="1163">
          <cell r="A1163" t="str">
            <v>RIV05</v>
          </cell>
          <cell r="B1163" t="str">
            <v xml:space="preserve">Monsieur RIVE </v>
          </cell>
          <cell r="C1163" t="str">
            <v>69  Rue Dumas</v>
          </cell>
          <cell r="D1163"/>
          <cell r="E1163" t="str">
            <v>69120</v>
          </cell>
          <cell r="F1163" t="str">
            <v>VAULX EN VELIN</v>
          </cell>
          <cell r="G1163"/>
          <cell r="H1163"/>
          <cell r="I1163"/>
          <cell r="J1163"/>
        </row>
        <row r="1164">
          <cell r="A1164" t="str">
            <v>RIV04</v>
          </cell>
          <cell r="B1164" t="str">
            <v>Monsieur RIVIERE François</v>
          </cell>
          <cell r="C1164" t="str">
            <v>113 Chemin de la Laudaline</v>
          </cell>
          <cell r="D1164"/>
          <cell r="E1164" t="str">
            <v>74320</v>
          </cell>
          <cell r="F1164" t="str">
            <v>SEVRIER</v>
          </cell>
          <cell r="G1164">
            <v>450529443</v>
          </cell>
          <cell r="H1164"/>
          <cell r="I1164">
            <v>607226259</v>
          </cell>
          <cell r="J1164"/>
        </row>
        <row r="1165">
          <cell r="A1165" t="str">
            <v>RIV03</v>
          </cell>
          <cell r="B1165" t="str">
            <v>Monsieur RIVIERE Philippe</v>
          </cell>
          <cell r="C1165" t="str">
            <v>Le Pavy</v>
          </cell>
          <cell r="D1165"/>
          <cell r="E1165" t="str">
            <v>38780</v>
          </cell>
          <cell r="F1165" t="str">
            <v>OYTIER SAINT OBLAS</v>
          </cell>
          <cell r="G1165">
            <v>474582370</v>
          </cell>
          <cell r="H1165"/>
          <cell r="I1165"/>
          <cell r="J1165"/>
        </row>
        <row r="1166">
          <cell r="A1166" t="str">
            <v>RIV02</v>
          </cell>
          <cell r="B1166" t="str">
            <v>Monsieur RIVE Franck</v>
          </cell>
          <cell r="C1166" t="str">
            <v>Le Faraud</v>
          </cell>
          <cell r="D1166"/>
          <cell r="E1166" t="str">
            <v>73240</v>
          </cell>
          <cell r="F1166" t="str">
            <v>SAINT MAURICE DE ROTHERENS</v>
          </cell>
          <cell r="G1166"/>
          <cell r="H1166"/>
          <cell r="I1166"/>
          <cell r="J1166"/>
        </row>
        <row r="1167">
          <cell r="A1167" t="str">
            <v>RIV01</v>
          </cell>
          <cell r="B1167" t="str">
            <v>Monsieur RIVOLLET</v>
          </cell>
          <cell r="C1167" t="str">
            <v>354 chemin des Corbeilles</v>
          </cell>
          <cell r="D1167"/>
          <cell r="E1167" t="str">
            <v>74140</v>
          </cell>
          <cell r="F1167" t="str">
            <v>SAINT CERQUES</v>
          </cell>
          <cell r="G1167"/>
          <cell r="H1167"/>
          <cell r="I1167"/>
          <cell r="J1167"/>
        </row>
        <row r="1168">
          <cell r="A1168" t="str">
            <v>RIP01</v>
          </cell>
          <cell r="B1168" t="str">
            <v>Monsieur RIPOLL Robert</v>
          </cell>
          <cell r="C1168" t="str">
            <v>Rue du chef Lieu</v>
          </cell>
          <cell r="D1168"/>
          <cell r="E1168" t="str">
            <v>73310</v>
          </cell>
          <cell r="F1168" t="str">
            <v>CHINDRIEUX</v>
          </cell>
          <cell r="G1168"/>
          <cell r="H1168"/>
          <cell r="I1168"/>
          <cell r="J1168"/>
        </row>
        <row r="1169">
          <cell r="A1169" t="str">
            <v>RIO05</v>
          </cell>
          <cell r="B1169" t="str">
            <v>Monsieur RIOTTON Philippe</v>
          </cell>
          <cell r="C1169" t="str">
            <v>La Tour</v>
          </cell>
          <cell r="D1169"/>
          <cell r="E1169" t="str">
            <v>73200</v>
          </cell>
          <cell r="F1169" t="str">
            <v>PLANCHERINE</v>
          </cell>
          <cell r="G1169">
            <v>609884601</v>
          </cell>
          <cell r="H1169"/>
          <cell r="I1169"/>
          <cell r="J1169"/>
        </row>
        <row r="1170">
          <cell r="A1170" t="str">
            <v>RIO04</v>
          </cell>
          <cell r="B1170" t="str">
            <v>Monsieur RIONDE Gérard</v>
          </cell>
          <cell r="C1170" t="str">
            <v>101 rue Marcel Duchamp</v>
          </cell>
          <cell r="D1170"/>
          <cell r="E1170" t="str">
            <v>01300</v>
          </cell>
          <cell r="F1170" t="str">
            <v>BELLEY</v>
          </cell>
          <cell r="G1170"/>
          <cell r="H1170"/>
          <cell r="I1170"/>
          <cell r="J1170"/>
        </row>
        <row r="1171">
          <cell r="A1171" t="str">
            <v>RIO03</v>
          </cell>
          <cell r="B1171" t="str">
            <v>Madame RIOTTON</v>
          </cell>
          <cell r="C1171" t="str">
            <v>Charvex</v>
          </cell>
          <cell r="D1171"/>
          <cell r="E1171" t="str">
            <v>74230</v>
          </cell>
          <cell r="F1171" t="str">
            <v>LA BALME DE THUY</v>
          </cell>
          <cell r="G1171"/>
          <cell r="H1171"/>
          <cell r="I1171"/>
          <cell r="J1171"/>
        </row>
        <row r="1172">
          <cell r="A1172" t="str">
            <v>RIO02</v>
          </cell>
          <cell r="B1172" t="str">
            <v>Monsieur RIONDET Jérôme</v>
          </cell>
          <cell r="C1172" t="str">
            <v>6 Impasse Henri Bergson</v>
          </cell>
          <cell r="D1172"/>
          <cell r="E1172" t="str">
            <v>38180</v>
          </cell>
          <cell r="F1172" t="str">
            <v>SEYSSINS</v>
          </cell>
          <cell r="G1172">
            <v>666098404</v>
          </cell>
          <cell r="H1172"/>
          <cell r="I1172"/>
          <cell r="J1172"/>
        </row>
        <row r="1173">
          <cell r="A1173" t="str">
            <v>RIO01</v>
          </cell>
          <cell r="B1173" t="str">
            <v>Monsieur RIOT Didier</v>
          </cell>
          <cell r="C1173" t="str">
            <v>813 route de Limargue</v>
          </cell>
          <cell r="D1173"/>
          <cell r="E1173" t="str">
            <v>74380</v>
          </cell>
          <cell r="F1173" t="str">
            <v>BONNE</v>
          </cell>
          <cell r="G1173"/>
          <cell r="H1173"/>
          <cell r="I1173"/>
          <cell r="J1173"/>
        </row>
        <row r="1174">
          <cell r="A1174" t="str">
            <v>RIN05</v>
          </cell>
          <cell r="B1174" t="str">
            <v>Monsieur RINALDI Olivier</v>
          </cell>
          <cell r="C1174" t="str">
            <v>281 Avenue de la Mairie</v>
          </cell>
          <cell r="D1174"/>
          <cell r="E1174" t="str">
            <v>73230</v>
          </cell>
          <cell r="F1174" t="str">
            <v>ST ALBAN LEYSSE</v>
          </cell>
          <cell r="G1174">
            <v>770014309</v>
          </cell>
          <cell r="H1174"/>
          <cell r="I1174"/>
          <cell r="J1174"/>
        </row>
        <row r="1175">
          <cell r="A1175" t="str">
            <v>RIN04</v>
          </cell>
          <cell r="B1175" t="str">
            <v>Monsieur RINCHET Bernard</v>
          </cell>
          <cell r="C1175" t="str">
            <v>1052 rue du Bois</v>
          </cell>
          <cell r="D1175" t="str">
            <v>chemin de L'Etigny</v>
          </cell>
          <cell r="E1175" t="str">
            <v>73000</v>
          </cell>
          <cell r="F1175" t="str">
            <v>SONNAZ</v>
          </cell>
          <cell r="G1175">
            <v>611135858</v>
          </cell>
          <cell r="H1175"/>
          <cell r="I1175"/>
          <cell r="J1175"/>
        </row>
        <row r="1176">
          <cell r="A1176" t="str">
            <v>RIN03</v>
          </cell>
          <cell r="B1176" t="str">
            <v>Monsieur RINKENBACH Thierry</v>
          </cell>
          <cell r="C1176" t="str">
            <v>Cidex 1709-LONGEFAN</v>
          </cell>
          <cell r="D1176"/>
          <cell r="E1176" t="str">
            <v>73300</v>
          </cell>
          <cell r="F1176" t="str">
            <v>SAINT JEAN DE MAURIENNE</v>
          </cell>
          <cell r="G1176" t="str">
            <v>04 79 59 88 12</v>
          </cell>
          <cell r="H1176"/>
          <cell r="I1176"/>
          <cell r="J1176"/>
        </row>
        <row r="1177">
          <cell r="A1177" t="str">
            <v>RIN02</v>
          </cell>
          <cell r="B1177" t="str">
            <v xml:space="preserve">Monsieur RINCHET-GIROLLET John </v>
          </cell>
          <cell r="C1177" t="str">
            <v>Menuiserie -Brocante</v>
          </cell>
          <cell r="D1177" t="str">
            <v>Lieu dit Epernay</v>
          </cell>
          <cell r="E1177" t="str">
            <v>73630</v>
          </cell>
          <cell r="F1177" t="str">
            <v>SAINTE REINE</v>
          </cell>
          <cell r="G1177">
            <v>479548893</v>
          </cell>
          <cell r="H1177"/>
          <cell r="I1177">
            <v>676834979</v>
          </cell>
          <cell r="J1177"/>
        </row>
        <row r="1178">
          <cell r="A1178" t="str">
            <v>RIN01</v>
          </cell>
          <cell r="B1178" t="str">
            <v>Madame RINAUDO Françoise</v>
          </cell>
          <cell r="C1178" t="str">
            <v>Route de Villaroland</v>
          </cell>
          <cell r="D1178"/>
          <cell r="E1178" t="str">
            <v>73210</v>
          </cell>
          <cell r="F1178" t="str">
            <v>AIME</v>
          </cell>
          <cell r="G1178">
            <v>619268743</v>
          </cell>
          <cell r="H1178"/>
          <cell r="I1178"/>
          <cell r="J1178"/>
        </row>
        <row r="1179">
          <cell r="A1179" t="str">
            <v>RIM01</v>
          </cell>
          <cell r="B1179" t="str">
            <v>Monsieur RIMBERT Dimitri</v>
          </cell>
          <cell r="C1179" t="str">
            <v xml:space="preserve"> Beauregard</v>
          </cell>
          <cell r="D1179"/>
          <cell r="E1179" t="str">
            <v>73800</v>
          </cell>
          <cell r="F1179" t="str">
            <v>SAINT PIERRE DE SOUCY</v>
          </cell>
          <cell r="G1179"/>
          <cell r="H1179"/>
          <cell r="I1179"/>
          <cell r="J1179"/>
        </row>
        <row r="1180">
          <cell r="A1180" t="str">
            <v>RIG05</v>
          </cell>
          <cell r="B1180" t="str">
            <v>Madame RIGHETTO Alexandra</v>
          </cell>
          <cell r="C1180" t="str">
            <v>219 Chemin de Beauvoir</v>
          </cell>
          <cell r="D1180"/>
          <cell r="E1180" t="str">
            <v>73290</v>
          </cell>
          <cell r="F1180" t="str">
            <v>LA MOTTE SERVOLEX</v>
          </cell>
          <cell r="G1180">
            <v>679123631</v>
          </cell>
          <cell r="H1180" t="str">
            <v>alexandra.righetto@gmail.com</v>
          </cell>
          <cell r="I1180"/>
          <cell r="J1180"/>
        </row>
        <row r="1181">
          <cell r="A1181" t="str">
            <v>RIG04</v>
          </cell>
          <cell r="B1181" t="str">
            <v>Monsieur RIGAUD et Mme PERRON</v>
          </cell>
          <cell r="C1181" t="str">
            <v>208 Route de la dame blanche</v>
          </cell>
          <cell r="D1181"/>
          <cell r="E1181" t="str">
            <v>74150</v>
          </cell>
          <cell r="F1181" t="str">
            <v>VAL DE FIER</v>
          </cell>
          <cell r="G1181">
            <v>681130532</v>
          </cell>
          <cell r="H1181"/>
          <cell r="I1181"/>
          <cell r="J1181"/>
        </row>
        <row r="1182">
          <cell r="A1182" t="str">
            <v>RIG03</v>
          </cell>
          <cell r="B1182" t="str">
            <v>Monsieur RIGARD Vincent</v>
          </cell>
          <cell r="C1182" t="str">
            <v>54 impasse du Chef lieu</v>
          </cell>
          <cell r="D1182"/>
          <cell r="E1182" t="str">
            <v>74350</v>
          </cell>
          <cell r="F1182" t="str">
            <v>CUVAT</v>
          </cell>
          <cell r="G1182">
            <v>678891192</v>
          </cell>
          <cell r="H1182"/>
          <cell r="I1182"/>
          <cell r="J1182"/>
        </row>
        <row r="1183">
          <cell r="A1183" t="str">
            <v>RIG02</v>
          </cell>
          <cell r="B1183" t="str">
            <v>Madame RIGOLET</v>
          </cell>
          <cell r="C1183" t="str">
            <v>264 rue du Chapitre</v>
          </cell>
          <cell r="D1183"/>
          <cell r="E1183" t="str">
            <v>73000</v>
          </cell>
          <cell r="F1183" t="str">
            <v>BASSENS</v>
          </cell>
          <cell r="G1183">
            <v>479857356</v>
          </cell>
          <cell r="H1183"/>
          <cell r="I1183">
            <v>632300228</v>
          </cell>
          <cell r="J1183"/>
        </row>
        <row r="1184">
          <cell r="A1184" t="str">
            <v>RIG01</v>
          </cell>
          <cell r="B1184" t="str">
            <v>Monsieur RIGARD Christian</v>
          </cell>
          <cell r="C1184" t="str">
            <v>246 route Fontaine Larée</v>
          </cell>
          <cell r="D1184"/>
          <cell r="E1184" t="str">
            <v>73190</v>
          </cell>
          <cell r="F1184" t="str">
            <v>SAINT BALDOPH</v>
          </cell>
          <cell r="G1184">
            <v>479282278</v>
          </cell>
          <cell r="H1184"/>
          <cell r="I1184"/>
          <cell r="J1184"/>
        </row>
        <row r="1185">
          <cell r="A1185" t="str">
            <v>RIE01</v>
          </cell>
          <cell r="B1185" t="str">
            <v>M Mme RIETBERGEN Simon</v>
          </cell>
          <cell r="C1185" t="str">
            <v>85 ch de la Ferme du Château</v>
          </cell>
          <cell r="D1185"/>
          <cell r="E1185" t="str">
            <v>74520</v>
          </cell>
          <cell r="F1185" t="str">
            <v>VULBENS</v>
          </cell>
          <cell r="G1185"/>
          <cell r="H1185"/>
          <cell r="I1185"/>
          <cell r="J1185"/>
        </row>
        <row r="1186">
          <cell r="A1186" t="str">
            <v>RID01</v>
          </cell>
          <cell r="B1186" t="str">
            <v>Monsieur RIDREAU Guillaume</v>
          </cell>
          <cell r="C1186" t="str">
            <v>547, Route de Fessy</v>
          </cell>
          <cell r="D1186"/>
          <cell r="E1186" t="str">
            <v>74800</v>
          </cell>
          <cell r="F1186" t="str">
            <v>ARENTHON</v>
          </cell>
          <cell r="G1186"/>
          <cell r="H1186"/>
          <cell r="I1186"/>
          <cell r="J1186"/>
        </row>
        <row r="1187">
          <cell r="A1187" t="str">
            <v>RIC26</v>
          </cell>
          <cell r="B1187" t="str">
            <v>Madame RICHARD Isabelle</v>
          </cell>
          <cell r="C1187" t="str">
            <v>Chef Lieu</v>
          </cell>
          <cell r="D1187"/>
          <cell r="E1187" t="str">
            <v>73170</v>
          </cell>
          <cell r="F1187" t="str">
            <v>SAINT JEAN DE CHEVELU</v>
          </cell>
          <cell r="G1187">
            <v>624668296</v>
          </cell>
          <cell r="H1187"/>
          <cell r="I1187"/>
          <cell r="J1187"/>
        </row>
        <row r="1188">
          <cell r="A1188" t="str">
            <v>RIC25</v>
          </cell>
          <cell r="B1188" t="str">
            <v xml:space="preserve">Monsieur RICHARD Alain &amp; Mme MUSSARD Valerie </v>
          </cell>
          <cell r="C1188" t="str">
            <v xml:space="preserve">3201, Route des Bauges </v>
          </cell>
          <cell r="D1188"/>
          <cell r="E1188" t="str">
            <v>74540</v>
          </cell>
          <cell r="F1188" t="str">
            <v xml:space="preserve">GRUFFY </v>
          </cell>
          <cell r="G1188">
            <v>613063727</v>
          </cell>
          <cell r="H1188" t="str">
            <v>alain.richard604@free.fr</v>
          </cell>
          <cell r="I1188"/>
          <cell r="J1188"/>
        </row>
        <row r="1189">
          <cell r="A1189" t="str">
            <v>RIC24</v>
          </cell>
          <cell r="B1189" t="str">
            <v>Monsieur RICHARD Philippe</v>
          </cell>
          <cell r="C1189" t="str">
            <v>9 Impasse du Sennat</v>
          </cell>
          <cell r="D1189"/>
          <cell r="E1189" t="str">
            <v>74570</v>
          </cell>
          <cell r="F1189" t="str">
            <v>THORENS GLIERES</v>
          </cell>
          <cell r="G1189">
            <v>626870589</v>
          </cell>
          <cell r="H1189"/>
          <cell r="I1189"/>
          <cell r="J1189"/>
        </row>
        <row r="1190">
          <cell r="A1190" t="str">
            <v>RIC23</v>
          </cell>
          <cell r="B1190" t="str">
            <v>Monsieur RICHARD Sébastien</v>
          </cell>
          <cell r="C1190"/>
          <cell r="D1190"/>
          <cell r="E1190" t="str">
            <v>73500</v>
          </cell>
          <cell r="F1190" t="str">
            <v>TERMIGNON</v>
          </cell>
          <cell r="G1190"/>
          <cell r="H1190"/>
          <cell r="I1190"/>
          <cell r="J1190"/>
        </row>
        <row r="1191">
          <cell r="A1191" t="str">
            <v>RIC22</v>
          </cell>
          <cell r="B1191" t="str">
            <v>Mr Mme RICHARD Jean-Pierre</v>
          </cell>
          <cell r="C1191" t="str">
            <v>7 chemin des Grands Champs</v>
          </cell>
          <cell r="D1191"/>
          <cell r="E1191" t="str">
            <v>73100</v>
          </cell>
          <cell r="F1191" t="str">
            <v>AIX LES BAINS</v>
          </cell>
          <cell r="G1191"/>
          <cell r="H1191"/>
          <cell r="I1191"/>
          <cell r="J1191"/>
        </row>
        <row r="1192">
          <cell r="A1192" t="str">
            <v>RIC21</v>
          </cell>
          <cell r="B1192" t="str">
            <v>Monsieur RICHARMOZ Michel</v>
          </cell>
          <cell r="C1192" t="str">
            <v>Le Villaret</v>
          </cell>
          <cell r="D1192"/>
          <cell r="E1192" t="str">
            <v>73210</v>
          </cell>
          <cell r="F1192" t="str">
            <v>PEISEY NANCROIX</v>
          </cell>
          <cell r="G1192"/>
          <cell r="H1192"/>
          <cell r="I1192"/>
          <cell r="J1192"/>
        </row>
        <row r="1193">
          <cell r="A1193" t="str">
            <v>RIC20</v>
          </cell>
          <cell r="B1193" t="str">
            <v>Monsieur RICCI Erick</v>
          </cell>
          <cell r="C1193" t="str">
            <v>125 ch de Cuguillade</v>
          </cell>
          <cell r="D1193"/>
          <cell r="E1193" t="str">
            <v>83440</v>
          </cell>
          <cell r="F1193" t="str">
            <v>MONTAUROUX</v>
          </cell>
          <cell r="G1193"/>
          <cell r="H1193"/>
          <cell r="I1193"/>
          <cell r="J1193"/>
        </row>
        <row r="1194">
          <cell r="A1194" t="str">
            <v>RIC19</v>
          </cell>
          <cell r="B1194" t="str">
            <v>Monsieur RICCI Jean François</v>
          </cell>
          <cell r="C1194" t="str">
            <v>175 rue des Blards</v>
          </cell>
          <cell r="D1194"/>
          <cell r="E1194" t="str">
            <v>38530</v>
          </cell>
          <cell r="F1194" t="str">
            <v>CHAPAREILLAN</v>
          </cell>
          <cell r="G1194">
            <v>476452419</v>
          </cell>
          <cell r="H1194"/>
          <cell r="I1194">
            <v>637540953</v>
          </cell>
          <cell r="J1194"/>
        </row>
        <row r="1195">
          <cell r="A1195" t="str">
            <v>RIC18</v>
          </cell>
          <cell r="B1195" t="str">
            <v>Monsieur RICHARD Alain</v>
          </cell>
          <cell r="C1195" t="str">
            <v>Le Grand Village</v>
          </cell>
          <cell r="D1195"/>
          <cell r="E1195" t="str">
            <v>73160</v>
          </cell>
          <cell r="F1195" t="str">
            <v>VIMINES</v>
          </cell>
          <cell r="G1195"/>
          <cell r="H1195"/>
          <cell r="I1195"/>
          <cell r="J1195"/>
        </row>
        <row r="1196">
          <cell r="A1196" t="str">
            <v>RIC17</v>
          </cell>
          <cell r="B1196" t="str">
            <v>CHAUDRONNERIE RICHARD SARL</v>
          </cell>
          <cell r="C1196" t="str">
            <v>Expilly</v>
          </cell>
          <cell r="D1196"/>
          <cell r="E1196" t="str">
            <v>73310</v>
          </cell>
          <cell r="F1196" t="str">
            <v>CHINDRIEUX</v>
          </cell>
          <cell r="G1196">
            <v>479545421</v>
          </cell>
          <cell r="H1196"/>
          <cell r="I1196">
            <v>673040922</v>
          </cell>
          <cell r="J1196"/>
        </row>
        <row r="1197">
          <cell r="A1197" t="str">
            <v>RIC16</v>
          </cell>
          <cell r="B1197" t="str">
            <v>M Mme RICHARDSON DAN</v>
          </cell>
          <cell r="C1197" t="str">
            <v>Route le Gojat</v>
          </cell>
          <cell r="D1197" t="str">
            <v>Les terrasses du lac</v>
          </cell>
          <cell r="E1197" t="str">
            <v>73470</v>
          </cell>
          <cell r="F1197" t="str">
            <v>NOVALAISE</v>
          </cell>
          <cell r="G1197">
            <v>698823122</v>
          </cell>
          <cell r="H1197"/>
          <cell r="I1197"/>
          <cell r="J1197"/>
        </row>
        <row r="1198">
          <cell r="A1198" t="str">
            <v>RIC15</v>
          </cell>
          <cell r="B1198" t="str">
            <v>Monsieur RICHARD Michel</v>
          </cell>
          <cell r="C1198" t="str">
            <v>La Pavière</v>
          </cell>
          <cell r="D1198" t="str">
            <v>Chemin de l'ancienne voie ferrée</v>
          </cell>
          <cell r="E1198" t="str">
            <v>69440</v>
          </cell>
          <cell r="F1198" t="str">
            <v>MORNANT</v>
          </cell>
          <cell r="G1198"/>
          <cell r="H1198"/>
          <cell r="I1198"/>
          <cell r="J1198"/>
        </row>
        <row r="1199">
          <cell r="A1199" t="str">
            <v>RIC14</v>
          </cell>
          <cell r="B1199" t="str">
            <v>Monsieur RICHARDET Francky</v>
          </cell>
          <cell r="C1199" t="str">
            <v>Rue de la Lombardière</v>
          </cell>
          <cell r="D1199"/>
          <cell r="E1199" t="str">
            <v>73420</v>
          </cell>
          <cell r="F1199" t="str">
            <v>MERY</v>
          </cell>
          <cell r="G1199"/>
          <cell r="H1199"/>
          <cell r="I1199"/>
          <cell r="J1199"/>
        </row>
        <row r="1200">
          <cell r="A1200" t="str">
            <v>RIC13</v>
          </cell>
          <cell r="B1200" t="str">
            <v>Monsieur RICHARDET Raymond</v>
          </cell>
          <cell r="C1200" t="str">
            <v>110 rue de la Lombardière</v>
          </cell>
          <cell r="D1200"/>
          <cell r="E1200" t="str">
            <v>73420</v>
          </cell>
          <cell r="F1200" t="str">
            <v>MERY</v>
          </cell>
          <cell r="G1200"/>
          <cell r="H1200"/>
          <cell r="I1200"/>
          <cell r="J1200"/>
        </row>
        <row r="1201">
          <cell r="A1201" t="str">
            <v>RIC12</v>
          </cell>
          <cell r="B1201" t="str">
            <v>Monsieur RICHARD Jean Pierre</v>
          </cell>
          <cell r="C1201" t="str">
            <v>10 allée du Pré Blanc</v>
          </cell>
          <cell r="D1201"/>
          <cell r="E1201" t="str">
            <v>38240</v>
          </cell>
          <cell r="F1201" t="str">
            <v>MEYLAN</v>
          </cell>
          <cell r="G1201"/>
          <cell r="H1201"/>
          <cell r="I1201"/>
          <cell r="J1201"/>
        </row>
        <row r="1202">
          <cell r="A1202" t="str">
            <v>RIC11</v>
          </cell>
          <cell r="B1202" t="str">
            <v>Monsieur RICHARD Mickaël</v>
          </cell>
          <cell r="C1202" t="str">
            <v>Lotissement Le Paraveyre</v>
          </cell>
          <cell r="D1202"/>
          <cell r="E1202" t="str">
            <v>42520</v>
          </cell>
          <cell r="F1202" t="str">
            <v>MACLAS</v>
          </cell>
          <cell r="G1202">
            <v>474590056</v>
          </cell>
          <cell r="H1202"/>
          <cell r="I1202"/>
          <cell r="J1202"/>
        </row>
        <row r="1203">
          <cell r="A1203" t="str">
            <v>RIC10</v>
          </cell>
          <cell r="B1203" t="str">
            <v>Monsieur RICHARD Jean Marc</v>
          </cell>
          <cell r="C1203" t="str">
            <v>13, Rue Dian Fossey</v>
          </cell>
          <cell r="D1203"/>
          <cell r="E1203" t="str">
            <v>69740</v>
          </cell>
          <cell r="F1203" t="str">
            <v>GENAS</v>
          </cell>
          <cell r="G1203">
            <v>478907185</v>
          </cell>
          <cell r="H1203"/>
          <cell r="I1203">
            <v>683838346</v>
          </cell>
          <cell r="J1203"/>
        </row>
        <row r="1204">
          <cell r="A1204" t="str">
            <v>RIC09</v>
          </cell>
          <cell r="B1204" t="str">
            <v>Monsieur RICHARD JC</v>
          </cell>
          <cell r="C1204" t="str">
            <v>9 bis route Neuve</v>
          </cell>
          <cell r="D1204"/>
          <cell r="E1204" t="str">
            <v>74200</v>
          </cell>
          <cell r="F1204" t="str">
            <v>MARGENCEL</v>
          </cell>
          <cell r="G1204">
            <v>650942985</v>
          </cell>
          <cell r="H1204"/>
          <cell r="I1204"/>
          <cell r="J1204"/>
        </row>
        <row r="1205">
          <cell r="A1205" t="str">
            <v>RIC08</v>
          </cell>
          <cell r="B1205" t="str">
            <v>Monsieur RICHARD-CHEVALLIER JM</v>
          </cell>
          <cell r="C1205" t="str">
            <v>7 Rue Plaisance</v>
          </cell>
          <cell r="D1205"/>
          <cell r="E1205" t="str">
            <v>73160</v>
          </cell>
          <cell r="F1205" t="str">
            <v>COGNIN</v>
          </cell>
          <cell r="G1205"/>
          <cell r="H1205"/>
          <cell r="I1205"/>
          <cell r="J1205"/>
        </row>
        <row r="1206">
          <cell r="A1206" t="str">
            <v>RIC07</v>
          </cell>
          <cell r="B1206" t="str">
            <v>Monsieur RICHERMOZ Yves</v>
          </cell>
          <cell r="C1206" t="str">
            <v>Le Villaret</v>
          </cell>
          <cell r="D1206"/>
          <cell r="E1206" t="str">
            <v>73210</v>
          </cell>
          <cell r="F1206" t="str">
            <v>PEISEY NANCROIX</v>
          </cell>
          <cell r="G1206">
            <v>479079208</v>
          </cell>
          <cell r="H1206"/>
          <cell r="I1206">
            <v>616471918</v>
          </cell>
          <cell r="J1206"/>
        </row>
        <row r="1207">
          <cell r="A1207" t="str">
            <v>RIC06</v>
          </cell>
          <cell r="B1207" t="str">
            <v>Monsieur RICHARD Dominique</v>
          </cell>
          <cell r="C1207" t="str">
            <v>81 rue du Collège</v>
          </cell>
          <cell r="D1207"/>
          <cell r="E1207" t="str">
            <v>73300</v>
          </cell>
          <cell r="F1207" t="str">
            <v>SAINT JEAN DE MAURIENNE</v>
          </cell>
          <cell r="G1207">
            <v>479834277</v>
          </cell>
          <cell r="H1207"/>
          <cell r="I1207"/>
          <cell r="J1207"/>
        </row>
        <row r="1208">
          <cell r="A1208" t="str">
            <v>RIC05</v>
          </cell>
          <cell r="B1208" t="str">
            <v>Monsieur RICHARD Daniel</v>
          </cell>
          <cell r="C1208" t="str">
            <v>Grange Maréchal</v>
          </cell>
          <cell r="D1208"/>
          <cell r="E1208" t="str">
            <v>73800</v>
          </cell>
          <cell r="F1208" t="str">
            <v>SAINTE HELENE DU LAC</v>
          </cell>
          <cell r="G1208"/>
          <cell r="H1208"/>
          <cell r="I1208"/>
          <cell r="J1208"/>
        </row>
        <row r="1209">
          <cell r="A1209" t="str">
            <v>RIC04</v>
          </cell>
          <cell r="B1209" t="str">
            <v>Monsieur RICHART Norbert</v>
          </cell>
          <cell r="C1209" t="str">
            <v>Le Bourg</v>
          </cell>
          <cell r="D1209" t="str">
            <v>Allée des Tilleuls</v>
          </cell>
          <cell r="E1209" t="str">
            <v>69420</v>
          </cell>
          <cell r="F1209" t="str">
            <v>TREVES</v>
          </cell>
          <cell r="G1209">
            <v>472249728</v>
          </cell>
          <cell r="H1209"/>
          <cell r="I1209"/>
          <cell r="J1209"/>
        </row>
        <row r="1210">
          <cell r="A1210" t="str">
            <v>RIC03</v>
          </cell>
          <cell r="B1210" t="str">
            <v>RICHMOND GESTION</v>
          </cell>
          <cell r="C1210" t="str">
            <v>Route Edmond de Rothschild</v>
          </cell>
          <cell r="D1210"/>
          <cell r="E1210" t="str">
            <v>74120</v>
          </cell>
          <cell r="F1210" t="str">
            <v>MEGEVE</v>
          </cell>
          <cell r="G1210">
            <v>450214325</v>
          </cell>
          <cell r="H1210"/>
          <cell r="I1210">
            <v>450587411</v>
          </cell>
          <cell r="J1210"/>
        </row>
        <row r="1211">
          <cell r="A1211" t="str">
            <v>RIC02</v>
          </cell>
          <cell r="B1211" t="str">
            <v>Monsieur RICHARD Michel</v>
          </cell>
          <cell r="C1211" t="str">
            <v>110 rue du Champ Collomb</v>
          </cell>
          <cell r="D1211"/>
          <cell r="E1211" t="str">
            <v>73310</v>
          </cell>
          <cell r="F1211" t="str">
            <v>CHINDRIEUX</v>
          </cell>
          <cell r="G1211"/>
          <cell r="H1211"/>
          <cell r="I1211"/>
          <cell r="J1211"/>
        </row>
        <row r="1212">
          <cell r="A1212" t="str">
            <v>RIC01</v>
          </cell>
          <cell r="B1212" t="str">
            <v>Monsieur RICHARD Patrick</v>
          </cell>
          <cell r="C1212" t="str">
            <v>70 avenue Roosevelt</v>
          </cell>
          <cell r="D1212"/>
          <cell r="E1212" t="str">
            <v>26600</v>
          </cell>
          <cell r="F1212" t="str">
            <v>TAIN L' HERMITAGE</v>
          </cell>
          <cell r="G1212">
            <v>663064780</v>
          </cell>
          <cell r="H1212"/>
          <cell r="I1212"/>
          <cell r="J1212"/>
        </row>
        <row r="1213">
          <cell r="A1213" t="str">
            <v>RIB03</v>
          </cell>
          <cell r="B1213" t="str">
            <v>Monsieur RIBOUD</v>
          </cell>
          <cell r="C1213" t="str">
            <v>291 Chemin du Vercors</v>
          </cell>
          <cell r="D1213"/>
          <cell r="E1213" t="str">
            <v>38330</v>
          </cell>
          <cell r="F1213" t="str">
            <v>ST ISMIER</v>
          </cell>
          <cell r="G1213">
            <v>609341724</v>
          </cell>
          <cell r="H1213"/>
          <cell r="I1213"/>
          <cell r="J1213"/>
        </row>
        <row r="1214">
          <cell r="A1214" t="str">
            <v>RIB02</v>
          </cell>
          <cell r="B1214" t="str">
            <v>Monsieur RIBEAUCOURT</v>
          </cell>
          <cell r="C1214" t="str">
            <v>350, Montée de la Toinette</v>
          </cell>
          <cell r="D1214"/>
          <cell r="E1214" t="str">
            <v>73330</v>
          </cell>
          <cell r="F1214" t="str">
            <v>BELMONT TRAMONET</v>
          </cell>
          <cell r="G1214">
            <v>608894289</v>
          </cell>
          <cell r="H1214"/>
          <cell r="I1214"/>
          <cell r="J1214"/>
        </row>
        <row r="1215">
          <cell r="A1215" t="str">
            <v>RIB01</v>
          </cell>
          <cell r="B1215" t="str">
            <v>Monsieur  RIBAS Félix</v>
          </cell>
          <cell r="C1215" t="str">
            <v>Chemin de Chataigneraie</v>
          </cell>
          <cell r="D1215" t="str">
            <v>SERARGES</v>
          </cell>
          <cell r="E1215" t="str">
            <v>73420</v>
          </cell>
          <cell r="F1215" t="str">
            <v>DRUMETTAZ CLARAFOND</v>
          </cell>
          <cell r="G1215"/>
          <cell r="H1215"/>
          <cell r="I1215"/>
          <cell r="J1215"/>
        </row>
        <row r="1216">
          <cell r="A1216" t="str">
            <v>RHE01</v>
          </cell>
          <cell r="B1216" t="str">
            <v>Monsieur RHEINBERGER</v>
          </cell>
          <cell r="C1216" t="str">
            <v>304 route de Chambéry</v>
          </cell>
          <cell r="D1216"/>
          <cell r="E1216" t="str">
            <v>73200</v>
          </cell>
          <cell r="F1216" t="str">
            <v>GILLY SUR ISERE</v>
          </cell>
          <cell r="G1216"/>
          <cell r="H1216"/>
          <cell r="I1216"/>
          <cell r="J1216"/>
        </row>
        <row r="1217">
          <cell r="A1217" t="str">
            <v>REY32</v>
          </cell>
          <cell r="B1217" t="str">
            <v>Monsieur REY et Mlle BODART</v>
          </cell>
          <cell r="C1217" t="str">
            <v>20 Impasse de Provonges</v>
          </cell>
          <cell r="D1217"/>
          <cell r="E1217" t="str">
            <v>74150</v>
          </cell>
          <cell r="F1217" t="str">
            <v>SALES</v>
          </cell>
          <cell r="G1217">
            <v>671536416</v>
          </cell>
          <cell r="H1217"/>
          <cell r="I1217">
            <v>770785678</v>
          </cell>
          <cell r="J1217"/>
        </row>
        <row r="1218">
          <cell r="A1218" t="str">
            <v>REY31</v>
          </cell>
          <cell r="B1218" t="str">
            <v>Monsieur REY Jean Marc</v>
          </cell>
          <cell r="C1218"/>
          <cell r="D1218"/>
          <cell r="E1218" t="str">
            <v>73670</v>
          </cell>
          <cell r="F1218" t="str">
            <v>SAINT MEME</v>
          </cell>
          <cell r="G1218"/>
          <cell r="H1218"/>
          <cell r="I1218"/>
          <cell r="J1218"/>
        </row>
        <row r="1219">
          <cell r="A1219" t="str">
            <v>REY30</v>
          </cell>
          <cell r="B1219" t="str">
            <v>Monsieur REY Georges</v>
          </cell>
          <cell r="C1219" t="str">
            <v>916 Rue du Grand Pré</v>
          </cell>
          <cell r="D1219"/>
          <cell r="E1219" t="str">
            <v>74460</v>
          </cell>
          <cell r="F1219" t="str">
            <v>MARNAZ</v>
          </cell>
          <cell r="G1219">
            <v>614850932</v>
          </cell>
          <cell r="H1219"/>
          <cell r="I1219"/>
          <cell r="J1219"/>
        </row>
        <row r="1220">
          <cell r="A1220" t="str">
            <v>REY29</v>
          </cell>
          <cell r="B1220" t="str">
            <v>Monsieur REY Frederic</v>
          </cell>
          <cell r="C1220" t="str">
            <v>757 Route des Epinettes</v>
          </cell>
          <cell r="D1220"/>
          <cell r="E1220" t="str">
            <v>74330</v>
          </cell>
          <cell r="F1220" t="str">
            <v>POISY</v>
          </cell>
          <cell r="G1220">
            <v>663635874</v>
          </cell>
          <cell r="H1220"/>
          <cell r="I1220"/>
          <cell r="J1220"/>
        </row>
        <row r="1221">
          <cell r="A1221" t="str">
            <v>REY28</v>
          </cell>
          <cell r="B1221" t="str">
            <v xml:space="preserve">Monsieur REYNE </v>
          </cell>
          <cell r="C1221"/>
          <cell r="D1221"/>
          <cell r="E1221" t="str">
            <v>73290</v>
          </cell>
          <cell r="F1221" t="str">
            <v>LA MOTTE SERVOLEX</v>
          </cell>
          <cell r="G1221"/>
          <cell r="H1221"/>
          <cell r="I1221"/>
          <cell r="J1221"/>
        </row>
        <row r="1222">
          <cell r="A1222" t="str">
            <v>REY27</v>
          </cell>
          <cell r="B1222" t="str">
            <v>Monsieur REYDET Alderic</v>
          </cell>
          <cell r="C1222" t="str">
            <v>ch de la Ruaz</v>
          </cell>
          <cell r="D1222"/>
          <cell r="E1222" t="str">
            <v>73450</v>
          </cell>
          <cell r="F1222" t="str">
            <v>VALLOIRE</v>
          </cell>
          <cell r="G1222">
            <v>663094538</v>
          </cell>
          <cell r="H1222"/>
          <cell r="I1222"/>
          <cell r="J1222"/>
        </row>
        <row r="1223">
          <cell r="A1223" t="str">
            <v>REY26</v>
          </cell>
          <cell r="B1223" t="str">
            <v>Monsieur REY Jean JACQUES</v>
          </cell>
          <cell r="C1223" t="str">
            <v>3 Allée L'Huche à Muguet</v>
          </cell>
          <cell r="D1223"/>
          <cell r="E1223" t="str">
            <v>74950</v>
          </cell>
          <cell r="F1223" t="str">
            <v>SCIONZIER</v>
          </cell>
          <cell r="G1223">
            <v>686001015</v>
          </cell>
          <cell r="H1223" t="str">
            <v>jjacquesrey@free.fr</v>
          </cell>
          <cell r="I1223"/>
          <cell r="J1223"/>
        </row>
        <row r="1224">
          <cell r="A1224" t="str">
            <v>REY25</v>
          </cell>
          <cell r="B1224" t="str">
            <v>Monsieur REYMOND LARUINA</v>
          </cell>
          <cell r="C1224" t="str">
            <v>49 route des Platières</v>
          </cell>
          <cell r="D1224"/>
          <cell r="E1224" t="str">
            <v>73800</v>
          </cell>
          <cell r="F1224" t="str">
            <v>LA CHAVANNE</v>
          </cell>
          <cell r="G1224"/>
          <cell r="H1224"/>
          <cell r="I1224"/>
          <cell r="J1224"/>
        </row>
        <row r="1225">
          <cell r="A1225" t="str">
            <v>REY24</v>
          </cell>
          <cell r="B1225" t="str">
            <v>Monsieur REYMOND Thierry</v>
          </cell>
          <cell r="C1225" t="str">
            <v>17, Rue des Marronnieres</v>
          </cell>
          <cell r="D1225"/>
          <cell r="E1225" t="str">
            <v>38360</v>
          </cell>
          <cell r="F1225" t="str">
            <v>SASSENAGE</v>
          </cell>
          <cell r="G1225"/>
          <cell r="H1225"/>
          <cell r="I1225"/>
          <cell r="J1225"/>
        </row>
        <row r="1226">
          <cell r="A1226" t="str">
            <v>REY23</v>
          </cell>
          <cell r="B1226" t="str">
            <v>Monsieur REYNAUD Franck</v>
          </cell>
          <cell r="C1226" t="str">
            <v>111 Chemin de Chevilly</v>
          </cell>
          <cell r="D1226"/>
          <cell r="E1226" t="str">
            <v>73100</v>
          </cell>
          <cell r="F1226" t="str">
            <v>GRESY SUR AIX</v>
          </cell>
          <cell r="G1226">
            <v>662930768</v>
          </cell>
          <cell r="H1226"/>
          <cell r="I1226"/>
          <cell r="J1226"/>
        </row>
        <row r="1227">
          <cell r="A1227" t="str">
            <v>REY22</v>
          </cell>
          <cell r="B1227" t="str">
            <v>Monsieur REYNIER Jean Michel</v>
          </cell>
          <cell r="C1227" t="str">
            <v>Maison du Peuple</v>
          </cell>
          <cell r="D1227"/>
          <cell r="E1227" t="str">
            <v>73600</v>
          </cell>
          <cell r="F1227" t="str">
            <v>SAINT MARCEL POMBLIERES</v>
          </cell>
          <cell r="G1227">
            <v>479229932</v>
          </cell>
          <cell r="H1227"/>
          <cell r="I1227"/>
          <cell r="J1227"/>
        </row>
        <row r="1228">
          <cell r="A1228" t="str">
            <v>REY21</v>
          </cell>
          <cell r="B1228" t="str">
            <v>Monsieur REYDET Benoit</v>
          </cell>
          <cell r="C1228" t="str">
            <v>Plan Betet</v>
          </cell>
          <cell r="D1228"/>
          <cell r="E1228" t="str">
            <v>73200</v>
          </cell>
          <cell r="F1228" t="str">
            <v>ALBERTVILLE</v>
          </cell>
          <cell r="G1228" t="str">
            <v>06 23 86 09 14</v>
          </cell>
          <cell r="H1228"/>
          <cell r="I1228">
            <v>479384447</v>
          </cell>
          <cell r="J1228"/>
        </row>
        <row r="1229">
          <cell r="A1229" t="str">
            <v>REY20</v>
          </cell>
          <cell r="B1229" t="str">
            <v>Monsieur REYNAUD Laurent</v>
          </cell>
          <cell r="C1229" t="str">
            <v>355 rue du Doyen Georges Chapas</v>
          </cell>
          <cell r="D1229"/>
          <cell r="E1229" t="str">
            <v>69009</v>
          </cell>
          <cell r="F1229" t="str">
            <v>LYON</v>
          </cell>
          <cell r="G1229"/>
          <cell r="H1229"/>
          <cell r="I1229"/>
          <cell r="J1229"/>
        </row>
        <row r="1230">
          <cell r="A1230" t="str">
            <v>REY19</v>
          </cell>
          <cell r="B1230" t="str">
            <v>Monsieur REY Frédéric</v>
          </cell>
          <cell r="C1230" t="str">
            <v>126, Ter Chemin du Lavoir</v>
          </cell>
          <cell r="D1230"/>
          <cell r="E1230" t="str">
            <v>73000</v>
          </cell>
          <cell r="F1230" t="str">
            <v>JACOB BELLECOMBETTE</v>
          </cell>
          <cell r="G1230">
            <v>479624181</v>
          </cell>
          <cell r="H1230"/>
          <cell r="I1230"/>
          <cell r="J1230"/>
        </row>
        <row r="1231">
          <cell r="A1231" t="str">
            <v>REY18</v>
          </cell>
          <cell r="B1231" t="str">
            <v>Monsieur REY Philippe</v>
          </cell>
          <cell r="C1231" t="str">
            <v>4 impasse du louvre</v>
          </cell>
          <cell r="D1231"/>
          <cell r="E1231" t="str">
            <v>69320</v>
          </cell>
          <cell r="F1231" t="str">
            <v>FEYZIN</v>
          </cell>
          <cell r="G1231"/>
          <cell r="H1231"/>
          <cell r="I1231"/>
          <cell r="J1231"/>
        </row>
        <row r="1232">
          <cell r="A1232" t="str">
            <v>REY17</v>
          </cell>
          <cell r="B1232" t="str">
            <v>Monsieur REYNOUD Lucien</v>
          </cell>
          <cell r="C1232" t="str">
            <v>Freydon</v>
          </cell>
          <cell r="D1232"/>
          <cell r="E1232" t="str">
            <v>38580</v>
          </cell>
          <cell r="F1232" t="str">
            <v>LE MOUTARET</v>
          </cell>
          <cell r="G1232">
            <v>476451254</v>
          </cell>
          <cell r="H1232"/>
          <cell r="I1232"/>
          <cell r="J1232"/>
        </row>
        <row r="1233">
          <cell r="A1233" t="str">
            <v>REY16</v>
          </cell>
          <cell r="B1233" t="str">
            <v>Monsieur REY Sébastien</v>
          </cell>
          <cell r="C1233" t="str">
            <v>Chemin de la cour</v>
          </cell>
          <cell r="D1233"/>
          <cell r="E1233" t="str">
            <v>73190</v>
          </cell>
          <cell r="F1233" t="str">
            <v>CURIENNE</v>
          </cell>
          <cell r="G1233"/>
          <cell r="H1233"/>
          <cell r="I1233"/>
          <cell r="J1233"/>
        </row>
        <row r="1234">
          <cell r="A1234" t="str">
            <v>REY15</v>
          </cell>
          <cell r="B1234" t="str">
            <v>Monsieur  REY-CANARD Gilbert</v>
          </cell>
          <cell r="C1234" t="str">
            <v>331 chemin du Guerre</v>
          </cell>
          <cell r="D1234"/>
          <cell r="E1234" t="str">
            <v>38490</v>
          </cell>
          <cell r="F1234" t="str">
            <v>CHIMILIN</v>
          </cell>
          <cell r="G1234"/>
          <cell r="H1234"/>
          <cell r="I1234"/>
          <cell r="J1234"/>
        </row>
        <row r="1235">
          <cell r="A1235" t="str">
            <v>REY14</v>
          </cell>
          <cell r="B1235" t="str">
            <v>Monsieur  REY Jean-François</v>
          </cell>
          <cell r="C1235" t="str">
            <v>13 grande Rue</v>
          </cell>
          <cell r="D1235"/>
          <cell r="E1235" t="str">
            <v>38630</v>
          </cell>
          <cell r="F1235" t="str">
            <v>LES AVENIERES</v>
          </cell>
          <cell r="G1235">
            <v>474337090</v>
          </cell>
          <cell r="H1235"/>
          <cell r="I1235"/>
          <cell r="J1235"/>
        </row>
        <row r="1236">
          <cell r="A1236" t="str">
            <v>REY13</v>
          </cell>
          <cell r="B1236" t="str">
            <v>Monsieur REY-CANARD Christophe</v>
          </cell>
          <cell r="C1236" t="str">
            <v>85 ch de la cx des 3 Mulets</v>
          </cell>
          <cell r="D1236"/>
          <cell r="E1236" t="str">
            <v>38110</v>
          </cell>
          <cell r="F1236" t="str">
            <v>LA BATIE MONTGASCON</v>
          </cell>
          <cell r="G1236"/>
          <cell r="H1236"/>
          <cell r="I1236"/>
          <cell r="J1236"/>
        </row>
        <row r="1237">
          <cell r="A1237" t="str">
            <v>REY12</v>
          </cell>
          <cell r="B1237" t="str">
            <v>Monsieur REY Georges</v>
          </cell>
          <cell r="C1237" t="str">
            <v>9 lotissement La Pagère</v>
          </cell>
          <cell r="D1237"/>
          <cell r="E1237" t="str">
            <v>38850</v>
          </cell>
          <cell r="F1237" t="str">
            <v>CHIRENS</v>
          </cell>
          <cell r="G1237"/>
          <cell r="H1237"/>
          <cell r="I1237"/>
          <cell r="J1237"/>
        </row>
        <row r="1238">
          <cell r="A1238" t="str">
            <v>REY11</v>
          </cell>
          <cell r="B1238" t="str">
            <v>Monsieur REY Christophe</v>
          </cell>
          <cell r="C1238" t="str">
            <v>Bat D Les Vergers</v>
          </cell>
          <cell r="D1238" t="str">
            <v>Impasse des Nefles</v>
          </cell>
          <cell r="E1238" t="str">
            <v>73100</v>
          </cell>
          <cell r="F1238" t="str">
            <v>GRESY SUR AIX</v>
          </cell>
          <cell r="G1238"/>
          <cell r="H1238"/>
          <cell r="I1238"/>
          <cell r="J1238"/>
        </row>
        <row r="1239">
          <cell r="A1239" t="str">
            <v>REY10</v>
          </cell>
          <cell r="B1239" t="str">
            <v>Monsieur REY Michel</v>
          </cell>
          <cell r="C1239" t="str">
            <v>301 Chemin des Sablières</v>
          </cell>
          <cell r="D1239"/>
          <cell r="E1239" t="str">
            <v>73000</v>
          </cell>
          <cell r="F1239" t="str">
            <v>SONNAZ</v>
          </cell>
          <cell r="G1239"/>
          <cell r="H1239"/>
          <cell r="I1239"/>
          <cell r="J1239"/>
        </row>
        <row r="1240">
          <cell r="A1240" t="str">
            <v>REY09</v>
          </cell>
          <cell r="B1240" t="str">
            <v>Monsieur REY Christophe</v>
          </cell>
          <cell r="C1240" t="str">
            <v>Les Fillard</v>
          </cell>
          <cell r="D1240"/>
          <cell r="E1240" t="str">
            <v>73100</v>
          </cell>
          <cell r="F1240" t="str">
            <v>GRESY SUR AIX</v>
          </cell>
          <cell r="G1240"/>
          <cell r="H1240"/>
          <cell r="I1240"/>
          <cell r="J1240"/>
        </row>
        <row r="1241">
          <cell r="A1241" t="str">
            <v>REY08</v>
          </cell>
          <cell r="B1241" t="str">
            <v>Monsieur REY Michel</v>
          </cell>
          <cell r="C1241" t="str">
            <v>Lieu Dit Gaudin</v>
          </cell>
          <cell r="D1241"/>
          <cell r="E1241" t="str">
            <v>74150</v>
          </cell>
          <cell r="F1241" t="str">
            <v>SALES</v>
          </cell>
          <cell r="G1241">
            <v>450013975</v>
          </cell>
          <cell r="H1241"/>
          <cell r="I1241">
            <v>676610377</v>
          </cell>
          <cell r="J1241"/>
        </row>
        <row r="1242">
          <cell r="A1242" t="str">
            <v>REY07</v>
          </cell>
          <cell r="B1242" t="str">
            <v>Monsieur REY Jacques</v>
          </cell>
          <cell r="C1242" t="str">
            <v>17 Hameau de la ROLANDE</v>
          </cell>
          <cell r="D1242"/>
          <cell r="E1242" t="str">
            <v>73100</v>
          </cell>
          <cell r="F1242" t="str">
            <v>BRISON SAINT INNOCENT</v>
          </cell>
          <cell r="G1242">
            <v>663829801</v>
          </cell>
          <cell r="H1242"/>
          <cell r="I1242"/>
          <cell r="J1242"/>
        </row>
        <row r="1243">
          <cell r="A1243" t="str">
            <v>REY06</v>
          </cell>
          <cell r="B1243" t="str">
            <v>Monsieur REYNAUD Jean</v>
          </cell>
          <cell r="C1243" t="str">
            <v>473 Route Durantière</v>
          </cell>
          <cell r="D1243"/>
          <cell r="E1243" t="str">
            <v>69530</v>
          </cell>
          <cell r="F1243" t="str">
            <v>ORLIENAS</v>
          </cell>
          <cell r="G1243"/>
          <cell r="H1243"/>
          <cell r="I1243"/>
          <cell r="J1243"/>
        </row>
        <row r="1244">
          <cell r="A1244" t="str">
            <v>REY05</v>
          </cell>
          <cell r="B1244" t="str">
            <v>Monsieur REY Christian</v>
          </cell>
          <cell r="C1244" t="str">
            <v>383 Montée de la Guicharde</v>
          </cell>
          <cell r="D1244"/>
          <cell r="E1244" t="str">
            <v>73100</v>
          </cell>
          <cell r="F1244" t="str">
            <v>GRESY SUR AIX</v>
          </cell>
          <cell r="G1244"/>
          <cell r="H1244"/>
          <cell r="I1244"/>
          <cell r="J1244"/>
        </row>
        <row r="1245">
          <cell r="A1245" t="str">
            <v>REY04</v>
          </cell>
          <cell r="B1245" t="str">
            <v xml:space="preserve">Monsieur REYNAUD </v>
          </cell>
          <cell r="C1245" t="str">
            <v>3 Place de Jaboulay</v>
          </cell>
          <cell r="D1245"/>
          <cell r="E1245" t="str">
            <v>69230</v>
          </cell>
          <cell r="F1245" t="str">
            <v>SAINT GENIS LAVAL</v>
          </cell>
          <cell r="G1245"/>
          <cell r="H1245"/>
          <cell r="I1245"/>
          <cell r="J1245"/>
        </row>
        <row r="1246">
          <cell r="A1246" t="str">
            <v>REY03</v>
          </cell>
          <cell r="B1246" t="str">
            <v>Monsieur REY Robert</v>
          </cell>
          <cell r="C1246" t="str">
            <v>La Barrière</v>
          </cell>
          <cell r="D1246" t="str">
            <v>Route de la Fougère</v>
          </cell>
          <cell r="E1246" t="str">
            <v>73100</v>
          </cell>
          <cell r="F1246" t="str">
            <v>GRESY SUR AIX</v>
          </cell>
          <cell r="G1246"/>
          <cell r="H1246"/>
          <cell r="I1246"/>
          <cell r="J1246"/>
        </row>
        <row r="1247">
          <cell r="A1247" t="str">
            <v>REY02</v>
          </cell>
          <cell r="B1247" t="str">
            <v>Monsieur REY CANARD  Jean Jacques</v>
          </cell>
          <cell r="C1247" t="str">
            <v>2, Rue Kleber</v>
          </cell>
          <cell r="D1247"/>
          <cell r="E1247" t="str">
            <v>73490</v>
          </cell>
          <cell r="F1247" t="str">
            <v>LA RAVOIRE</v>
          </cell>
          <cell r="G1247">
            <v>479727567</v>
          </cell>
          <cell r="H1247"/>
          <cell r="I1247"/>
          <cell r="J1247"/>
        </row>
        <row r="1248">
          <cell r="A1248" t="str">
            <v>REY01</v>
          </cell>
          <cell r="B1248" t="str">
            <v>Monsieur REY Michel</v>
          </cell>
          <cell r="C1248" t="str">
            <v>111 rue de  la Planchette</v>
          </cell>
          <cell r="D1248"/>
          <cell r="E1248" t="str">
            <v>73260</v>
          </cell>
          <cell r="F1248" t="str">
            <v>AIGUEBLANCHE</v>
          </cell>
          <cell r="G1248"/>
          <cell r="H1248"/>
          <cell r="I1248"/>
          <cell r="J1248"/>
        </row>
        <row r="1249">
          <cell r="A1249" t="str">
            <v>REV14</v>
          </cell>
          <cell r="B1249" t="str">
            <v>Monsieur REVY Michel</v>
          </cell>
          <cell r="C1249" t="str">
            <v>Les Coteaux du Village</v>
          </cell>
          <cell r="D1249" t="str">
            <v>Le Rampeau</v>
          </cell>
          <cell r="E1249" t="str">
            <v>69510</v>
          </cell>
          <cell r="F1249" t="str">
            <v>THURINS</v>
          </cell>
          <cell r="G1249">
            <v>676000794</v>
          </cell>
          <cell r="H1249"/>
          <cell r="I1249"/>
          <cell r="J1249"/>
        </row>
        <row r="1250">
          <cell r="A1250" t="str">
            <v>REV13</v>
          </cell>
          <cell r="B1250" t="str">
            <v>Madame &amp; Monsieur REVILLIER -VERNIER</v>
          </cell>
          <cell r="C1250" t="str">
            <v>740 ch de Charbonnier</v>
          </cell>
          <cell r="D1250"/>
          <cell r="E1250" t="str">
            <v>38340</v>
          </cell>
          <cell r="F1250" t="str">
            <v>ROYAS</v>
          </cell>
          <cell r="G1250">
            <v>659151722</v>
          </cell>
          <cell r="H1250"/>
          <cell r="I1250"/>
          <cell r="J1250"/>
        </row>
        <row r="1251">
          <cell r="A1251" t="str">
            <v>REV12</v>
          </cell>
          <cell r="B1251" t="str">
            <v>Monsieur REVILLOD Maurice</v>
          </cell>
          <cell r="C1251" t="str">
            <v>114 Route de la Ruaz</v>
          </cell>
          <cell r="D1251"/>
          <cell r="E1251" t="str">
            <v>74130</v>
          </cell>
          <cell r="F1251" t="str">
            <v>AYSE</v>
          </cell>
          <cell r="G1251">
            <v>698470650</v>
          </cell>
          <cell r="H1251"/>
          <cell r="I1251"/>
          <cell r="J1251"/>
        </row>
        <row r="1252">
          <cell r="A1252" t="str">
            <v>REV11</v>
          </cell>
          <cell r="B1252" t="str">
            <v>Monsieur REVIGLIO Frédéric</v>
          </cell>
          <cell r="C1252" t="str">
            <v>Route de la Combe</v>
          </cell>
          <cell r="D1252"/>
          <cell r="E1252" t="str">
            <v>73660</v>
          </cell>
          <cell r="F1252" t="str">
            <v>SAINT REMY DE MAURIENNE</v>
          </cell>
          <cell r="G1252"/>
          <cell r="H1252"/>
          <cell r="I1252"/>
          <cell r="J1252"/>
        </row>
        <row r="1253">
          <cell r="A1253" t="str">
            <v>REV10</v>
          </cell>
          <cell r="B1253" t="str">
            <v>Madame REVEILLAULT Sophie</v>
          </cell>
          <cell r="C1253" t="str">
            <v>12, Rue du Lamphion</v>
          </cell>
          <cell r="D1253"/>
          <cell r="E1253" t="str">
            <v>73420</v>
          </cell>
          <cell r="F1253" t="str">
            <v>MERY</v>
          </cell>
          <cell r="G1253" t="str">
            <v>04 79 63 07 71</v>
          </cell>
          <cell r="H1253"/>
          <cell r="I1253"/>
          <cell r="J1253"/>
        </row>
        <row r="1254">
          <cell r="A1254" t="str">
            <v>REV09</v>
          </cell>
          <cell r="B1254" t="str">
            <v>Monsieur REVILLARD Hervé</v>
          </cell>
          <cell r="C1254" t="str">
            <v>712 route de Villard</v>
          </cell>
          <cell r="D1254"/>
          <cell r="E1254" t="str">
            <v>74270</v>
          </cell>
          <cell r="F1254" t="str">
            <v>CONTAMINE SARZIN</v>
          </cell>
          <cell r="G1254"/>
          <cell r="H1254"/>
          <cell r="I1254"/>
          <cell r="J1254"/>
        </row>
        <row r="1255">
          <cell r="A1255" t="str">
            <v>REV08</v>
          </cell>
          <cell r="B1255" t="str">
            <v>Monsieur REVEL CROZAT</v>
          </cell>
          <cell r="C1255" t="str">
            <v>100 ch du Grollier</v>
          </cell>
          <cell r="D1255"/>
          <cell r="E1255" t="str">
            <v>38150</v>
          </cell>
          <cell r="F1255" t="str">
            <v>LA CHAPELLE DE SURIEUX</v>
          </cell>
          <cell r="G1255"/>
          <cell r="H1255"/>
          <cell r="I1255"/>
          <cell r="J1255"/>
        </row>
        <row r="1256">
          <cell r="A1256" t="str">
            <v>REV07</v>
          </cell>
          <cell r="B1256" t="str">
            <v>Monsieur REVERDY Gilbert</v>
          </cell>
          <cell r="C1256" t="str">
            <v>177 Rue de l'Eglise</v>
          </cell>
          <cell r="D1256"/>
          <cell r="E1256" t="str">
            <v>73230</v>
          </cell>
          <cell r="F1256" t="str">
            <v>SAINT ALBAN LEYSSE</v>
          </cell>
          <cell r="G1256">
            <v>479851050</v>
          </cell>
          <cell r="H1256"/>
          <cell r="I1256"/>
          <cell r="J1256"/>
        </row>
        <row r="1257">
          <cell r="A1257" t="str">
            <v>REV06</v>
          </cell>
          <cell r="B1257" t="str">
            <v>Monsieur REVET Jean Pierre</v>
          </cell>
          <cell r="C1257" t="str">
            <v>2382 Route de la Frasse</v>
          </cell>
          <cell r="D1257"/>
          <cell r="E1257" t="str">
            <v>73200</v>
          </cell>
          <cell r="F1257" t="str">
            <v>MERCURY</v>
          </cell>
          <cell r="G1257"/>
          <cell r="H1257"/>
          <cell r="I1257"/>
          <cell r="J1257"/>
        </row>
        <row r="1258">
          <cell r="A1258" t="str">
            <v>REV05</v>
          </cell>
          <cell r="B1258" t="str">
            <v>Monsieur REVOL Thierry</v>
          </cell>
          <cell r="C1258" t="str">
            <v>36 Chemin du Biollay</v>
          </cell>
          <cell r="D1258"/>
          <cell r="E1258" t="str">
            <v>73100</v>
          </cell>
          <cell r="F1258" t="str">
            <v>BRISON SAINT INNOCENT</v>
          </cell>
          <cell r="G1258">
            <v>479631913</v>
          </cell>
          <cell r="H1258"/>
          <cell r="I1258">
            <v>626707281</v>
          </cell>
          <cell r="J1258"/>
        </row>
        <row r="1259">
          <cell r="A1259" t="str">
            <v>REV04</v>
          </cell>
          <cell r="B1259" t="str">
            <v>Monsieur REVILLIER C.</v>
          </cell>
          <cell r="C1259" t="str">
            <v>683 Le Grand Ruinais</v>
          </cell>
          <cell r="D1259"/>
          <cell r="E1259" t="str">
            <v>38780</v>
          </cell>
          <cell r="F1259" t="str">
            <v>EYZIN PINET</v>
          </cell>
          <cell r="G1259"/>
          <cell r="H1259"/>
          <cell r="I1259"/>
          <cell r="J1259"/>
        </row>
        <row r="1260">
          <cell r="A1260" t="str">
            <v>REV03</v>
          </cell>
          <cell r="B1260" t="str">
            <v>Monsieur REVIL Xavier</v>
          </cell>
          <cell r="C1260" t="str">
            <v>595 route de Savigny</v>
          </cell>
          <cell r="D1260"/>
          <cell r="E1260" t="str">
            <v>73410</v>
          </cell>
          <cell r="F1260" t="str">
            <v>LA BIOLLE</v>
          </cell>
          <cell r="G1260">
            <v>662701316</v>
          </cell>
          <cell r="H1260"/>
          <cell r="I1260"/>
          <cell r="J1260"/>
        </row>
        <row r="1261">
          <cell r="A1261" t="str">
            <v>REV02</v>
          </cell>
          <cell r="B1261" t="str">
            <v>Madame Monsieur REVOL-RANCUREL</v>
          </cell>
          <cell r="C1261" t="str">
            <v>608 Ave Charles Albert</v>
          </cell>
          <cell r="D1261"/>
          <cell r="E1261" t="str">
            <v>73290</v>
          </cell>
          <cell r="F1261" t="str">
            <v>LA MOTTE SERVOLEX</v>
          </cell>
          <cell r="G1261">
            <v>479629343</v>
          </cell>
          <cell r="H1261"/>
          <cell r="I1261"/>
          <cell r="J1261"/>
        </row>
        <row r="1262">
          <cell r="A1262" t="str">
            <v>REV01</v>
          </cell>
          <cell r="B1262" t="str">
            <v>Monsieur REVIL Claude</v>
          </cell>
          <cell r="C1262" t="str">
            <v>Le Parc</v>
          </cell>
          <cell r="D1262"/>
          <cell r="E1262" t="str">
            <v>73410</v>
          </cell>
          <cell r="F1262" t="str">
            <v>LA BIOLLE</v>
          </cell>
          <cell r="G1262">
            <v>479541679</v>
          </cell>
          <cell r="H1262"/>
          <cell r="I1262"/>
          <cell r="J1262"/>
        </row>
        <row r="1263">
          <cell r="A1263" t="str">
            <v>REU03</v>
          </cell>
          <cell r="B1263" t="str">
            <v>Monsieur REULLIER Christian</v>
          </cell>
          <cell r="C1263" t="str">
            <v>Sous Chaumont</v>
          </cell>
          <cell r="D1263"/>
          <cell r="E1263" t="str">
            <v>38780</v>
          </cell>
          <cell r="F1263" t="str">
            <v>EYZIN PINET</v>
          </cell>
          <cell r="G1263"/>
          <cell r="H1263"/>
          <cell r="I1263"/>
          <cell r="J1263"/>
        </row>
        <row r="1264">
          <cell r="A1264" t="str">
            <v>REU02</v>
          </cell>
          <cell r="B1264" t="str">
            <v>Monsieur REULIER Jean-Pierre</v>
          </cell>
          <cell r="C1264" t="str">
            <v>130 rue du Clos Dumoulin</v>
          </cell>
          <cell r="D1264"/>
          <cell r="E1264" t="str">
            <v>73000</v>
          </cell>
          <cell r="F1264" t="str">
            <v>CHAMBERY</v>
          </cell>
          <cell r="G1264"/>
          <cell r="H1264"/>
          <cell r="I1264"/>
          <cell r="J1264"/>
        </row>
        <row r="1265">
          <cell r="A1265" t="str">
            <v>REU01</v>
          </cell>
          <cell r="B1265" t="str">
            <v>Monsieur REUTER Pascal</v>
          </cell>
          <cell r="C1265" t="str">
            <v>La Forêt</v>
          </cell>
          <cell r="D1265"/>
          <cell r="E1265" t="str">
            <v>38790</v>
          </cell>
          <cell r="F1265" t="str">
            <v>SAINT GEORGES D'ESPERANCHE</v>
          </cell>
          <cell r="G1265"/>
          <cell r="H1265"/>
          <cell r="I1265"/>
          <cell r="J1265"/>
        </row>
        <row r="1266">
          <cell r="A1266" t="str">
            <v>RET01</v>
          </cell>
          <cell r="B1266" t="str">
            <v>Monsieur RETORNAZ Jean-Baptiste</v>
          </cell>
          <cell r="C1266" t="str">
            <v>Les Chozeaux</v>
          </cell>
          <cell r="D1266"/>
          <cell r="E1266" t="str">
            <v>73450</v>
          </cell>
          <cell r="F1266" t="str">
            <v>VALLOIRE</v>
          </cell>
          <cell r="G1266">
            <v>661254095</v>
          </cell>
          <cell r="H1266"/>
          <cell r="I1266"/>
          <cell r="J1266"/>
        </row>
        <row r="1267">
          <cell r="A1267" t="str">
            <v>RER02</v>
          </cell>
          <cell r="B1267" t="str">
            <v>Monsieur RERAT Stéphane</v>
          </cell>
          <cell r="C1267" t="str">
            <v>Allée des Barraux</v>
          </cell>
          <cell r="D1267"/>
          <cell r="E1267" t="str">
            <v>74450</v>
          </cell>
          <cell r="F1267" t="str">
            <v>VIUZ LA CHIESAZ</v>
          </cell>
          <cell r="G1267"/>
          <cell r="H1267"/>
          <cell r="I1267"/>
          <cell r="J1267"/>
        </row>
        <row r="1268">
          <cell r="A1268" t="str">
            <v>RER01</v>
          </cell>
          <cell r="B1268" t="str">
            <v>Monsieur RERAT François</v>
          </cell>
          <cell r="C1268" t="str">
            <v>679 Route de Melphe</v>
          </cell>
          <cell r="D1268"/>
          <cell r="E1268" t="str">
            <v>73600</v>
          </cell>
          <cell r="F1268" t="str">
            <v>SALINS LES THERMES</v>
          </cell>
          <cell r="G1268"/>
          <cell r="H1268"/>
          <cell r="I1268"/>
          <cell r="J1268"/>
        </row>
        <row r="1269">
          <cell r="A1269" t="str">
            <v>REP03</v>
          </cell>
          <cell r="B1269" t="str">
            <v>REPAR'MAT</v>
          </cell>
          <cell r="C1269" t="str">
            <v>19 Rue du Trembley</v>
          </cell>
          <cell r="D1269"/>
          <cell r="E1269" t="str">
            <v>38130</v>
          </cell>
          <cell r="F1269" t="str">
            <v>ECHIROLLES</v>
          </cell>
          <cell r="G1269">
            <v>479703662</v>
          </cell>
          <cell r="H1269" t="str">
            <v>reparmat@bbox.fr</v>
          </cell>
          <cell r="I1269"/>
          <cell r="J1269"/>
        </row>
        <row r="1270">
          <cell r="A1270" t="str">
            <v>REP02</v>
          </cell>
          <cell r="B1270" t="str">
            <v>Madame REPITON-DUMOLLARD Monique</v>
          </cell>
          <cell r="C1270" t="str">
            <v>645 Rue Albert Reynier</v>
          </cell>
          <cell r="D1270"/>
          <cell r="E1270" t="str">
            <v>38140</v>
          </cell>
          <cell r="F1270" t="str">
            <v>IZEAUX</v>
          </cell>
          <cell r="G1270">
            <v>476938216</v>
          </cell>
          <cell r="H1270"/>
          <cell r="I1270"/>
          <cell r="J1270"/>
        </row>
        <row r="1271">
          <cell r="A1271" t="str">
            <v>REP01</v>
          </cell>
          <cell r="B1271" t="str">
            <v>Monsieur REPELLIN JM</v>
          </cell>
          <cell r="C1271" t="str">
            <v>274 allée du 22 Avril 1860</v>
          </cell>
          <cell r="D1271"/>
          <cell r="E1271" t="str">
            <v>73490</v>
          </cell>
          <cell r="F1271" t="str">
            <v>LA RAVOIRE</v>
          </cell>
          <cell r="G1271">
            <v>664033312</v>
          </cell>
          <cell r="H1271"/>
          <cell r="I1271"/>
          <cell r="J1271"/>
        </row>
        <row r="1272">
          <cell r="A1272" t="str">
            <v>REN09</v>
          </cell>
          <cell r="B1272" t="str">
            <v>Monsieur RENCHET Nathalie et Thierry</v>
          </cell>
          <cell r="C1272" t="str">
            <v>133 ch de Beauvoir</v>
          </cell>
          <cell r="D1272"/>
          <cell r="E1272" t="str">
            <v>73290</v>
          </cell>
          <cell r="F1272" t="str">
            <v>LA MOTTE SERVOLEX</v>
          </cell>
          <cell r="G1272"/>
          <cell r="H1272"/>
          <cell r="I1272"/>
          <cell r="J1272"/>
        </row>
        <row r="1273">
          <cell r="A1273" t="str">
            <v>REN08</v>
          </cell>
          <cell r="B1273" t="str">
            <v>Monsieur RENAUD Henri</v>
          </cell>
          <cell r="C1273" t="str">
            <v>1 Rue Henri Barbusse</v>
          </cell>
          <cell r="D1273"/>
          <cell r="E1273" t="str">
            <v>71230</v>
          </cell>
          <cell r="F1273" t="str">
            <v>SAINT VALLIER</v>
          </cell>
          <cell r="G1273"/>
          <cell r="H1273"/>
          <cell r="I1273"/>
          <cell r="J1273"/>
        </row>
        <row r="1274">
          <cell r="A1274" t="str">
            <v>REN07</v>
          </cell>
          <cell r="B1274" t="str">
            <v>Monsieur RENOUX</v>
          </cell>
          <cell r="C1274" t="str">
            <v>1068 Chemin de Maudroume</v>
          </cell>
          <cell r="D1274"/>
          <cell r="E1274" t="str">
            <v>83230</v>
          </cell>
          <cell r="F1274" t="str">
            <v>BORMES LES MIMOSAS</v>
          </cell>
          <cell r="G1274"/>
          <cell r="H1274"/>
          <cell r="I1274"/>
          <cell r="J1274"/>
        </row>
        <row r="1275">
          <cell r="A1275" t="str">
            <v>REN06</v>
          </cell>
          <cell r="B1275" t="str">
            <v>Monsieur RENAUD Jean Yves</v>
          </cell>
          <cell r="C1275" t="str">
            <v>1948 route de la Plagne</v>
          </cell>
          <cell r="D1275"/>
          <cell r="E1275" t="str">
            <v>74110</v>
          </cell>
          <cell r="F1275" t="str">
            <v>MORZINE</v>
          </cell>
          <cell r="G1275"/>
          <cell r="H1275"/>
          <cell r="I1275"/>
          <cell r="J1275"/>
        </row>
        <row r="1276">
          <cell r="A1276" t="str">
            <v>REN05</v>
          </cell>
          <cell r="B1276" t="str">
            <v>Monsieur RENAUD Christophe</v>
          </cell>
          <cell r="C1276" t="str">
            <v>600 Route Dommartin</v>
          </cell>
          <cell r="D1276"/>
          <cell r="E1276" t="str">
            <v>01570</v>
          </cell>
          <cell r="F1276" t="str">
            <v>MANZIAT</v>
          </cell>
          <cell r="G1276"/>
          <cell r="H1276"/>
          <cell r="I1276"/>
          <cell r="J1276"/>
        </row>
        <row r="1277">
          <cell r="A1277" t="str">
            <v>REN04</v>
          </cell>
          <cell r="B1277" t="str">
            <v>Monsieur RENAUD Frédéric</v>
          </cell>
          <cell r="C1277" t="str">
            <v>25  rue de la Marne</v>
          </cell>
          <cell r="D1277"/>
          <cell r="E1277" t="str">
            <v>69500</v>
          </cell>
          <cell r="F1277" t="str">
            <v>BRON</v>
          </cell>
          <cell r="G1277"/>
          <cell r="H1277"/>
          <cell r="I1277"/>
          <cell r="J1277"/>
        </row>
        <row r="1278">
          <cell r="A1278" t="str">
            <v>REN03</v>
          </cell>
          <cell r="B1278" t="str">
            <v>Monsieur RENNA Carlo</v>
          </cell>
          <cell r="C1278" t="str">
            <v>140 route de l'Herbe</v>
          </cell>
          <cell r="D1278"/>
          <cell r="E1278" t="str">
            <v>74650</v>
          </cell>
          <cell r="F1278" t="str">
            <v xml:space="preserve"> CHAVANOD</v>
          </cell>
          <cell r="G1278">
            <v>661419717</v>
          </cell>
          <cell r="H1278"/>
          <cell r="I1278"/>
          <cell r="J1278"/>
        </row>
        <row r="1279">
          <cell r="A1279" t="str">
            <v>REN02</v>
          </cell>
          <cell r="B1279" t="str">
            <v>Mme RENAUD Isabelle</v>
          </cell>
          <cell r="C1279" t="str">
            <v>360 route de Gresy</v>
          </cell>
          <cell r="D1279" t="str">
            <v>Le bois</v>
          </cell>
          <cell r="E1279" t="str">
            <v>73410</v>
          </cell>
          <cell r="F1279" t="str">
            <v>EPERSY</v>
          </cell>
          <cell r="G1279">
            <v>479348413</v>
          </cell>
          <cell r="H1279"/>
          <cell r="I1279"/>
          <cell r="J1279"/>
        </row>
        <row r="1280">
          <cell r="A1280" t="str">
            <v>REN01</v>
          </cell>
          <cell r="B1280" t="str">
            <v>Monsieur RENAUD</v>
          </cell>
          <cell r="C1280" t="str">
            <v>Chemin Belvédère</v>
          </cell>
          <cell r="D1280"/>
          <cell r="E1280" t="str">
            <v>74200</v>
          </cell>
          <cell r="F1280" t="str">
            <v>THONON LES BAINS</v>
          </cell>
          <cell r="G1280"/>
          <cell r="H1280"/>
          <cell r="I1280"/>
          <cell r="J1280"/>
        </row>
        <row r="1281">
          <cell r="A1281" t="str">
            <v>REM02</v>
          </cell>
          <cell r="B1281" t="str">
            <v>Monsieur REMY  Raphaël</v>
          </cell>
          <cell r="C1281" t="str">
            <v>Le Favre</v>
          </cell>
          <cell r="D1281"/>
          <cell r="E1281" t="str">
            <v>73230</v>
          </cell>
          <cell r="F1281" t="str">
            <v>LES DESERTS</v>
          </cell>
          <cell r="G1281"/>
          <cell r="H1281"/>
          <cell r="I1281"/>
          <cell r="J1281"/>
        </row>
        <row r="1282">
          <cell r="A1282" t="str">
            <v>REM01</v>
          </cell>
          <cell r="B1282" t="str">
            <v>Monsieur REMANDET Robert</v>
          </cell>
          <cell r="C1282" t="str">
            <v>Salins ouest</v>
          </cell>
          <cell r="D1282"/>
          <cell r="E1282" t="str">
            <v>73230</v>
          </cell>
          <cell r="F1282" t="str">
            <v>SAINT JEAN D'ARVEY</v>
          </cell>
          <cell r="G1282"/>
          <cell r="H1282"/>
          <cell r="I1282"/>
          <cell r="J1282"/>
        </row>
        <row r="1283">
          <cell r="A1283" t="str">
            <v>REL03</v>
          </cell>
          <cell r="B1283" t="str">
            <v>Monsieur RELLIER Jean-Claude</v>
          </cell>
          <cell r="C1283" t="str">
            <v>La Charmette Village</v>
          </cell>
          <cell r="D1283"/>
          <cell r="E1283" t="str">
            <v>73260</v>
          </cell>
          <cell r="F1283" t="str">
            <v>LES AVANCHERS VALMOREL</v>
          </cell>
          <cell r="G1283">
            <v>681646570</v>
          </cell>
          <cell r="H1283"/>
          <cell r="I1283"/>
          <cell r="J1283"/>
        </row>
        <row r="1284">
          <cell r="A1284" t="str">
            <v>REL02</v>
          </cell>
          <cell r="B1284" t="str">
            <v>RELAIS DE BEAUBERY</v>
          </cell>
          <cell r="C1284" t="str">
            <v>Lieu dit  La Gare</v>
          </cell>
          <cell r="D1284"/>
          <cell r="E1284" t="str">
            <v>71220</v>
          </cell>
          <cell r="F1284" t="str">
            <v>BEAUBERY</v>
          </cell>
          <cell r="G1284"/>
          <cell r="H1284"/>
          <cell r="I1284"/>
          <cell r="J1284"/>
        </row>
        <row r="1285">
          <cell r="A1285" t="str">
            <v>REL01</v>
          </cell>
          <cell r="B1285" t="str">
            <v>Monsieur RELANCIO</v>
          </cell>
          <cell r="C1285"/>
          <cell r="D1285"/>
          <cell r="E1285"/>
          <cell r="F1285"/>
          <cell r="G1285"/>
          <cell r="H1285"/>
          <cell r="I1285"/>
          <cell r="J1285"/>
        </row>
        <row r="1286">
          <cell r="A1286" t="str">
            <v>REI05</v>
          </cell>
          <cell r="B1286" t="str">
            <v>Monsieur REIGNIER Jean Pierre</v>
          </cell>
          <cell r="C1286" t="str">
            <v>675 Route du Villard</v>
          </cell>
          <cell r="D1286"/>
          <cell r="E1286" t="str">
            <v>74340</v>
          </cell>
          <cell r="F1286" t="str">
            <v>SAMOENS</v>
          </cell>
          <cell r="G1286">
            <v>450344758</v>
          </cell>
          <cell r="H1286"/>
          <cell r="I1286"/>
          <cell r="J1286"/>
        </row>
        <row r="1287">
          <cell r="A1287" t="str">
            <v>REI04</v>
          </cell>
          <cell r="B1287" t="str">
            <v>Monsieur REIGNIER Emmanuel</v>
          </cell>
          <cell r="C1287" t="str">
            <v>Le Villard</v>
          </cell>
          <cell r="D1287"/>
          <cell r="E1287" t="str">
            <v>74340</v>
          </cell>
          <cell r="F1287" t="str">
            <v>SAMOENS</v>
          </cell>
          <cell r="G1287"/>
          <cell r="H1287"/>
          <cell r="I1287">
            <v>450344758</v>
          </cell>
          <cell r="J1287"/>
        </row>
        <row r="1288">
          <cell r="A1288" t="str">
            <v>REI03</v>
          </cell>
          <cell r="B1288" t="str">
            <v>Monsieur REINA</v>
          </cell>
          <cell r="C1288" t="str">
            <v>1 Rue Claude Monet</v>
          </cell>
          <cell r="D1288"/>
          <cell r="E1288" t="str">
            <v>38150</v>
          </cell>
          <cell r="F1288" t="str">
            <v>SALAISE SUR SANNE</v>
          </cell>
          <cell r="G1288"/>
          <cell r="H1288"/>
          <cell r="I1288"/>
          <cell r="J1288"/>
        </row>
        <row r="1289">
          <cell r="A1289" t="str">
            <v>REI02</v>
          </cell>
          <cell r="B1289" t="str">
            <v>Monsieur REIGNIER Sylvain</v>
          </cell>
          <cell r="C1289" t="str">
            <v>699 Route d'Albertville</v>
          </cell>
          <cell r="D1289"/>
          <cell r="E1289" t="str">
            <v>74210</v>
          </cell>
          <cell r="F1289" t="str">
            <v>FAVERGES</v>
          </cell>
          <cell r="G1289" t="str">
            <v>06 85 02 78 52</v>
          </cell>
          <cell r="H1289"/>
          <cell r="I1289"/>
          <cell r="J1289"/>
        </row>
        <row r="1290">
          <cell r="A1290" t="str">
            <v>REI01</v>
          </cell>
          <cell r="B1290" t="str">
            <v>HOTEL REINE VICTORIA</v>
          </cell>
          <cell r="C1290"/>
          <cell r="D1290"/>
          <cell r="E1290"/>
          <cell r="F1290"/>
          <cell r="G1290"/>
          <cell r="H1290"/>
          <cell r="I1290"/>
          <cell r="J1290"/>
        </row>
        <row r="1291">
          <cell r="A1291" t="str">
            <v>REG08</v>
          </cell>
          <cell r="B1291" t="str">
            <v xml:space="preserve">Monsieur REGAT </v>
          </cell>
          <cell r="C1291" t="str">
            <v>668 route du président LAVY</v>
          </cell>
          <cell r="D1291"/>
          <cell r="E1291" t="str">
            <v>74370</v>
          </cell>
          <cell r="F1291" t="str">
            <v>ARGONAY</v>
          </cell>
          <cell r="G1291"/>
          <cell r="H1291"/>
          <cell r="I1291"/>
          <cell r="J1291"/>
        </row>
        <row r="1292">
          <cell r="A1292" t="str">
            <v>REG07</v>
          </cell>
          <cell r="B1292" t="str">
            <v>Monsieur REGNIERE J P</v>
          </cell>
          <cell r="C1292" t="str">
            <v>412 rue des Perouses</v>
          </cell>
          <cell r="D1292"/>
          <cell r="E1292" t="str">
            <v>01450</v>
          </cell>
          <cell r="F1292" t="str">
            <v>CULOZ</v>
          </cell>
          <cell r="G1292"/>
          <cell r="H1292"/>
          <cell r="I1292"/>
          <cell r="J1292"/>
        </row>
        <row r="1293">
          <cell r="A1293" t="str">
            <v>REG06</v>
          </cell>
          <cell r="B1293" t="str">
            <v>Monseiur REGARD Yves</v>
          </cell>
          <cell r="C1293" t="str">
            <v>112 ch de Bel Air</v>
          </cell>
          <cell r="D1293"/>
          <cell r="E1293" t="str">
            <v>74160</v>
          </cell>
          <cell r="F1293" t="str">
            <v>FEIGERES</v>
          </cell>
          <cell r="G1293"/>
          <cell r="H1293"/>
          <cell r="I1293"/>
          <cell r="J1293"/>
        </row>
        <row r="1294">
          <cell r="A1294" t="str">
            <v>REG05</v>
          </cell>
          <cell r="B1294" t="str">
            <v>Madame REGAIRAZ  Marie-Claude</v>
          </cell>
          <cell r="C1294" t="str">
            <v>Chemin de Milly</v>
          </cell>
          <cell r="D1294"/>
          <cell r="E1294" t="str">
            <v>73100</v>
          </cell>
          <cell r="F1294" t="str">
            <v>TRESSERVE</v>
          </cell>
          <cell r="G1294">
            <v>479261134</v>
          </cell>
          <cell r="H1294"/>
          <cell r="I1294"/>
          <cell r="J1294"/>
        </row>
        <row r="1295">
          <cell r="A1295" t="str">
            <v>REG04</v>
          </cell>
          <cell r="B1295" t="str">
            <v>Monsieur REGALLET Adrien</v>
          </cell>
          <cell r="C1295" t="str">
            <v>8 Chemin du Grand Arc</v>
          </cell>
          <cell r="D1295" t="str">
            <v>RANDENS</v>
          </cell>
          <cell r="E1295" t="str">
            <v>73220</v>
          </cell>
          <cell r="F1295" t="str">
            <v>AIGUEBELLE</v>
          </cell>
          <cell r="G1295">
            <v>683829625</v>
          </cell>
          <cell r="H1295"/>
          <cell r="I1295"/>
          <cell r="J1295"/>
        </row>
        <row r="1296">
          <cell r="A1296" t="str">
            <v>REG03</v>
          </cell>
          <cell r="B1296" t="str">
            <v>Monsieur REGAIRAZ Michel</v>
          </cell>
          <cell r="C1296" t="str">
            <v>441 rue de la Concorde</v>
          </cell>
          <cell r="D1296"/>
          <cell r="E1296" t="str">
            <v>73490</v>
          </cell>
          <cell r="F1296" t="str">
            <v>LA RAVOIRE</v>
          </cell>
          <cell r="G1296"/>
          <cell r="H1296"/>
          <cell r="I1296"/>
          <cell r="J1296"/>
        </row>
        <row r="1297">
          <cell r="A1297" t="str">
            <v>REG02</v>
          </cell>
          <cell r="B1297" t="str">
            <v>Monsieur REGNIER Frédéric</v>
          </cell>
          <cell r="C1297" t="str">
            <v>142, Chemin des Gonthier</v>
          </cell>
          <cell r="D1297"/>
          <cell r="E1297" t="str">
            <v>73720</v>
          </cell>
          <cell r="F1297" t="str">
            <v>QUEIGE</v>
          </cell>
          <cell r="G1297">
            <v>479383409</v>
          </cell>
          <cell r="H1297"/>
          <cell r="I1297"/>
          <cell r="J1297"/>
        </row>
        <row r="1298">
          <cell r="A1298" t="str">
            <v>REG01</v>
          </cell>
          <cell r="B1298" t="str">
            <v>REGIE ELECTRIQUE</v>
          </cell>
          <cell r="C1298" t="str">
            <v>La Combe Folle</v>
          </cell>
          <cell r="D1298"/>
          <cell r="E1298" t="str">
            <v>73320</v>
          </cell>
          <cell r="F1298" t="str">
            <v>TIGNES LE LAC</v>
          </cell>
          <cell r="G1298"/>
          <cell r="H1298"/>
          <cell r="I1298"/>
          <cell r="J1298"/>
        </row>
        <row r="1299">
          <cell r="A1299" t="str">
            <v>REF02</v>
          </cell>
          <cell r="B1299" t="str">
            <v>Monsieur Reffet JACQUES</v>
          </cell>
          <cell r="C1299" t="str">
            <v>159 Route des  Chenevaz</v>
          </cell>
          <cell r="D1299"/>
          <cell r="E1299" t="str">
            <v>74130</v>
          </cell>
          <cell r="F1299" t="str">
            <v>AYSE</v>
          </cell>
          <cell r="G1299"/>
          <cell r="H1299"/>
          <cell r="I1299"/>
          <cell r="J1299"/>
        </row>
        <row r="1300">
          <cell r="A1300" t="str">
            <v>REF01</v>
          </cell>
          <cell r="B1300" t="str">
            <v>M Mme REFFET Jean François</v>
          </cell>
          <cell r="C1300" t="str">
            <v>Route de Pre  Villot</v>
          </cell>
          <cell r="D1300"/>
          <cell r="E1300" t="str">
            <v>73130</v>
          </cell>
          <cell r="F1300" t="str">
            <v>SAINT FRANCOIS LONGCHAMPS</v>
          </cell>
          <cell r="G1300"/>
          <cell r="H1300"/>
          <cell r="I1300"/>
          <cell r="J1300"/>
        </row>
        <row r="1301">
          <cell r="A1301" t="str">
            <v>RED04</v>
          </cell>
          <cell r="B1301" t="str">
            <v>Monsieur REDON Jean Marc</v>
          </cell>
          <cell r="C1301" t="str">
            <v>115 Chemin des Sablons</v>
          </cell>
          <cell r="D1301"/>
          <cell r="E1301" t="str">
            <v>74580</v>
          </cell>
          <cell r="F1301" t="str">
            <v>VIRY</v>
          </cell>
          <cell r="G1301">
            <v>450047787</v>
          </cell>
          <cell r="H1301"/>
          <cell r="I1301"/>
          <cell r="J1301"/>
        </row>
        <row r="1302">
          <cell r="A1302" t="str">
            <v>RED03</v>
          </cell>
          <cell r="B1302" t="str">
            <v>Monsieur REDOUX Jean</v>
          </cell>
          <cell r="C1302" t="str">
            <v>309 rue Victor Hugo</v>
          </cell>
          <cell r="D1302"/>
          <cell r="E1302" t="str">
            <v>69400</v>
          </cell>
          <cell r="F1302" t="str">
            <v>VILLEFRANCHE</v>
          </cell>
          <cell r="G1302"/>
          <cell r="H1302"/>
          <cell r="I1302"/>
          <cell r="J1302"/>
        </row>
        <row r="1303">
          <cell r="A1303" t="str">
            <v>RED02</v>
          </cell>
          <cell r="B1303" t="str">
            <v>Monsieur REDOUX Laurent</v>
          </cell>
          <cell r="C1303" t="str">
            <v>Chef Lieu</v>
          </cell>
          <cell r="D1303"/>
          <cell r="E1303" t="str">
            <v>74540</v>
          </cell>
          <cell r="F1303" t="str">
            <v>CHAPEIRY</v>
          </cell>
          <cell r="G1303">
            <v>603467395</v>
          </cell>
          <cell r="H1303"/>
          <cell r="I1303"/>
          <cell r="J1303"/>
        </row>
        <row r="1304">
          <cell r="A1304" t="str">
            <v>RED01</v>
          </cell>
          <cell r="B1304" t="str">
            <v>Madame REDINIER Solange</v>
          </cell>
          <cell r="C1304" t="str">
            <v>391 chemin des Fourches</v>
          </cell>
          <cell r="D1304"/>
          <cell r="E1304" t="str">
            <v>73000</v>
          </cell>
          <cell r="F1304" t="str">
            <v>SONNAZ</v>
          </cell>
          <cell r="G1304"/>
          <cell r="H1304"/>
          <cell r="I1304"/>
          <cell r="J1304"/>
        </row>
        <row r="1305">
          <cell r="A1305" t="str">
            <v>REC05</v>
          </cell>
          <cell r="B1305" t="str">
            <v>Monsieur et Madame RECOURA</v>
          </cell>
          <cell r="C1305" t="str">
            <v>1075 Route de Layat</v>
          </cell>
          <cell r="D1305"/>
          <cell r="E1305" t="str">
            <v>73240</v>
          </cell>
          <cell r="F1305" t="str">
            <v>SAINT GENIX SUR GUIERS</v>
          </cell>
          <cell r="G1305">
            <v>663709396</v>
          </cell>
          <cell r="H1305"/>
          <cell r="I1305">
            <v>629752224</v>
          </cell>
          <cell r="J1305"/>
        </row>
        <row r="1306">
          <cell r="A1306" t="str">
            <v>REC04</v>
          </cell>
          <cell r="B1306" t="str">
            <v>Monsieur RECCO</v>
          </cell>
          <cell r="C1306" t="str">
            <v>356, Rue du Puy Gris</v>
          </cell>
          <cell r="D1306"/>
          <cell r="E1306" t="str">
            <v>73000</v>
          </cell>
          <cell r="F1306" t="str">
            <v>CHAMBERY</v>
          </cell>
          <cell r="G1306">
            <v>671222356</v>
          </cell>
          <cell r="H1306"/>
          <cell r="I1306"/>
          <cell r="J1306"/>
        </row>
        <row r="1307">
          <cell r="A1307" t="str">
            <v>REC03</v>
          </cell>
          <cell r="B1307" t="str">
            <v>Monsieur RECORBET Christian</v>
          </cell>
          <cell r="C1307" t="str">
            <v>Les Armandières</v>
          </cell>
          <cell r="D1307"/>
          <cell r="E1307" t="str">
            <v>38330</v>
          </cell>
          <cell r="F1307" t="str">
            <v>MONTBONNOT SAINT MARTIN</v>
          </cell>
          <cell r="G1307"/>
          <cell r="H1307"/>
          <cell r="I1307"/>
          <cell r="J1307"/>
        </row>
        <row r="1308">
          <cell r="A1308" t="str">
            <v>REC02</v>
          </cell>
          <cell r="B1308" t="str">
            <v>Monsieur RECH René</v>
          </cell>
          <cell r="C1308" t="str">
            <v>312 Allée Grande Roche</v>
          </cell>
          <cell r="D1308"/>
          <cell r="E1308" t="str">
            <v>73200</v>
          </cell>
          <cell r="F1308" t="str">
            <v>ALBERTVILLE</v>
          </cell>
          <cell r="G1308"/>
          <cell r="H1308"/>
          <cell r="I1308"/>
          <cell r="J1308"/>
        </row>
        <row r="1309">
          <cell r="A1309" t="str">
            <v>REC01</v>
          </cell>
          <cell r="B1309" t="str">
            <v>Monsieur RECH</v>
          </cell>
          <cell r="C1309"/>
          <cell r="D1309"/>
          <cell r="E1309"/>
          <cell r="F1309"/>
          <cell r="G1309"/>
          <cell r="H1309"/>
          <cell r="I1309"/>
          <cell r="J1309"/>
        </row>
        <row r="1310">
          <cell r="A1310" t="str">
            <v>REB13</v>
          </cell>
          <cell r="B1310" t="str">
            <v>Mr REBELLE Mlle LENOIR</v>
          </cell>
          <cell r="C1310" t="str">
            <v>399 route des Epinettes</v>
          </cell>
          <cell r="D1310"/>
          <cell r="E1310" t="str">
            <v>74330</v>
          </cell>
          <cell r="F1310" t="str">
            <v>POISY</v>
          </cell>
          <cell r="G1310">
            <v>652725929</v>
          </cell>
          <cell r="H1310"/>
          <cell r="I1310"/>
          <cell r="J1310"/>
        </row>
        <row r="1311">
          <cell r="A1311" t="str">
            <v>REB11</v>
          </cell>
          <cell r="B1311" t="str">
            <v>Mr Mme RE Bertrand</v>
          </cell>
          <cell r="C1311" t="str">
            <v>79 Route du grand Perron</v>
          </cell>
          <cell r="D1311"/>
          <cell r="E1311" t="str">
            <v>73140</v>
          </cell>
          <cell r="F1311" t="str">
            <v>SAINT MARTIN LA PORTE</v>
          </cell>
          <cell r="G1311">
            <v>689263323</v>
          </cell>
          <cell r="H1311" t="str">
            <v>bertrand.re@gmail.com</v>
          </cell>
          <cell r="I1311"/>
          <cell r="J1311"/>
        </row>
        <row r="1312">
          <cell r="A1312" t="str">
            <v>REB10</v>
          </cell>
          <cell r="B1312" t="str">
            <v>MME MR REBY Laurent et Nathalie</v>
          </cell>
          <cell r="C1312" t="str">
            <v>55 ave Général De Gaulle</v>
          </cell>
          <cell r="D1312"/>
          <cell r="E1312" t="str">
            <v>73410</v>
          </cell>
          <cell r="F1312" t="str">
            <v>ALBENS</v>
          </cell>
          <cell r="G1312">
            <v>660173940</v>
          </cell>
          <cell r="H1312"/>
          <cell r="I1312"/>
          <cell r="J1312"/>
        </row>
        <row r="1313">
          <cell r="A1313" t="str">
            <v>REB09</v>
          </cell>
          <cell r="B1313" t="str">
            <v>Mme REBOUL SALZE Sophie</v>
          </cell>
          <cell r="C1313" t="str">
            <v>280 Rue des Chategniers</v>
          </cell>
          <cell r="D1313"/>
          <cell r="E1313" t="str">
            <v>01170</v>
          </cell>
          <cell r="F1313" t="str">
            <v>CROZET</v>
          </cell>
          <cell r="G1313">
            <v>682666694</v>
          </cell>
          <cell r="H1313"/>
          <cell r="I1313"/>
          <cell r="J1313"/>
        </row>
        <row r="1314">
          <cell r="A1314" t="str">
            <v>REB08</v>
          </cell>
          <cell r="B1314" t="str">
            <v>Monsieur REBRASSE Frédéric</v>
          </cell>
          <cell r="C1314" t="str">
            <v>Lieu dit Montalbert</v>
          </cell>
          <cell r="D1314"/>
          <cell r="E1314" t="str">
            <v>73210</v>
          </cell>
          <cell r="F1314" t="str">
            <v>AIME</v>
          </cell>
          <cell r="G1314"/>
          <cell r="H1314"/>
          <cell r="I1314"/>
          <cell r="J1314"/>
        </row>
        <row r="1315">
          <cell r="A1315" t="str">
            <v>REB07</v>
          </cell>
          <cell r="B1315" t="str">
            <v>M Mme REBATTET Maurice</v>
          </cell>
          <cell r="C1315" t="str">
            <v>213 Avenue de Grenoble</v>
          </cell>
          <cell r="D1315"/>
          <cell r="E1315" t="str">
            <v>38180</v>
          </cell>
          <cell r="F1315" t="str">
            <v>SEYSSINS</v>
          </cell>
          <cell r="G1315"/>
          <cell r="H1315"/>
          <cell r="I1315"/>
          <cell r="J1315"/>
        </row>
        <row r="1316">
          <cell r="A1316" t="str">
            <v>REB06</v>
          </cell>
          <cell r="B1316" t="str">
            <v>Monsieur REBROIN  Steve</v>
          </cell>
          <cell r="C1316" t="str">
            <v>2562, CD 2204</v>
          </cell>
          <cell r="D1316" t="str">
            <v>Villa Mauricia</v>
          </cell>
          <cell r="E1316" t="str">
            <v>06390</v>
          </cell>
          <cell r="F1316" t="str">
            <v>CONTES</v>
          </cell>
          <cell r="G1316"/>
          <cell r="H1316"/>
          <cell r="I1316"/>
          <cell r="J1316"/>
        </row>
        <row r="1317">
          <cell r="A1317" t="str">
            <v>REB05</v>
          </cell>
          <cell r="B1317" t="str">
            <v>Monsieur REBIERE Alain</v>
          </cell>
          <cell r="C1317" t="str">
            <v>Les Griattes</v>
          </cell>
          <cell r="D1317"/>
          <cell r="E1317" t="str">
            <v>73800</v>
          </cell>
          <cell r="F1317" t="str">
            <v>PLANAISE</v>
          </cell>
          <cell r="G1317"/>
          <cell r="H1317"/>
          <cell r="I1317"/>
          <cell r="J1317"/>
        </row>
        <row r="1318">
          <cell r="A1318" t="str">
            <v>REB04</v>
          </cell>
          <cell r="B1318" t="str">
            <v>REBEL'S COIFFURE</v>
          </cell>
          <cell r="C1318" t="str">
            <v>11 Boulevard Decouz</v>
          </cell>
          <cell r="D1318"/>
          <cell r="E1318" t="str">
            <v>74000</v>
          </cell>
          <cell r="F1318" t="str">
            <v>ANNECY</v>
          </cell>
          <cell r="G1318">
            <v>450675953</v>
          </cell>
          <cell r="H1318"/>
          <cell r="I1318"/>
          <cell r="J1318"/>
        </row>
        <row r="1319">
          <cell r="A1319" t="str">
            <v>REB03</v>
          </cell>
          <cell r="B1319" t="str">
            <v>Madame REBETEZ Brigitte</v>
          </cell>
          <cell r="C1319" t="str">
            <v>Route de Ballavais</v>
          </cell>
          <cell r="D1319"/>
          <cell r="E1319" t="str">
            <v>74140</v>
          </cell>
          <cell r="F1319" t="str">
            <v>LOISIN</v>
          </cell>
          <cell r="G1319"/>
          <cell r="H1319"/>
          <cell r="I1319"/>
          <cell r="J1319"/>
        </row>
        <row r="1320">
          <cell r="A1320" t="str">
            <v>REB02</v>
          </cell>
          <cell r="B1320" t="str">
            <v>Monsieur REBOUL Henri</v>
          </cell>
          <cell r="C1320" t="str">
            <v>Lot du Chatelard</v>
          </cell>
          <cell r="D1320"/>
          <cell r="E1320" t="str">
            <v>73370</v>
          </cell>
          <cell r="F1320" t="str">
            <v>LE BOURGET DU LAC</v>
          </cell>
          <cell r="G1320"/>
          <cell r="H1320"/>
          <cell r="I1320"/>
          <cell r="J1320"/>
        </row>
        <row r="1321">
          <cell r="A1321" t="str">
            <v>REB01</v>
          </cell>
          <cell r="B1321" t="str">
            <v>Monsieur REBOTTON-LINE</v>
          </cell>
          <cell r="C1321" t="str">
            <v>L'Hodie</v>
          </cell>
          <cell r="D1321"/>
          <cell r="E1321" t="str">
            <v>73160</v>
          </cell>
          <cell r="F1321" t="str">
            <v>VIMINES</v>
          </cell>
          <cell r="G1321">
            <v>670235046</v>
          </cell>
          <cell r="H1321"/>
          <cell r="I1321"/>
          <cell r="J1321"/>
        </row>
        <row r="1322">
          <cell r="A1322" t="str">
            <v>REB</v>
          </cell>
          <cell r="B1322" t="str">
            <v>Monsieur PERNET Claude</v>
          </cell>
          <cell r="C1322" t="str">
            <v>19 avenue J. Cazagne</v>
          </cell>
          <cell r="D1322"/>
          <cell r="E1322" t="str">
            <v>69540</v>
          </cell>
          <cell r="F1322" t="str">
            <v>IRIGNY</v>
          </cell>
          <cell r="G1322"/>
          <cell r="H1322"/>
          <cell r="I1322"/>
          <cell r="J1322"/>
        </row>
        <row r="1323">
          <cell r="A1323" t="str">
            <v>RAY08</v>
          </cell>
          <cell r="B1323" t="str">
            <v>Monsieur RAYNAUD Robert</v>
          </cell>
          <cell r="C1323" t="str">
            <v xml:space="preserve">chemin de la croix du four </v>
          </cell>
          <cell r="D1323"/>
          <cell r="E1323" t="str">
            <v>73410</v>
          </cell>
          <cell r="F1323" t="str">
            <v>SAINT OURS</v>
          </cell>
          <cell r="G1323">
            <v>666368505</v>
          </cell>
          <cell r="H1323"/>
          <cell r="I1323"/>
          <cell r="J1323"/>
        </row>
        <row r="1324">
          <cell r="A1324" t="str">
            <v>RAY07</v>
          </cell>
          <cell r="B1324" t="str">
            <v>Monsieur et Madame RAYNAUD</v>
          </cell>
          <cell r="C1324" t="str">
            <v>2 Rue de la Banque</v>
          </cell>
          <cell r="D1324"/>
          <cell r="E1324" t="str">
            <v>73000</v>
          </cell>
          <cell r="F1324" t="str">
            <v>CHAMBERY</v>
          </cell>
          <cell r="G1324">
            <v>666368505</v>
          </cell>
          <cell r="H1324"/>
          <cell r="I1324"/>
          <cell r="J1324"/>
        </row>
        <row r="1325">
          <cell r="A1325" t="str">
            <v>RAY06</v>
          </cell>
          <cell r="B1325" t="str">
            <v>Monsieur RAYNAUD Nicolas</v>
          </cell>
          <cell r="C1325" t="str">
            <v>213 Route deChâteau Froid</v>
          </cell>
          <cell r="D1325"/>
          <cell r="E1325" t="str">
            <v>74570</v>
          </cell>
          <cell r="F1325" t="str">
            <v>GROISY</v>
          </cell>
          <cell r="G1325">
            <v>664098341</v>
          </cell>
          <cell r="H1325"/>
          <cell r="I1325"/>
          <cell r="J1325"/>
        </row>
        <row r="1326">
          <cell r="A1326" t="str">
            <v>RAY05</v>
          </cell>
          <cell r="B1326" t="str">
            <v>Monsieur RAYMOND Alexandre</v>
          </cell>
          <cell r="C1326" t="str">
            <v>1, Chemin de l'épée</v>
          </cell>
          <cell r="D1326"/>
          <cell r="E1326" t="str">
            <v>73000</v>
          </cell>
          <cell r="F1326" t="str">
            <v>CHAMBERY</v>
          </cell>
          <cell r="G1326">
            <v>479336796</v>
          </cell>
          <cell r="H1326"/>
          <cell r="I1326"/>
          <cell r="J1326"/>
        </row>
        <row r="1327">
          <cell r="A1327" t="str">
            <v>RAY04</v>
          </cell>
          <cell r="B1327" t="str">
            <v>Monsieur RAYNAUD Lucien</v>
          </cell>
          <cell r="C1327" t="str">
            <v>5 rue Michelet</v>
          </cell>
          <cell r="D1327"/>
          <cell r="E1327" t="str">
            <v>06100</v>
          </cell>
          <cell r="F1327" t="str">
            <v>NICE</v>
          </cell>
          <cell r="G1327"/>
          <cell r="H1327"/>
          <cell r="I1327"/>
          <cell r="J1327"/>
        </row>
        <row r="1328">
          <cell r="A1328" t="str">
            <v>RAY03</v>
          </cell>
          <cell r="B1328" t="str">
            <v>Monsieur RAYMOND Robert</v>
          </cell>
          <cell r="C1328" t="str">
            <v>195 rue Jean et André Riottot</v>
          </cell>
          <cell r="D1328"/>
          <cell r="E1328" t="str">
            <v>73290</v>
          </cell>
          <cell r="F1328" t="str">
            <v>LA MOTTE SERVOLEX</v>
          </cell>
          <cell r="G1328"/>
          <cell r="H1328"/>
          <cell r="I1328"/>
          <cell r="J1328"/>
        </row>
        <row r="1329">
          <cell r="A1329" t="str">
            <v>RAY02</v>
          </cell>
          <cell r="B1329" t="str">
            <v>Monsieur RAYMOND Bernard</v>
          </cell>
          <cell r="C1329" t="str">
            <v>1 place Grenette</v>
          </cell>
          <cell r="D1329"/>
          <cell r="E1329" t="str">
            <v>74150</v>
          </cell>
          <cell r="F1329" t="str">
            <v>RUMILLY</v>
          </cell>
          <cell r="G1329"/>
          <cell r="H1329"/>
          <cell r="I1329"/>
          <cell r="J1329"/>
        </row>
        <row r="1330">
          <cell r="A1330" t="str">
            <v>RAY01</v>
          </cell>
          <cell r="B1330" t="str">
            <v>Monsieur RAYMOND David</v>
          </cell>
          <cell r="C1330" t="str">
            <v>Lotissement Les Grangettes</v>
          </cell>
          <cell r="D1330" t="str">
            <v>36 rue des Mirantin</v>
          </cell>
          <cell r="E1330" t="str">
            <v>73200</v>
          </cell>
          <cell r="F1330" t="str">
            <v>GILLY SUR ISERE</v>
          </cell>
          <cell r="G1330"/>
          <cell r="H1330"/>
          <cell r="I1330"/>
          <cell r="J1330"/>
        </row>
        <row r="1331">
          <cell r="A1331" t="str">
            <v>RAV14</v>
          </cell>
          <cell r="B1331" t="str">
            <v>Monsieur RAVIX Gérard</v>
          </cell>
          <cell r="C1331" t="str">
            <v>ZA Bresson</v>
          </cell>
          <cell r="D1331"/>
          <cell r="E1331" t="str">
            <v>38660</v>
          </cell>
          <cell r="F1331" t="str">
            <v>LE TOUVET</v>
          </cell>
          <cell r="G1331">
            <v>607968292</v>
          </cell>
          <cell r="H1331"/>
          <cell r="I1331"/>
          <cell r="J1331"/>
        </row>
        <row r="1332">
          <cell r="A1332" t="str">
            <v>RAV13</v>
          </cell>
          <cell r="B1332" t="str">
            <v>Monsieur RAVEL Bertrand</v>
          </cell>
          <cell r="C1332" t="str">
            <v>13 Chemin des Acacias</v>
          </cell>
          <cell r="D1332" t="str">
            <v>Lotissement des Belles Vignes</v>
          </cell>
          <cell r="E1332" t="str">
            <v>73190</v>
          </cell>
          <cell r="F1332" t="str">
            <v>ST JEOIRE PRIEURE</v>
          </cell>
          <cell r="G1332">
            <v>618155162</v>
          </cell>
          <cell r="H1332"/>
          <cell r="I1332"/>
          <cell r="J1332"/>
        </row>
        <row r="1333">
          <cell r="A1333" t="str">
            <v>RAV12</v>
          </cell>
          <cell r="B1333" t="str">
            <v xml:space="preserve">Monsieur RAVU Hervé </v>
          </cell>
          <cell r="C1333" t="str">
            <v xml:space="preserve">100 Allée des Chardonnerets </v>
          </cell>
          <cell r="D1333"/>
          <cell r="E1333" t="str">
            <v>74270</v>
          </cell>
          <cell r="F1333" t="str">
            <v>FRANGY</v>
          </cell>
          <cell r="G1333">
            <v>620479407</v>
          </cell>
          <cell r="H1333"/>
          <cell r="I1333"/>
          <cell r="J1333"/>
        </row>
        <row r="1334">
          <cell r="A1334" t="str">
            <v>RAV11</v>
          </cell>
          <cell r="B1334" t="str">
            <v>Monsieur RAVARD Alexandre</v>
          </cell>
          <cell r="C1334" t="str">
            <v>567 chemin du Marais</v>
          </cell>
          <cell r="D1334"/>
          <cell r="E1334" t="str">
            <v>38121</v>
          </cell>
          <cell r="F1334" t="str">
            <v>CHONAS L’  AMBALLAN</v>
          </cell>
          <cell r="G1334">
            <v>658520555</v>
          </cell>
          <cell r="H1334"/>
          <cell r="I1334"/>
          <cell r="J1334"/>
        </row>
        <row r="1335">
          <cell r="A1335" t="str">
            <v>RAV10</v>
          </cell>
          <cell r="B1335" t="str">
            <v>Monsieur RAVEY Jean - Noêl</v>
          </cell>
          <cell r="C1335" t="str">
            <v>93 ch de Labis de dessus</v>
          </cell>
          <cell r="D1335"/>
          <cell r="E1335" t="str">
            <v>38330</v>
          </cell>
          <cell r="F1335" t="str">
            <v>SAINT ISMIER</v>
          </cell>
          <cell r="G1335">
            <v>618783436</v>
          </cell>
          <cell r="H1335"/>
          <cell r="I1335"/>
          <cell r="J1335"/>
        </row>
        <row r="1336">
          <cell r="A1336" t="str">
            <v>RAV09</v>
          </cell>
          <cell r="B1336" t="str">
            <v>Monsieur RAVAUD Ludovic</v>
          </cell>
          <cell r="C1336" t="str">
            <v xml:space="preserve">15 ch des Ardillés </v>
          </cell>
          <cell r="D1336" t="str">
            <v>Mons</v>
          </cell>
          <cell r="E1336" t="str">
            <v xml:space="preserve">79400 </v>
          </cell>
          <cell r="F1336" t="str">
            <v>AZAY-LE-BRULE</v>
          </cell>
          <cell r="G1336">
            <v>683548024</v>
          </cell>
          <cell r="H1336"/>
          <cell r="I1336"/>
          <cell r="J1336"/>
        </row>
        <row r="1337">
          <cell r="A1337" t="str">
            <v>RAV08</v>
          </cell>
          <cell r="B1337" t="str">
            <v>Monsieur RAVINET</v>
          </cell>
          <cell r="C1337" t="str">
            <v>23 Rue de la Pigeonnière</v>
          </cell>
          <cell r="D1337"/>
          <cell r="E1337" t="str">
            <v>74300</v>
          </cell>
          <cell r="F1337" t="str">
            <v>CLUSES</v>
          </cell>
          <cell r="G1337">
            <v>680899569</v>
          </cell>
          <cell r="H1337"/>
          <cell r="I1337"/>
          <cell r="J1337"/>
        </row>
        <row r="1338">
          <cell r="A1338" t="str">
            <v>RAV07</v>
          </cell>
          <cell r="B1338" t="str">
            <v>Monsieur RAVIER Pascal</v>
          </cell>
          <cell r="C1338" t="str">
            <v>Chemin Chacuzard</v>
          </cell>
          <cell r="D1338"/>
          <cell r="E1338" t="str">
            <v>73800</v>
          </cell>
          <cell r="F1338" t="str">
            <v>MYANS</v>
          </cell>
          <cell r="G1338">
            <v>479281097</v>
          </cell>
          <cell r="H1338"/>
          <cell r="I1338"/>
          <cell r="J1338"/>
        </row>
        <row r="1339">
          <cell r="A1339" t="str">
            <v>RAV06</v>
          </cell>
          <cell r="B1339" t="str">
            <v>Monsieur RAVE Paul</v>
          </cell>
          <cell r="C1339" t="str">
            <v>Les Cortannes</v>
          </cell>
          <cell r="D1339"/>
          <cell r="E1339" t="str">
            <v>73800</v>
          </cell>
          <cell r="F1339" t="str">
            <v>LAISSAUD</v>
          </cell>
          <cell r="G1339">
            <v>479289131</v>
          </cell>
          <cell r="H1339"/>
          <cell r="I1339"/>
          <cell r="J1339"/>
        </row>
        <row r="1340">
          <cell r="A1340" t="str">
            <v>RAV05</v>
          </cell>
          <cell r="B1340" t="str">
            <v>Monsieur RAVINET Michel</v>
          </cell>
          <cell r="C1340" t="str">
            <v>443 Rue des Bouleaux</v>
          </cell>
          <cell r="D1340"/>
          <cell r="E1340" t="str">
            <v>74300</v>
          </cell>
          <cell r="F1340" t="str">
            <v>THYEZ</v>
          </cell>
          <cell r="G1340"/>
          <cell r="H1340"/>
          <cell r="I1340"/>
          <cell r="J1340"/>
        </row>
        <row r="1341">
          <cell r="A1341" t="str">
            <v>RAV04</v>
          </cell>
          <cell r="B1341" t="str">
            <v>Monsieur RAVINET Steve</v>
          </cell>
          <cell r="C1341" t="str">
            <v>1391, Route  d'Ayze</v>
          </cell>
          <cell r="D1341"/>
          <cell r="E1341" t="str">
            <v>74970</v>
          </cell>
          <cell r="F1341" t="str">
            <v>MARIGNIER</v>
          </cell>
          <cell r="G1341">
            <v>618813111</v>
          </cell>
          <cell r="H1341"/>
          <cell r="I1341">
            <v>626335815</v>
          </cell>
          <cell r="J1341"/>
        </row>
        <row r="1342">
          <cell r="A1342" t="str">
            <v>RAV03</v>
          </cell>
          <cell r="B1342" t="str">
            <v>RAVINET INDUSTRIES</v>
          </cell>
          <cell r="C1342" t="str">
            <v>4 rue Messy</v>
          </cell>
          <cell r="D1342" t="str">
            <v>BP 3</v>
          </cell>
          <cell r="E1342" t="str">
            <v>74301</v>
          </cell>
          <cell r="F1342" t="str">
            <v>CLUSES CEDEX</v>
          </cell>
          <cell r="G1342"/>
          <cell r="H1342"/>
          <cell r="I1342"/>
          <cell r="J1342"/>
        </row>
        <row r="1343">
          <cell r="A1343" t="str">
            <v>RAV02</v>
          </cell>
          <cell r="B1343" t="str">
            <v>Monsieur RAVIER J.Charles</v>
          </cell>
          <cell r="C1343" t="str">
            <v>Cuvage de la Pierre Bleue</v>
          </cell>
          <cell r="D1343"/>
          <cell r="E1343" t="str">
            <v>69460</v>
          </cell>
          <cell r="F1343" t="str">
            <v>ODENAS</v>
          </cell>
          <cell r="G1343"/>
          <cell r="H1343"/>
          <cell r="I1343"/>
          <cell r="J1343"/>
        </row>
        <row r="1344">
          <cell r="A1344" t="str">
            <v>RAV01</v>
          </cell>
          <cell r="B1344" t="str">
            <v>Monsieur RAVEL Stéphane</v>
          </cell>
          <cell r="C1344" t="str">
            <v>Les Grangettes</v>
          </cell>
          <cell r="D1344"/>
          <cell r="E1344" t="str">
            <v>73250</v>
          </cell>
          <cell r="F1344" t="str">
            <v>SAINT JEAN DE LA PORTE</v>
          </cell>
          <cell r="G1344"/>
          <cell r="H1344"/>
          <cell r="I1344"/>
          <cell r="J1344"/>
        </row>
        <row r="1345">
          <cell r="A1345" t="str">
            <v>RAT08</v>
          </cell>
          <cell r="B1345" t="str">
            <v>M. RATEL et Mlle SOCQUET</v>
          </cell>
          <cell r="C1345" t="str">
            <v>1 Avenue des Charmettes</v>
          </cell>
          <cell r="D1345"/>
          <cell r="E1345" t="str">
            <v>73400</v>
          </cell>
          <cell r="F1345" t="str">
            <v>UGINE</v>
          </cell>
          <cell r="G1345">
            <v>682415651</v>
          </cell>
          <cell r="H1345"/>
          <cell r="I1345"/>
          <cell r="J1345"/>
        </row>
        <row r="1346">
          <cell r="A1346" t="str">
            <v>RAT07</v>
          </cell>
          <cell r="B1346" t="str">
            <v>Monsieur RATEL Jérôme</v>
          </cell>
          <cell r="C1346" t="str">
            <v>5 Lot Le Clos Sybille</v>
          </cell>
          <cell r="D1346"/>
          <cell r="E1346" t="str">
            <v>01300</v>
          </cell>
          <cell r="F1346" t="str">
            <v>BRENS</v>
          </cell>
          <cell r="G1346"/>
          <cell r="H1346"/>
          <cell r="I1346"/>
          <cell r="J1346"/>
        </row>
        <row r="1347">
          <cell r="A1347" t="str">
            <v>RAT06</v>
          </cell>
          <cell r="B1347" t="str">
            <v>Monsieur RAT PATRON  Patrice</v>
          </cell>
          <cell r="C1347" t="str">
            <v>Route des Vignes</v>
          </cell>
          <cell r="D1347"/>
          <cell r="E1347" t="str">
            <v>73800</v>
          </cell>
          <cell r="F1347" t="str">
            <v>MYANS</v>
          </cell>
          <cell r="G1347"/>
          <cell r="H1347"/>
          <cell r="I1347"/>
          <cell r="J1347"/>
        </row>
        <row r="1348">
          <cell r="A1348" t="str">
            <v>RAT05</v>
          </cell>
          <cell r="B1348" t="str">
            <v>Monsieur RATEL Jacques</v>
          </cell>
          <cell r="C1348" t="str">
            <v>Le Cesolet</v>
          </cell>
          <cell r="D1348" t="str">
            <v>Route de St Cassin</v>
          </cell>
          <cell r="E1348" t="str">
            <v>73000</v>
          </cell>
          <cell r="F1348" t="str">
            <v>MONTAGNOLE</v>
          </cell>
          <cell r="G1348">
            <v>479692782</v>
          </cell>
          <cell r="H1348"/>
          <cell r="I1348"/>
          <cell r="J1348"/>
        </row>
        <row r="1349">
          <cell r="A1349" t="str">
            <v>RAT04</v>
          </cell>
          <cell r="B1349" t="str">
            <v>Monsieur RATPATRON Cyrille</v>
          </cell>
          <cell r="C1349" t="str">
            <v xml:space="preserve">140 route de la perriere </v>
          </cell>
          <cell r="D1349"/>
          <cell r="E1349" t="str">
            <v>73160</v>
          </cell>
          <cell r="F1349" t="str">
            <v>SAINT THIBAUD DE COUZ</v>
          </cell>
          <cell r="G1349">
            <v>660170132</v>
          </cell>
          <cell r="H1349"/>
          <cell r="I1349"/>
          <cell r="J1349"/>
        </row>
        <row r="1350">
          <cell r="A1350" t="str">
            <v>RAT03</v>
          </cell>
          <cell r="B1350" t="str">
            <v>Monsieur RATEL Roland</v>
          </cell>
          <cell r="C1350" t="str">
            <v>31, Rue St Nicolas</v>
          </cell>
          <cell r="D1350"/>
          <cell r="E1350" t="str">
            <v>73500</v>
          </cell>
          <cell r="F1350" t="str">
            <v>AUSSOIS</v>
          </cell>
          <cell r="G1350">
            <v>479204919</v>
          </cell>
          <cell r="H1350"/>
          <cell r="I1350"/>
          <cell r="J1350"/>
        </row>
        <row r="1351">
          <cell r="A1351" t="str">
            <v>RAT02</v>
          </cell>
          <cell r="B1351" t="str">
            <v>Monsieur RAT PATRON Stephane</v>
          </cell>
          <cell r="C1351" t="str">
            <v>Les Patrons</v>
          </cell>
          <cell r="D1351"/>
          <cell r="E1351" t="str">
            <v>73160</v>
          </cell>
          <cell r="F1351" t="str">
            <v>SAINT THIBAUD DE COUZ</v>
          </cell>
          <cell r="G1351"/>
          <cell r="H1351"/>
          <cell r="I1351"/>
          <cell r="J1351"/>
        </row>
        <row r="1352">
          <cell r="A1352" t="str">
            <v>RAT01</v>
          </cell>
          <cell r="B1352" t="str">
            <v>Monsieur RAT PATRON Patrick</v>
          </cell>
          <cell r="C1352" t="str">
            <v>Les Berlioz</v>
          </cell>
          <cell r="D1352"/>
          <cell r="E1352" t="str">
            <v>73160</v>
          </cell>
          <cell r="F1352" t="str">
            <v>VIMINES</v>
          </cell>
          <cell r="G1352">
            <v>479627146</v>
          </cell>
          <cell r="H1352"/>
          <cell r="I1352"/>
          <cell r="J1352"/>
        </row>
        <row r="1353">
          <cell r="A1353" t="str">
            <v>RAS05</v>
          </cell>
          <cell r="B1353" t="str">
            <v>Monsieur RASSAT Yves</v>
          </cell>
          <cell r="C1353" t="str">
            <v>665, Rue St Exupéry</v>
          </cell>
          <cell r="D1353"/>
          <cell r="E1353" t="str">
            <v>73490</v>
          </cell>
          <cell r="F1353" t="str">
            <v>LA RAVOIRE</v>
          </cell>
          <cell r="G1353">
            <v>479713290</v>
          </cell>
          <cell r="H1353"/>
          <cell r="I1353"/>
          <cell r="J1353"/>
        </row>
        <row r="1354">
          <cell r="A1354" t="str">
            <v>RAS04</v>
          </cell>
          <cell r="B1354" t="str">
            <v>Monsieur RASCHETTI Pierre</v>
          </cell>
          <cell r="C1354" t="str">
            <v>170 chemin des Naraulles</v>
          </cell>
          <cell r="D1354"/>
          <cell r="E1354" t="str">
            <v>74380</v>
          </cell>
          <cell r="F1354" t="str">
            <v>CRANVES SALES</v>
          </cell>
          <cell r="G1354">
            <v>680159902</v>
          </cell>
          <cell r="H1354"/>
          <cell r="I1354">
            <v>450367259</v>
          </cell>
          <cell r="J1354"/>
        </row>
        <row r="1355">
          <cell r="A1355" t="str">
            <v>RAS03</v>
          </cell>
          <cell r="B1355" t="str">
            <v>Monsieur RASSAT Didier</v>
          </cell>
          <cell r="C1355" t="str">
            <v>148 Route de la gare</v>
          </cell>
          <cell r="D1355"/>
          <cell r="E1355" t="str">
            <v>74210</v>
          </cell>
          <cell r="F1355" t="str">
            <v>FAVERGES</v>
          </cell>
          <cell r="G1355">
            <v>450672515</v>
          </cell>
          <cell r="H1355"/>
          <cell r="I1355"/>
          <cell r="J1355"/>
        </row>
        <row r="1356">
          <cell r="A1356" t="str">
            <v>RAS02</v>
          </cell>
          <cell r="B1356" t="str">
            <v>Monsieur RASSEL Luc</v>
          </cell>
          <cell r="C1356" t="str">
            <v>Le Barrioz</v>
          </cell>
          <cell r="D1356" t="str">
            <v>Route des Villards</v>
          </cell>
          <cell r="E1356" t="str">
            <v>74230</v>
          </cell>
          <cell r="F1356" t="str">
            <v>THONES</v>
          </cell>
          <cell r="G1356">
            <v>450321495</v>
          </cell>
          <cell r="H1356"/>
          <cell r="I1356"/>
          <cell r="J1356"/>
        </row>
        <row r="1357">
          <cell r="A1357" t="str">
            <v>RAS01</v>
          </cell>
          <cell r="B1357" t="str">
            <v>Monsieur RASSAT</v>
          </cell>
          <cell r="C1357" t="str">
            <v>153 rue des Sarrées</v>
          </cell>
          <cell r="D1357"/>
          <cell r="E1357" t="str">
            <v>73230</v>
          </cell>
          <cell r="F1357" t="str">
            <v>SAINT ALBAN LEYSSE</v>
          </cell>
          <cell r="G1357"/>
          <cell r="H1357"/>
          <cell r="I1357"/>
          <cell r="J1357"/>
        </row>
        <row r="1358">
          <cell r="A1358" t="str">
            <v>RAQ01</v>
          </cell>
          <cell r="B1358" t="str">
            <v>Monsieur RAQUIN  ( doit 48,47 E )</v>
          </cell>
          <cell r="C1358" t="str">
            <v>Impasse des Prés</v>
          </cell>
          <cell r="D1358" t="str">
            <v>Le Chaffard</v>
          </cell>
          <cell r="E1358" t="str">
            <v>38290</v>
          </cell>
          <cell r="F1358" t="str">
            <v>SATOLAS ET BONCE</v>
          </cell>
          <cell r="G1358"/>
          <cell r="H1358"/>
          <cell r="I1358"/>
          <cell r="J1358"/>
        </row>
        <row r="1359">
          <cell r="A1359" t="str">
            <v>RAP05</v>
          </cell>
          <cell r="B1359" t="str">
            <v>M Mme RAPHIN Eric</v>
          </cell>
          <cell r="C1359" t="str">
            <v>61 passage Desaires</v>
          </cell>
          <cell r="D1359"/>
          <cell r="E1359" t="str">
            <v>74570</v>
          </cell>
          <cell r="F1359" t="str">
            <v>GROISY</v>
          </cell>
          <cell r="G1359">
            <v>647027501</v>
          </cell>
          <cell r="H1359"/>
          <cell r="I1359"/>
          <cell r="J1359"/>
        </row>
        <row r="1360">
          <cell r="A1360" t="str">
            <v>RAP04</v>
          </cell>
          <cell r="B1360" t="str">
            <v>M Mme RAPIN Albert</v>
          </cell>
          <cell r="C1360" t="str">
            <v>110 allée  du Coteau</v>
          </cell>
          <cell r="D1360"/>
          <cell r="E1360" t="str">
            <v>74300</v>
          </cell>
          <cell r="F1360" t="str">
            <v>CLUSES</v>
          </cell>
          <cell r="G1360"/>
          <cell r="H1360"/>
          <cell r="I1360"/>
          <cell r="J1360"/>
        </row>
        <row r="1361">
          <cell r="A1361" t="str">
            <v>RAP03</v>
          </cell>
          <cell r="B1361" t="str">
            <v xml:space="preserve">M Mme RAPHIN </v>
          </cell>
          <cell r="C1361" t="str">
            <v>1972 route des Aires</v>
          </cell>
          <cell r="D1361"/>
          <cell r="E1361" t="str">
            <v>74570</v>
          </cell>
          <cell r="F1361" t="str">
            <v>GROISY</v>
          </cell>
          <cell r="G1361"/>
          <cell r="H1361"/>
          <cell r="I1361"/>
          <cell r="J1361"/>
        </row>
        <row r="1362">
          <cell r="A1362" t="str">
            <v>RAP02</v>
          </cell>
          <cell r="B1362" t="str">
            <v>Monsieur RAPOUD Alain</v>
          </cell>
          <cell r="C1362" t="str">
            <v>356 Rue des Creux</v>
          </cell>
          <cell r="D1362"/>
          <cell r="E1362" t="str">
            <v>69480</v>
          </cell>
          <cell r="F1362" t="str">
            <v>AMBERIEU D'AZERGUES</v>
          </cell>
          <cell r="G1362">
            <v>607586291</v>
          </cell>
          <cell r="H1362"/>
          <cell r="I1362"/>
          <cell r="J1362"/>
        </row>
        <row r="1363">
          <cell r="A1363" t="str">
            <v>RAP01</v>
          </cell>
          <cell r="B1363" t="str">
            <v>Madame RAPHIN Estelle</v>
          </cell>
          <cell r="C1363" t="str">
            <v>15 Allée des Forges</v>
          </cell>
          <cell r="D1363" t="str">
            <v>Vieugy</v>
          </cell>
          <cell r="E1363" t="str">
            <v>74600</v>
          </cell>
          <cell r="F1363" t="str">
            <v>SEYNOD</v>
          </cell>
          <cell r="G1363"/>
          <cell r="H1363"/>
          <cell r="I1363"/>
          <cell r="J1363"/>
        </row>
        <row r="1364">
          <cell r="A1364" t="str">
            <v>RAM06</v>
          </cell>
          <cell r="B1364" t="str">
            <v>Monsieur et Madame RAMBAUD Francois</v>
          </cell>
          <cell r="C1364" t="str">
            <v>Le Buisson</v>
          </cell>
          <cell r="D1364"/>
          <cell r="E1364" t="str">
            <v>73300</v>
          </cell>
          <cell r="F1364" t="str">
            <v>ALBIEZ LE JEUNE</v>
          </cell>
          <cell r="G1364">
            <v>619416945</v>
          </cell>
          <cell r="H1364"/>
          <cell r="I1364"/>
          <cell r="J1364"/>
        </row>
        <row r="1365">
          <cell r="A1365" t="str">
            <v>RAM05</v>
          </cell>
          <cell r="B1365" t="str">
            <v>Monsieur RAMON Alexandre</v>
          </cell>
          <cell r="C1365" t="str">
            <v>Route de Lavacant</v>
          </cell>
          <cell r="D1365"/>
          <cell r="E1365" t="str">
            <v>32550</v>
          </cell>
          <cell r="F1365" t="str">
            <v>PAVIE</v>
          </cell>
          <cell r="G1365">
            <v>671377848</v>
          </cell>
          <cell r="H1365"/>
          <cell r="I1365"/>
          <cell r="J1365"/>
        </row>
        <row r="1366">
          <cell r="A1366" t="str">
            <v>RAM04</v>
          </cell>
          <cell r="B1366" t="str">
            <v>Monsieur RAMBAUD Pierre</v>
          </cell>
          <cell r="C1366" t="str">
            <v>Routhennes</v>
          </cell>
          <cell r="D1366"/>
          <cell r="E1366" t="str">
            <v>73630</v>
          </cell>
          <cell r="F1366" t="str">
            <v>SAINT REINE</v>
          </cell>
          <cell r="G1366"/>
          <cell r="H1366"/>
          <cell r="I1366"/>
          <cell r="J1366"/>
        </row>
        <row r="1367">
          <cell r="A1367" t="str">
            <v>RAM03</v>
          </cell>
          <cell r="B1367" t="str">
            <v>Monsieur RAMEL Jean</v>
          </cell>
          <cell r="C1367" t="str">
            <v>6 ch de Roua</v>
          </cell>
          <cell r="D1367"/>
          <cell r="E1367" t="str">
            <v>38660</v>
          </cell>
          <cell r="F1367" t="str">
            <v>SAINTE MARIE D'ALLOIX</v>
          </cell>
          <cell r="G1367">
            <v>620988316</v>
          </cell>
          <cell r="H1367"/>
          <cell r="I1367"/>
          <cell r="J1367"/>
        </row>
        <row r="1368">
          <cell r="A1368" t="str">
            <v>RAM02</v>
          </cell>
          <cell r="B1368" t="str">
            <v>Monsieur RAMBLES Patrice</v>
          </cell>
          <cell r="C1368" t="str">
            <v>64 rue Pasteur</v>
          </cell>
          <cell r="D1368"/>
          <cell r="E1368" t="str">
            <v>73200</v>
          </cell>
          <cell r="F1368" t="str">
            <v>ALBERTVILLE</v>
          </cell>
          <cell r="G1368"/>
          <cell r="H1368"/>
          <cell r="I1368"/>
          <cell r="J1368"/>
        </row>
        <row r="1369">
          <cell r="A1369" t="str">
            <v>RAM01</v>
          </cell>
          <cell r="B1369" t="str">
            <v>Monsieur RAMUZ Marc</v>
          </cell>
          <cell r="C1369" t="str">
            <v>8 impasse des Chardons</v>
          </cell>
          <cell r="D1369"/>
          <cell r="E1369" t="str">
            <v>74600</v>
          </cell>
          <cell r="F1369" t="str">
            <v>SEYNOD</v>
          </cell>
          <cell r="G1369">
            <v>450690598</v>
          </cell>
          <cell r="H1369"/>
          <cell r="I1369"/>
          <cell r="J1369"/>
        </row>
        <row r="1370">
          <cell r="A1370" t="str">
            <v>RAL01</v>
          </cell>
          <cell r="B1370" t="str">
            <v>RHONE-ALPES-LABO</v>
          </cell>
          <cell r="C1370" t="str">
            <v>45 bis rue Charles-Michels</v>
          </cell>
          <cell r="D1370"/>
          <cell r="E1370" t="str">
            <v>38600</v>
          </cell>
          <cell r="F1370" t="str">
            <v>FONTAINE</v>
          </cell>
          <cell r="G1370">
            <v>476267517</v>
          </cell>
          <cell r="H1370"/>
          <cell r="I1370">
            <v>476275647</v>
          </cell>
          <cell r="J1370"/>
        </row>
        <row r="1371">
          <cell r="A1371" t="str">
            <v>RAI04</v>
          </cell>
          <cell r="B1371" t="str">
            <v>Monsieur Madame RAIWOIT Steve</v>
          </cell>
          <cell r="C1371" t="str">
            <v>22 Côte de la Fruitière</v>
          </cell>
          <cell r="D1371"/>
          <cell r="E1371" t="str">
            <v>74370</v>
          </cell>
          <cell r="F1371" t="str">
            <v>CHARVONNEX</v>
          </cell>
          <cell r="G1371">
            <v>607258439</v>
          </cell>
          <cell r="H1371"/>
          <cell r="I1371"/>
          <cell r="J1371"/>
        </row>
        <row r="1372">
          <cell r="A1372" t="str">
            <v>RAI03</v>
          </cell>
          <cell r="B1372" t="str">
            <v>Monsieur RAIERI Pascal</v>
          </cell>
          <cell r="C1372" t="str">
            <v>Eilloux</v>
          </cell>
          <cell r="D1372"/>
          <cell r="E1372" t="str">
            <v>01420</v>
          </cell>
          <cell r="F1372" t="str">
            <v>CORBONOD</v>
          </cell>
          <cell r="G1372"/>
          <cell r="H1372"/>
          <cell r="I1372"/>
          <cell r="J1372"/>
        </row>
        <row r="1373">
          <cell r="A1373" t="str">
            <v>RAI02</v>
          </cell>
          <cell r="B1373" t="str">
            <v>Monsieur RAIN Pascal</v>
          </cell>
          <cell r="C1373" t="str">
            <v>6 Allée des Lys</v>
          </cell>
          <cell r="D1373"/>
          <cell r="E1373" t="str">
            <v>38360</v>
          </cell>
          <cell r="F1373" t="str">
            <v>SASSENAGE</v>
          </cell>
          <cell r="G1373"/>
          <cell r="H1373"/>
          <cell r="I1373"/>
          <cell r="J1373"/>
        </row>
        <row r="1374">
          <cell r="A1374" t="str">
            <v>RAI01</v>
          </cell>
          <cell r="B1374" t="str">
            <v>Monsieur RAISIN Claude</v>
          </cell>
          <cell r="C1374" t="str">
            <v>219 La Rochelle d'en haut</v>
          </cell>
          <cell r="D1374"/>
          <cell r="E1374" t="str">
            <v>73310</v>
          </cell>
          <cell r="F1374" t="str">
            <v>RUFFIEUX</v>
          </cell>
          <cell r="G1374"/>
          <cell r="H1374"/>
          <cell r="I1374"/>
          <cell r="J1374"/>
        </row>
        <row r="1375">
          <cell r="A1375" t="str">
            <v>RAH02</v>
          </cell>
          <cell r="B1375" t="str">
            <v>Monsieur RAHMOUNI Mohamed</v>
          </cell>
          <cell r="C1375" t="str">
            <v>2017 Rue Jean Marie Grillet</v>
          </cell>
          <cell r="D1375"/>
          <cell r="E1375" t="str">
            <v>74800</v>
          </cell>
          <cell r="F1375" t="str">
            <v>LA ROCHE SUR FORON</v>
          </cell>
          <cell r="G1375">
            <v>685228636</v>
          </cell>
          <cell r="H1375"/>
          <cell r="I1375"/>
          <cell r="J1375"/>
        </row>
        <row r="1376">
          <cell r="A1376" t="str">
            <v>RAH01</v>
          </cell>
          <cell r="B1376" t="str">
            <v>Monsieur RAHMOUNI</v>
          </cell>
          <cell r="C1376" t="str">
            <v>727, le Corbet</v>
          </cell>
          <cell r="D1376"/>
          <cell r="E1376" t="str">
            <v>38480</v>
          </cell>
          <cell r="F1376" t="str">
            <v>PONT DE BEAUVOISIN</v>
          </cell>
          <cell r="G1376"/>
          <cell r="H1376"/>
          <cell r="I1376"/>
          <cell r="J1376"/>
        </row>
        <row r="1377">
          <cell r="A1377" t="str">
            <v>RAG01</v>
          </cell>
          <cell r="B1377" t="str">
            <v>Monsieur RAGON S.</v>
          </cell>
          <cell r="C1377" t="str">
            <v>Le Clos</v>
          </cell>
          <cell r="D1377" t="str">
            <v>Luy de Four</v>
          </cell>
          <cell r="E1377" t="str">
            <v>73730</v>
          </cell>
          <cell r="F1377" t="str">
            <v>CEVINS</v>
          </cell>
          <cell r="G1377">
            <v>479313691</v>
          </cell>
          <cell r="H1377"/>
          <cell r="I1377"/>
          <cell r="J1377"/>
        </row>
        <row r="1378">
          <cell r="A1378" t="str">
            <v>RAF05</v>
          </cell>
          <cell r="B1378" t="str">
            <v>M&amp;Mme RAFFIN</v>
          </cell>
          <cell r="C1378" t="str">
            <v>262 Route de Cheminettes</v>
          </cell>
          <cell r="D1378"/>
          <cell r="E1378" t="str">
            <v>73190</v>
          </cell>
          <cell r="F1378" t="str">
            <v>ST BALDOPH</v>
          </cell>
          <cell r="G1378">
            <v>618716742</v>
          </cell>
          <cell r="H1378"/>
          <cell r="I1378"/>
          <cell r="J1378"/>
        </row>
        <row r="1379">
          <cell r="A1379" t="str">
            <v>RAF04</v>
          </cell>
          <cell r="B1379" t="str">
            <v>Monsieur RAFFIN Claude</v>
          </cell>
          <cell r="C1379" t="str">
            <v>115  Rue  Curé Jacquier</v>
          </cell>
          <cell r="D1379"/>
          <cell r="E1379" t="str">
            <v>73290</v>
          </cell>
          <cell r="F1379" t="str">
            <v>LA MOTTE SERVOLEX</v>
          </cell>
          <cell r="G1379"/>
          <cell r="H1379"/>
          <cell r="I1379"/>
          <cell r="J1379"/>
        </row>
        <row r="1380">
          <cell r="A1380" t="str">
            <v>RAF03</v>
          </cell>
          <cell r="B1380" t="str">
            <v>Monsieur RAFFIN Vincent</v>
          </cell>
          <cell r="C1380" t="str">
            <v>Les Griattes</v>
          </cell>
          <cell r="D1380"/>
          <cell r="E1380" t="str">
            <v>73800</v>
          </cell>
          <cell r="F1380" t="str">
            <v>PLANAISE</v>
          </cell>
          <cell r="G1380"/>
          <cell r="H1380"/>
          <cell r="I1380"/>
          <cell r="J1380"/>
        </row>
        <row r="1381">
          <cell r="A1381" t="str">
            <v>RAF02</v>
          </cell>
          <cell r="B1381" t="str">
            <v>Monsieur RAFFI Christian</v>
          </cell>
          <cell r="C1381" t="str">
            <v>Chef lieu</v>
          </cell>
          <cell r="D1381"/>
          <cell r="E1381" t="str">
            <v>73800</v>
          </cell>
          <cell r="F1381" t="str">
            <v>LAISSAUD</v>
          </cell>
          <cell r="G1381"/>
          <cell r="H1381"/>
          <cell r="I1381"/>
          <cell r="J1381"/>
        </row>
        <row r="1382">
          <cell r="A1382" t="str">
            <v>RAF01</v>
          </cell>
          <cell r="B1382" t="str">
            <v>Laboratoire RAFFAELLI JF</v>
          </cell>
          <cell r="C1382" t="str">
            <v>8 rue Paul Verlaine</v>
          </cell>
          <cell r="D1382"/>
          <cell r="E1382" t="str">
            <v>73100</v>
          </cell>
          <cell r="F1382" t="str">
            <v>AIX LES BAINS</v>
          </cell>
          <cell r="G1382">
            <v>479881416</v>
          </cell>
          <cell r="H1382"/>
          <cell r="I1382">
            <v>479611102</v>
          </cell>
          <cell r="J1382"/>
        </row>
        <row r="1383">
          <cell r="A1383" t="str">
            <v>RAD02</v>
          </cell>
          <cell r="B1383" t="str">
            <v>Monsieur RADIGOIS Anthony</v>
          </cell>
          <cell r="C1383" t="str">
            <v>667 route de Reninge</v>
          </cell>
          <cell r="D1383"/>
          <cell r="E1383" t="str">
            <v>74700</v>
          </cell>
          <cell r="F1383" t="str">
            <v>SALLANCHES</v>
          </cell>
          <cell r="G1383">
            <v>666669815</v>
          </cell>
          <cell r="H1383"/>
          <cell r="I1383"/>
          <cell r="J1383"/>
        </row>
        <row r="1384">
          <cell r="A1384" t="str">
            <v>RAD01</v>
          </cell>
          <cell r="B1384" t="str">
            <v>Monsieur RADO Jean-Pierre</v>
          </cell>
          <cell r="C1384" t="str">
            <v>La Palud</v>
          </cell>
          <cell r="D1384" t="str">
            <v>Chemin des Charbonnels</v>
          </cell>
          <cell r="E1384" t="str">
            <v>38530</v>
          </cell>
          <cell r="F1384" t="str">
            <v>CHAPAREILLAN</v>
          </cell>
          <cell r="G1384">
            <v>646437544</v>
          </cell>
          <cell r="H1384" t="str">
            <v>jeanpierre.rado@sfr.fr</v>
          </cell>
          <cell r="I1384">
            <v>476048390</v>
          </cell>
          <cell r="J1384"/>
        </row>
        <row r="1385">
          <cell r="A1385" t="str">
            <v>RAC02</v>
          </cell>
          <cell r="B1385" t="str">
            <v>Monsieur RACLE Pierre Olivier</v>
          </cell>
          <cell r="C1385" t="str">
            <v>314 Rue Chopin</v>
          </cell>
          <cell r="D1385"/>
          <cell r="E1385" t="str">
            <v>73100</v>
          </cell>
          <cell r="F1385" t="str">
            <v>AIX LES BAINS</v>
          </cell>
          <cell r="G1385">
            <v>684797298</v>
          </cell>
          <cell r="H1385"/>
          <cell r="I1385">
            <v>607415035</v>
          </cell>
          <cell r="J1385"/>
        </row>
        <row r="1386">
          <cell r="A1386" t="str">
            <v>RAC01</v>
          </cell>
          <cell r="B1386" t="str">
            <v>Monsieur RACT Roger</v>
          </cell>
          <cell r="C1386" t="str">
            <v>681 route des Crêts</v>
          </cell>
          <cell r="D1386"/>
          <cell r="E1386" t="str">
            <v>73200</v>
          </cell>
          <cell r="F1386" t="str">
            <v>MERCURY</v>
          </cell>
          <cell r="G1386"/>
          <cell r="H1386"/>
          <cell r="I1386"/>
          <cell r="J1386"/>
        </row>
        <row r="1387">
          <cell r="A1387" t="str">
            <v>RAB01</v>
          </cell>
          <cell r="B1387" t="str">
            <v>Monsieur RABAUD Alain</v>
          </cell>
          <cell r="C1387" t="str">
            <v>Le Fornet</v>
          </cell>
          <cell r="D1387"/>
          <cell r="E1387" t="str">
            <v>73190</v>
          </cell>
          <cell r="F1387" t="str">
            <v>CURIENNE</v>
          </cell>
          <cell r="G1387"/>
          <cell r="H1387"/>
          <cell r="I1387"/>
          <cell r="J1387"/>
        </row>
        <row r="1388">
          <cell r="A1388" t="str">
            <v>R2D01</v>
          </cell>
          <cell r="B1388" t="str">
            <v>R2D DIFFUSION</v>
          </cell>
          <cell r="C1388" t="str">
            <v>20 Rue des Bains</v>
          </cell>
          <cell r="D1388"/>
          <cell r="E1388" t="str">
            <v>73100</v>
          </cell>
          <cell r="F1388" t="str">
            <v>AIX LES BAINS</v>
          </cell>
          <cell r="G1388"/>
          <cell r="H1388"/>
          <cell r="I1388"/>
          <cell r="J1388"/>
        </row>
        <row r="1389">
          <cell r="A1389" t="str">
            <v>QUI06</v>
          </cell>
          <cell r="B1389" t="str">
            <v>Monsieur QUILLET et MLLE DUPAYS</v>
          </cell>
          <cell r="C1389" t="str">
            <v>953 Route de Drumettaz</v>
          </cell>
          <cell r="D1389"/>
          <cell r="E1389" t="str">
            <v>73420</v>
          </cell>
          <cell r="F1389" t="str">
            <v>DRUMETTAZ CLARAFOND</v>
          </cell>
          <cell r="G1389">
            <v>686925979</v>
          </cell>
          <cell r="H1389"/>
          <cell r="I1389"/>
          <cell r="J1389"/>
        </row>
        <row r="1390">
          <cell r="A1390" t="str">
            <v>QUI05</v>
          </cell>
          <cell r="B1390" t="str">
            <v>Monsieur et Madame QUINTANA</v>
          </cell>
          <cell r="C1390" t="str">
            <v>8 Impasse Frederic Mistral</v>
          </cell>
          <cell r="D1390"/>
          <cell r="E1390" t="str">
            <v>38920</v>
          </cell>
          <cell r="F1390" t="str">
            <v>CROLLES</v>
          </cell>
          <cell r="G1390">
            <v>456597314</v>
          </cell>
          <cell r="H1390"/>
          <cell r="I1390"/>
          <cell r="J1390"/>
        </row>
        <row r="1391">
          <cell r="A1391" t="str">
            <v>QUI04</v>
          </cell>
          <cell r="B1391" t="str">
            <v>Monsieur QUILY Franck</v>
          </cell>
          <cell r="C1391" t="str">
            <v>lot Les Morilles</v>
          </cell>
          <cell r="D1391" t="str">
            <v>4 impasse veniper</v>
          </cell>
          <cell r="E1391" t="str">
            <v>73100</v>
          </cell>
          <cell r="F1391" t="str">
            <v>TREVIGNIN</v>
          </cell>
          <cell r="G1391">
            <v>662258932</v>
          </cell>
          <cell r="H1391"/>
          <cell r="I1391"/>
          <cell r="J1391"/>
        </row>
        <row r="1392">
          <cell r="A1392" t="str">
            <v>QUI03</v>
          </cell>
          <cell r="B1392" t="str">
            <v>Monsieur QUILLERIE</v>
          </cell>
          <cell r="C1392" t="str">
            <v>12, Rue de la Belette</v>
          </cell>
          <cell r="D1392"/>
          <cell r="E1392" t="str">
            <v>01710</v>
          </cell>
          <cell r="F1392" t="str">
            <v>THOIRY</v>
          </cell>
          <cell r="G1392"/>
          <cell r="H1392"/>
          <cell r="I1392"/>
          <cell r="J1392"/>
        </row>
        <row r="1393">
          <cell r="A1393" t="str">
            <v>QUI02</v>
          </cell>
          <cell r="B1393" t="str">
            <v>Monsieur QUILLET Pierre</v>
          </cell>
          <cell r="C1393" t="str">
            <v>83, Impasse des Garennes</v>
          </cell>
          <cell r="D1393"/>
          <cell r="E1393" t="str">
            <v>73420</v>
          </cell>
          <cell r="F1393" t="str">
            <v>DRUMETTAZ CLARAFOND</v>
          </cell>
          <cell r="G1393">
            <v>971222292</v>
          </cell>
          <cell r="H1393"/>
          <cell r="I1393"/>
          <cell r="J1393"/>
        </row>
        <row r="1394">
          <cell r="A1394" t="str">
            <v>QUI01</v>
          </cell>
          <cell r="B1394" t="str">
            <v>Monsieur QUILLET Michel</v>
          </cell>
          <cell r="C1394" t="str">
            <v>590 chemin de Sonnaz</v>
          </cell>
          <cell r="D1394"/>
          <cell r="E1394" t="str">
            <v>73420</v>
          </cell>
          <cell r="F1394" t="str">
            <v>VOGLANS</v>
          </cell>
          <cell r="G1394"/>
          <cell r="H1394"/>
          <cell r="I1394"/>
          <cell r="J1394"/>
        </row>
        <row r="1395">
          <cell r="A1395" t="str">
            <v>QUE09</v>
          </cell>
          <cell r="B1395" t="str">
            <v>Monsieur et Madame QUEREZ Vincent</v>
          </cell>
          <cell r="C1395" t="str">
            <v>31 Rue des Coteaux du Lyonnais</v>
          </cell>
          <cell r="D1395"/>
          <cell r="E1395" t="str">
            <v>69520</v>
          </cell>
          <cell r="F1395" t="str">
            <v>GRIGNY</v>
          </cell>
          <cell r="G1395">
            <v>624464654</v>
          </cell>
          <cell r="H1395"/>
          <cell r="I1395"/>
          <cell r="J1395"/>
        </row>
        <row r="1396">
          <cell r="A1396" t="str">
            <v>QUE08</v>
          </cell>
          <cell r="B1396" t="str">
            <v>Madame QUENARD Audrey</v>
          </cell>
          <cell r="C1396" t="str">
            <v>348, Route de Verelle</v>
          </cell>
          <cell r="D1396"/>
          <cell r="E1396" t="str">
            <v>73230</v>
          </cell>
          <cell r="F1396" t="str">
            <v>SAINT ALBAN LEYSSE</v>
          </cell>
          <cell r="G1396">
            <v>664973772</v>
          </cell>
          <cell r="H1396"/>
          <cell r="I1396"/>
          <cell r="J1396"/>
        </row>
        <row r="1397">
          <cell r="A1397" t="str">
            <v>QUE07</v>
          </cell>
          <cell r="B1397" t="str">
            <v>Monsieur QUENARD Michel</v>
          </cell>
          <cell r="C1397"/>
          <cell r="D1397" t="str">
            <v>TORMERY</v>
          </cell>
          <cell r="E1397" t="str">
            <v>73800</v>
          </cell>
          <cell r="F1397" t="str">
            <v>CHIGNIN</v>
          </cell>
          <cell r="G1397">
            <v>479284913</v>
          </cell>
          <cell r="H1397"/>
          <cell r="I1397"/>
          <cell r="J1397"/>
        </row>
        <row r="1398">
          <cell r="A1398" t="str">
            <v>QUE06</v>
          </cell>
          <cell r="B1398" t="str">
            <v>Monsieur QUENARD Stephane</v>
          </cell>
          <cell r="C1398" t="str">
            <v>Angosar</v>
          </cell>
          <cell r="D1398" t="str">
            <v>Gerbaix</v>
          </cell>
          <cell r="E1398" t="str">
            <v>73470</v>
          </cell>
          <cell r="F1398" t="str">
            <v>NOVALAISE</v>
          </cell>
          <cell r="G1398">
            <v>479289579</v>
          </cell>
          <cell r="H1398"/>
          <cell r="I1398"/>
          <cell r="J1398"/>
        </row>
        <row r="1399">
          <cell r="A1399" t="str">
            <v>QUE05</v>
          </cell>
          <cell r="B1399" t="str">
            <v>Monsieur QUEVAL</v>
          </cell>
          <cell r="C1399" t="str">
            <v>89 route du Pontet</v>
          </cell>
          <cell r="D1399"/>
          <cell r="E1399" t="str">
            <v>74540</v>
          </cell>
          <cell r="F1399" t="str">
            <v>SAINT FELIX</v>
          </cell>
          <cell r="G1399"/>
          <cell r="H1399"/>
          <cell r="I1399"/>
          <cell r="J1399"/>
        </row>
        <row r="1400">
          <cell r="A1400" t="str">
            <v>QUE04</v>
          </cell>
          <cell r="B1400" t="str">
            <v>Monsieur QUENTIN Jacques</v>
          </cell>
          <cell r="C1400"/>
          <cell r="D1400"/>
          <cell r="E1400" t="str">
            <v>74540</v>
          </cell>
          <cell r="F1400" t="str">
            <v>GRUFFY</v>
          </cell>
          <cell r="G1400"/>
          <cell r="H1400"/>
          <cell r="I1400"/>
          <cell r="J1400"/>
        </row>
        <row r="1401">
          <cell r="A1401" t="str">
            <v>QUE03</v>
          </cell>
          <cell r="B1401" t="str">
            <v>Monsieur QUEZEL</v>
          </cell>
          <cell r="C1401" t="str">
            <v>335B Chemin du Buisson</v>
          </cell>
          <cell r="D1401"/>
          <cell r="E1401" t="str">
            <v>73160</v>
          </cell>
          <cell r="F1401" t="str">
            <v>SAINT CASSIN</v>
          </cell>
          <cell r="G1401">
            <v>479960919</v>
          </cell>
          <cell r="H1401"/>
          <cell r="I1401"/>
          <cell r="J1401"/>
        </row>
        <row r="1402">
          <cell r="A1402" t="str">
            <v>QUE02</v>
          </cell>
          <cell r="B1402" t="str">
            <v>Monsieur QUEZEL-GUERRAZ</v>
          </cell>
          <cell r="C1402" t="str">
            <v>Les Atrus</v>
          </cell>
          <cell r="D1402"/>
          <cell r="E1402" t="str">
            <v>38530</v>
          </cell>
          <cell r="F1402" t="str">
            <v>CHAPAREILLAN</v>
          </cell>
          <cell r="G1402">
            <v>476455679</v>
          </cell>
          <cell r="H1402"/>
          <cell r="I1402">
            <v>695433824</v>
          </cell>
          <cell r="J1402"/>
        </row>
        <row r="1403">
          <cell r="A1403" t="str">
            <v>QUA08</v>
          </cell>
          <cell r="B1403" t="str">
            <v>Monsieur QUARD Mickael</v>
          </cell>
          <cell r="C1403" t="str">
            <v>228 rue de l'Iseran</v>
          </cell>
          <cell r="D1403"/>
          <cell r="E1403" t="str">
            <v>73300</v>
          </cell>
          <cell r="F1403" t="str">
            <v>ST JEAN MAURIENNE</v>
          </cell>
          <cell r="G1403">
            <v>679828522</v>
          </cell>
          <cell r="H1403" t="str">
            <v>mickael.quard@orange.fr</v>
          </cell>
          <cell r="I1403"/>
          <cell r="J1403"/>
        </row>
        <row r="1404">
          <cell r="A1404" t="str">
            <v>QUA07</v>
          </cell>
          <cell r="B1404" t="str">
            <v xml:space="preserve"> QUADRALP  SAS</v>
          </cell>
          <cell r="C1404" t="str">
            <v>PA Savoie Hexapole</v>
          </cell>
          <cell r="D1404" t="str">
            <v>616 Rue Louis Armand</v>
          </cell>
          <cell r="E1404" t="str">
            <v>73420</v>
          </cell>
          <cell r="F1404" t="str">
            <v>MERY</v>
          </cell>
          <cell r="G1404"/>
          <cell r="H1404"/>
          <cell r="I1404"/>
          <cell r="J1404"/>
        </row>
        <row r="1405">
          <cell r="A1405" t="str">
            <v>QUA06</v>
          </cell>
          <cell r="B1405" t="str">
            <v>Monsieur QUAY - THEVENON Sylvain</v>
          </cell>
          <cell r="C1405" t="str">
            <v>275 rue Charitine</v>
          </cell>
          <cell r="D1405"/>
          <cell r="E1405" t="str">
            <v>73420</v>
          </cell>
          <cell r="F1405" t="str">
            <v>DRUMETTAZ CLARAFOND</v>
          </cell>
          <cell r="G1405">
            <v>623902832</v>
          </cell>
          <cell r="H1405"/>
          <cell r="I1405"/>
          <cell r="J1405"/>
        </row>
        <row r="1406">
          <cell r="A1406" t="str">
            <v>QUA05</v>
          </cell>
          <cell r="B1406" t="str">
            <v>Madame QUAY - THEVENON Chantal</v>
          </cell>
          <cell r="C1406" t="str">
            <v>14 rue J Offenbach</v>
          </cell>
          <cell r="D1406"/>
          <cell r="E1406" t="str">
            <v>73160</v>
          </cell>
          <cell r="F1406" t="str">
            <v>SAINT THIBAUD DE COUZ</v>
          </cell>
          <cell r="G1406"/>
          <cell r="H1406"/>
          <cell r="I1406"/>
          <cell r="J1406"/>
        </row>
        <row r="1407">
          <cell r="A1407" t="str">
            <v>QUA04</v>
          </cell>
          <cell r="B1407" t="str">
            <v>Monsieur QUAY -THEVENON</v>
          </cell>
          <cell r="C1407"/>
          <cell r="D1407"/>
          <cell r="E1407" t="str">
            <v>73160</v>
          </cell>
          <cell r="F1407" t="str">
            <v>SAINT SULPICE</v>
          </cell>
          <cell r="G1407"/>
          <cell r="H1407"/>
          <cell r="I1407"/>
          <cell r="J1407"/>
        </row>
        <row r="1408">
          <cell r="A1408" t="str">
            <v>QUA03</v>
          </cell>
          <cell r="B1408" t="str">
            <v>Monsieur QUAINON Georges</v>
          </cell>
          <cell r="C1408" t="str">
            <v>181, Rue  Marc Claude de Buttet</v>
          </cell>
          <cell r="D1408"/>
          <cell r="E1408" t="str">
            <v>73290</v>
          </cell>
          <cell r="F1408" t="str">
            <v>LA MOTTE SERVOLEX</v>
          </cell>
          <cell r="G1408">
            <v>479716952</v>
          </cell>
          <cell r="H1408"/>
          <cell r="I1408">
            <v>670363215</v>
          </cell>
          <cell r="J1408"/>
        </row>
        <row r="1409">
          <cell r="A1409" t="str">
            <v>QUA02</v>
          </cell>
          <cell r="B1409" t="str">
            <v>Madame QUAY Isabelle</v>
          </cell>
          <cell r="C1409" t="str">
            <v>65 Route Royale</v>
          </cell>
          <cell r="D1409"/>
          <cell r="E1409" t="str">
            <v>73420</v>
          </cell>
          <cell r="F1409" t="str">
            <v>VIVIERS DU LAC</v>
          </cell>
          <cell r="G1409"/>
          <cell r="H1409"/>
          <cell r="I1409"/>
          <cell r="J1409"/>
        </row>
        <row r="1410">
          <cell r="A1410" t="str">
            <v>QUA01</v>
          </cell>
          <cell r="B1410" t="str">
            <v>Monsieur QUAY Pierre</v>
          </cell>
          <cell r="C1410" t="str">
            <v>111 Chemin des Lauriers</v>
          </cell>
          <cell r="D1410"/>
          <cell r="E1410" t="str">
            <v>73410</v>
          </cell>
          <cell r="F1410" t="str">
            <v>LA BIOLLE</v>
          </cell>
          <cell r="G1410">
            <v>479547118</v>
          </cell>
          <cell r="H1410"/>
          <cell r="I1410"/>
          <cell r="J1410"/>
        </row>
        <row r="1411">
          <cell r="A1411" t="str">
            <v>PYR01</v>
          </cell>
          <cell r="B1411" t="str">
            <v>PYRAMIS</v>
          </cell>
          <cell r="C1411" t="str">
            <v>Chemin des Combettes</v>
          </cell>
          <cell r="D1411"/>
          <cell r="E1411" t="str">
            <v>73100</v>
          </cell>
          <cell r="F1411" t="str">
            <v>BRISON SAINT INNOCENT</v>
          </cell>
          <cell r="G1411"/>
          <cell r="H1411"/>
          <cell r="I1411"/>
          <cell r="J1411"/>
        </row>
        <row r="1412">
          <cell r="A1412" t="str">
            <v>PUY01</v>
          </cell>
          <cell r="B1412" t="str">
            <v>Monsieur PUYS Roger</v>
          </cell>
          <cell r="C1412" t="str">
            <v>Impasse du Publey</v>
          </cell>
          <cell r="D1412"/>
          <cell r="E1412" t="str">
            <v>73220</v>
          </cell>
          <cell r="F1412" t="str">
            <v>AITON</v>
          </cell>
          <cell r="G1412"/>
          <cell r="H1412"/>
          <cell r="I1412"/>
          <cell r="J1412"/>
        </row>
        <row r="1413">
          <cell r="A1413" t="str">
            <v>PUV01</v>
          </cell>
          <cell r="B1413" t="str">
            <v>Monsieur PUVIS Pascal</v>
          </cell>
          <cell r="C1413" t="str">
            <v>Les Bocquets</v>
          </cell>
          <cell r="D1413"/>
          <cell r="E1413" t="str">
            <v>73000</v>
          </cell>
          <cell r="F1413" t="str">
            <v>MONTAGNOLE</v>
          </cell>
          <cell r="G1413"/>
          <cell r="H1413"/>
          <cell r="I1413"/>
          <cell r="J1413"/>
        </row>
        <row r="1414">
          <cell r="A1414" t="str">
            <v>PUT04</v>
          </cell>
          <cell r="B1414" t="str">
            <v>Monsieur PUTHOD Bernard</v>
          </cell>
          <cell r="C1414"/>
          <cell r="D1414"/>
          <cell r="E1414" t="str">
            <v>01300</v>
          </cell>
          <cell r="F1414" t="str">
            <v>MARIGNIEU</v>
          </cell>
          <cell r="G1414"/>
          <cell r="H1414"/>
          <cell r="I1414"/>
          <cell r="J1414"/>
        </row>
        <row r="1415">
          <cell r="A1415" t="str">
            <v>PUT03</v>
          </cell>
          <cell r="B1415" t="str">
            <v>Monsieur PUTOUX Franck</v>
          </cell>
          <cell r="C1415" t="str">
            <v>1 route de la Grande Forêt</v>
          </cell>
          <cell r="D1415"/>
          <cell r="E1415" t="str">
            <v>38080</v>
          </cell>
          <cell r="F1415" t="str">
            <v>FOUR</v>
          </cell>
          <cell r="G1415">
            <v>474532002</v>
          </cell>
          <cell r="H1415"/>
          <cell r="I1415">
            <v>633230543</v>
          </cell>
          <cell r="J1415"/>
        </row>
        <row r="1416">
          <cell r="A1416" t="str">
            <v>PUT02</v>
          </cell>
          <cell r="B1416" t="str">
            <v>Monsieur PUTIN Jean-Paul</v>
          </cell>
          <cell r="C1416" t="str">
            <v>216 Allée des Bonates</v>
          </cell>
          <cell r="D1416" t="str">
            <v>Les Greffets</v>
          </cell>
          <cell r="E1416" t="str">
            <v>01440</v>
          </cell>
          <cell r="F1416" t="str">
            <v>VIRIAT</v>
          </cell>
          <cell r="G1416">
            <v>474251065</v>
          </cell>
          <cell r="H1416"/>
          <cell r="I1416">
            <v>609397368</v>
          </cell>
          <cell r="J1416"/>
        </row>
        <row r="1417">
          <cell r="A1417" t="str">
            <v>PUT01</v>
          </cell>
          <cell r="B1417" t="str">
            <v>Monsieur PUTHON Philippe</v>
          </cell>
          <cell r="C1417" t="str">
            <v>Mondurand</v>
          </cell>
          <cell r="D1417"/>
          <cell r="E1417" t="str">
            <v>73410</v>
          </cell>
          <cell r="F1417" t="str">
            <v>SAINT GERMAIN LA CHAMBOTTE</v>
          </cell>
          <cell r="G1417">
            <v>479631371</v>
          </cell>
          <cell r="H1417"/>
          <cell r="I1417"/>
          <cell r="J1417"/>
        </row>
        <row r="1418">
          <cell r="A1418" t="str">
            <v>PUS02</v>
          </cell>
          <cell r="B1418" t="str">
            <v>Monsieur PUSCEDDU Giovanni</v>
          </cell>
          <cell r="C1418" t="str">
            <v>Lieu dit Orly</v>
          </cell>
          <cell r="D1418"/>
          <cell r="E1418" t="str">
            <v>73410</v>
          </cell>
          <cell r="F1418" t="str">
            <v>ALBENS</v>
          </cell>
          <cell r="G1418">
            <v>613545435</v>
          </cell>
          <cell r="H1418" t="str">
            <v>pusceddu.gianni.gp@gmail.com</v>
          </cell>
          <cell r="I1418"/>
          <cell r="J1418"/>
        </row>
        <row r="1419">
          <cell r="A1419" t="str">
            <v>PUS01</v>
          </cell>
          <cell r="B1419" t="str">
            <v>Monsieur PUSTIENNE</v>
          </cell>
          <cell r="C1419" t="str">
            <v>90, Impasse de la Ponnaix</v>
          </cell>
          <cell r="D1419"/>
          <cell r="E1419" t="str">
            <v>74150</v>
          </cell>
          <cell r="F1419" t="str">
            <v>VALLIERES</v>
          </cell>
          <cell r="G1419"/>
          <cell r="H1419"/>
          <cell r="I1419"/>
          <cell r="J1419"/>
        </row>
        <row r="1420">
          <cell r="A1420" t="str">
            <v>PUP01</v>
          </cell>
          <cell r="B1420" t="str">
            <v>Monsieur PUPPINI Frederic</v>
          </cell>
          <cell r="C1420" t="str">
            <v>ch des Fontanettes</v>
          </cell>
          <cell r="D1420"/>
          <cell r="E1420" t="str">
            <v>73190</v>
          </cell>
          <cell r="F1420" t="str">
            <v>CURIENNE</v>
          </cell>
          <cell r="G1420">
            <v>479847771</v>
          </cell>
          <cell r="H1420"/>
          <cell r="I1420">
            <v>630761171</v>
          </cell>
          <cell r="J1420"/>
        </row>
        <row r="1421">
          <cell r="A1421" t="str">
            <v>PUI01</v>
          </cell>
          <cell r="B1421" t="str">
            <v>Monsieur PUIG Alain</v>
          </cell>
          <cell r="C1421" t="str">
            <v>207 Route de St Hilaire</v>
          </cell>
          <cell r="D1421"/>
          <cell r="E1421" t="str">
            <v>74570</v>
          </cell>
          <cell r="F1421" t="str">
            <v>GROISY</v>
          </cell>
          <cell r="G1421">
            <v>689337618</v>
          </cell>
          <cell r="H1421"/>
          <cell r="I1421">
            <v>450695220</v>
          </cell>
          <cell r="J1421"/>
        </row>
        <row r="1422">
          <cell r="A1422" t="str">
            <v>PUG03</v>
          </cell>
          <cell r="B1422" t="str">
            <v>Docteur PUGNALE Annie</v>
          </cell>
          <cell r="C1422" t="str">
            <v>21 Montée de Tresseve</v>
          </cell>
          <cell r="D1422"/>
          <cell r="E1422" t="str">
            <v>73100</v>
          </cell>
          <cell r="F1422" t="str">
            <v>TRESSERVE</v>
          </cell>
          <cell r="G1422"/>
          <cell r="H1422"/>
          <cell r="I1422"/>
          <cell r="J1422"/>
        </row>
        <row r="1423">
          <cell r="A1423" t="str">
            <v>PUG02</v>
          </cell>
          <cell r="B1423" t="str">
            <v>Monsieur PUGNY</v>
          </cell>
          <cell r="C1423" t="str">
            <v>Les Calloudes</v>
          </cell>
          <cell r="D1423"/>
          <cell r="E1423" t="str">
            <v>73800</v>
          </cell>
          <cell r="F1423" t="str">
            <v>MONTMELIAN</v>
          </cell>
          <cell r="G1423"/>
          <cell r="H1423"/>
          <cell r="I1423"/>
          <cell r="J1423"/>
        </row>
        <row r="1424">
          <cell r="A1424" t="str">
            <v>PUG01</v>
          </cell>
          <cell r="B1424" t="str">
            <v>Madame PUGEAT Yves</v>
          </cell>
          <cell r="C1424" t="str">
            <v>83 Allée de la Dijoiula</v>
          </cell>
          <cell r="D1424"/>
          <cell r="E1424" t="str">
            <v>73100</v>
          </cell>
          <cell r="F1424" t="str">
            <v>GRESY SUR AIX</v>
          </cell>
          <cell r="G1424">
            <v>479342732</v>
          </cell>
          <cell r="H1424"/>
          <cell r="I1424"/>
          <cell r="J1424"/>
        </row>
        <row r="1425">
          <cell r="A1425" t="str">
            <v>PUF01</v>
          </cell>
          <cell r="B1425" t="str">
            <v>Monsieur PUFFAY Patrick</v>
          </cell>
          <cell r="C1425" t="str">
            <v>100 impasse du Levant</v>
          </cell>
          <cell r="D1425"/>
          <cell r="E1425" t="str">
            <v>74380</v>
          </cell>
          <cell r="F1425" t="str">
            <v>CRANVES SALES</v>
          </cell>
          <cell r="G1425">
            <v>688216337</v>
          </cell>
          <cell r="H1425"/>
          <cell r="I1425"/>
          <cell r="J1425"/>
        </row>
        <row r="1426">
          <cell r="A1426" t="str">
            <v>PUE02</v>
          </cell>
          <cell r="B1426" t="str">
            <v>Monsieur PUEL Cyril</v>
          </cell>
          <cell r="C1426" t="str">
            <v>24 Lotissement Maison vieille</v>
          </cell>
          <cell r="D1426"/>
          <cell r="E1426" t="str">
            <v>38220</v>
          </cell>
          <cell r="F1426" t="str">
            <v>SECHILIENNE</v>
          </cell>
          <cell r="G1426">
            <v>684750687</v>
          </cell>
          <cell r="H1426" t="str">
            <v>titi334@yahoo.fr</v>
          </cell>
          <cell r="I1426"/>
          <cell r="J1426"/>
        </row>
        <row r="1427">
          <cell r="A1427" t="str">
            <v>PUE01</v>
          </cell>
          <cell r="B1427" t="str">
            <v>Monsieur PUECH Stéphane</v>
          </cell>
          <cell r="C1427" t="str">
            <v>89 rue Joseph Delachenal</v>
          </cell>
          <cell r="D1427"/>
          <cell r="E1427" t="str">
            <v>73250</v>
          </cell>
          <cell r="F1427" t="str">
            <v>SAINT PIERRE D'ALBIGNY</v>
          </cell>
          <cell r="G1427">
            <v>479689180</v>
          </cell>
          <cell r="H1427"/>
          <cell r="I1427"/>
          <cell r="J1427"/>
        </row>
        <row r="1428">
          <cell r="A1428" t="str">
            <v>PUC01</v>
          </cell>
          <cell r="B1428" t="str">
            <v>Monsieur PUCCI Alain</v>
          </cell>
          <cell r="C1428" t="str">
            <v>200 Route des Platieres</v>
          </cell>
          <cell r="D1428"/>
          <cell r="E1428" t="str">
            <v>73800</v>
          </cell>
          <cell r="F1428" t="str">
            <v>LA CHAVANNE</v>
          </cell>
          <cell r="G1428">
            <v>479842497</v>
          </cell>
          <cell r="H1428" t="str">
            <v>apucci.mobile@gmail.com</v>
          </cell>
          <cell r="I1428">
            <v>675006162</v>
          </cell>
          <cell r="J1428"/>
        </row>
        <row r="1429">
          <cell r="A1429" t="str">
            <v>PSO01</v>
          </cell>
          <cell r="B1429" t="str">
            <v>Monsieur PSOMIADES Max</v>
          </cell>
          <cell r="C1429" t="str">
            <v>214 allée Mésanges</v>
          </cell>
          <cell r="D1429"/>
          <cell r="E1429" t="str">
            <v>69390</v>
          </cell>
          <cell r="F1429" t="str">
            <v>CHARLY</v>
          </cell>
          <cell r="G1429">
            <v>478462298</v>
          </cell>
          <cell r="H1429"/>
          <cell r="I1429"/>
          <cell r="J1429"/>
        </row>
        <row r="1430">
          <cell r="A1430" t="str">
            <v>PSE01</v>
          </cell>
          <cell r="B1430" t="str">
            <v>P.S.E. Nettoyage</v>
          </cell>
          <cell r="C1430" t="str">
            <v>4 rue de la Vence</v>
          </cell>
          <cell r="D1430"/>
          <cell r="E1430" t="str">
            <v>38120</v>
          </cell>
          <cell r="F1430" t="str">
            <v>SAINT EGREVE</v>
          </cell>
          <cell r="G1430"/>
          <cell r="H1430"/>
          <cell r="I1430"/>
          <cell r="J1430"/>
        </row>
        <row r="1431">
          <cell r="A1431" t="str">
            <v>PRY01</v>
          </cell>
          <cell r="B1431" t="str">
            <v>Monsieur PRYBYSZ Jacques</v>
          </cell>
          <cell r="C1431" t="str">
            <v>Lieu dit Chevigneux</v>
          </cell>
          <cell r="D1431"/>
          <cell r="E1431" t="str">
            <v>73310</v>
          </cell>
          <cell r="F1431" t="str">
            <v>CHINDRIEUX</v>
          </cell>
          <cell r="G1431"/>
          <cell r="H1431"/>
          <cell r="I1431"/>
          <cell r="J1431"/>
        </row>
        <row r="1432">
          <cell r="A1432" t="str">
            <v>PRU04</v>
          </cell>
          <cell r="B1432" t="str">
            <v>Mr Mme PRUNET Martine et Jean Pierre</v>
          </cell>
          <cell r="C1432" t="str">
            <v>220 route de l’ Ancien Pont</v>
          </cell>
          <cell r="D1432"/>
          <cell r="E1432" t="str">
            <v>74300</v>
          </cell>
          <cell r="F1432" t="str">
            <v>MAGLAND</v>
          </cell>
          <cell r="G1432">
            <v>450347921</v>
          </cell>
          <cell r="H1432" t="str">
            <v>martine.prunet@wanadoo.fr</v>
          </cell>
          <cell r="I1432">
            <v>678682580</v>
          </cell>
          <cell r="J1432"/>
        </row>
        <row r="1433">
          <cell r="A1433" t="str">
            <v>PRU03</v>
          </cell>
          <cell r="B1433" t="str">
            <v>Monsieur PRUD HOMME Philippe</v>
          </cell>
          <cell r="C1433" t="str">
            <v>192 rue du Pré de Foire</v>
          </cell>
          <cell r="D1433"/>
          <cell r="E1433" t="str">
            <v>74210</v>
          </cell>
          <cell r="F1433" t="str">
            <v>SAINT FERREOL</v>
          </cell>
          <cell r="G1433"/>
          <cell r="H1433"/>
          <cell r="I1433"/>
          <cell r="J1433"/>
        </row>
        <row r="1434">
          <cell r="A1434" t="str">
            <v>PRU02</v>
          </cell>
          <cell r="B1434" t="str">
            <v>Monsieur PRUD HOMME Jean Marie</v>
          </cell>
          <cell r="C1434" t="str">
            <v>Route de Cons Sainte Colombe</v>
          </cell>
          <cell r="D1434"/>
          <cell r="E1434" t="str">
            <v>74210</v>
          </cell>
          <cell r="F1434" t="str">
            <v>FAVERGES</v>
          </cell>
          <cell r="G1434">
            <v>450444651</v>
          </cell>
          <cell r="H1434"/>
          <cell r="I1434">
            <v>683781443</v>
          </cell>
          <cell r="J1434">
            <v>608348763</v>
          </cell>
        </row>
        <row r="1435">
          <cell r="A1435" t="str">
            <v>PRU01</v>
          </cell>
          <cell r="B1435" t="str">
            <v xml:space="preserve">Madame PRUNET   </v>
          </cell>
          <cell r="C1435" t="str">
            <v>220 route de l'Ancien Pont</v>
          </cell>
          <cell r="D1435"/>
          <cell r="E1435" t="str">
            <v>74300</v>
          </cell>
          <cell r="F1435" t="str">
            <v>MAGLAND</v>
          </cell>
          <cell r="G1435">
            <v>450347209</v>
          </cell>
          <cell r="H1435"/>
          <cell r="I1435"/>
          <cell r="J1435"/>
        </row>
        <row r="1436">
          <cell r="A1436" t="str">
            <v>PRT01</v>
          </cell>
          <cell r="B1436" t="str">
            <v>SARL PRTP PÈRE ET FILS</v>
          </cell>
          <cell r="C1436" t="str">
            <v>Chez Les Gay</v>
          </cell>
          <cell r="D1436"/>
          <cell r="E1436" t="str">
            <v>74270</v>
          </cell>
          <cell r="F1436" t="str">
            <v>MARLIOZ</v>
          </cell>
          <cell r="G1436">
            <v>687824310</v>
          </cell>
          <cell r="H1436"/>
          <cell r="I1436">
            <v>450778948</v>
          </cell>
          <cell r="J1436"/>
        </row>
        <row r="1437">
          <cell r="A1437" t="str">
            <v>PRO16</v>
          </cell>
          <cell r="B1437" t="str">
            <v>Monsieur PROVOST Andre</v>
          </cell>
          <cell r="C1437" t="str">
            <v>108, Rue Stendhar</v>
          </cell>
          <cell r="D1437"/>
          <cell r="E1437" t="str">
            <v>73000</v>
          </cell>
          <cell r="F1437" t="str">
            <v>CHAMBERY</v>
          </cell>
          <cell r="G1437">
            <v>479695385</v>
          </cell>
          <cell r="H1437"/>
          <cell r="I1437"/>
          <cell r="J1437"/>
        </row>
        <row r="1438">
          <cell r="A1438" t="str">
            <v>PRO15</v>
          </cell>
          <cell r="B1438" t="str">
            <v>PROTELEC S,A</v>
          </cell>
          <cell r="C1438" t="str">
            <v>7, chemin de la Pallanterie</v>
          </cell>
          <cell r="D1438"/>
          <cell r="E1438" t="str">
            <v>1252</v>
          </cell>
          <cell r="F1438" t="str">
            <v>MEINIER</v>
          </cell>
          <cell r="G1438"/>
          <cell r="H1438"/>
          <cell r="I1438"/>
          <cell r="J1438"/>
        </row>
        <row r="1439">
          <cell r="A1439" t="str">
            <v>PRO14</v>
          </cell>
          <cell r="B1439" t="str">
            <v>Monsieur PROVENT Bernard</v>
          </cell>
          <cell r="C1439" t="str">
            <v>Route des Chavonnets</v>
          </cell>
          <cell r="D1439"/>
          <cell r="E1439" t="str">
            <v>74540</v>
          </cell>
          <cell r="F1439" t="str">
            <v>ALBY SUR CHERAN</v>
          </cell>
          <cell r="G1439">
            <v>450681744</v>
          </cell>
          <cell r="H1439"/>
          <cell r="I1439"/>
          <cell r="J1439"/>
        </row>
        <row r="1440">
          <cell r="A1440" t="str">
            <v>PRO13</v>
          </cell>
          <cell r="B1440" t="str">
            <v>Monsieur PROIETTI Maurice</v>
          </cell>
          <cell r="C1440" t="str">
            <v>39, chemin du Carillon</v>
          </cell>
          <cell r="D1440"/>
          <cell r="E1440" t="str">
            <v>74150</v>
          </cell>
          <cell r="F1440" t="str">
            <v>MARCELLAZ ALBANAIS</v>
          </cell>
          <cell r="G1440">
            <v>450697850</v>
          </cell>
          <cell r="H1440"/>
          <cell r="I1440"/>
          <cell r="J1440"/>
        </row>
        <row r="1441">
          <cell r="A1441" t="str">
            <v>PRO12</v>
          </cell>
          <cell r="B1441" t="str">
            <v>Monsieur PROST-MARECHAL  Luc</v>
          </cell>
          <cell r="C1441" t="str">
            <v>10 ch des Grives</v>
          </cell>
          <cell r="D1441"/>
          <cell r="E1441" t="str">
            <v>73100</v>
          </cell>
          <cell r="F1441" t="str">
            <v>AIX LES BAINS</v>
          </cell>
          <cell r="G1441"/>
          <cell r="H1441"/>
          <cell r="I1441"/>
          <cell r="J1441"/>
        </row>
        <row r="1442">
          <cell r="A1442" t="str">
            <v>PRO11</v>
          </cell>
          <cell r="B1442" t="str">
            <v>Monsieur PROVENZANO Patrice</v>
          </cell>
          <cell r="C1442" t="str">
            <v>Clos Lachat</v>
          </cell>
          <cell r="D1442" t="str">
            <v>108 Allée des Futaies</v>
          </cell>
          <cell r="E1442" t="str">
            <v>74250</v>
          </cell>
          <cell r="F1442" t="str">
            <v>VIUZ EN SALLAZ</v>
          </cell>
          <cell r="G1442">
            <v>603638653</v>
          </cell>
          <cell r="H1442"/>
          <cell r="I1442"/>
          <cell r="J1442"/>
        </row>
        <row r="1443">
          <cell r="A1443" t="str">
            <v>PRO10</v>
          </cell>
          <cell r="B1443" t="str">
            <v>Monsieur PROFIT Patrick</v>
          </cell>
          <cell r="C1443" t="str">
            <v>55 A Route de Thônes</v>
          </cell>
          <cell r="D1443"/>
          <cell r="E1443" t="str">
            <v>74940</v>
          </cell>
          <cell r="F1443" t="str">
            <v>ANNECY LE VIEUX</v>
          </cell>
          <cell r="G1443">
            <v>631962255</v>
          </cell>
          <cell r="H1443"/>
          <cell r="I1443">
            <v>676477063</v>
          </cell>
          <cell r="J1443"/>
        </row>
        <row r="1444">
          <cell r="A1444" t="str">
            <v>PRO09</v>
          </cell>
          <cell r="B1444" t="str">
            <v>Monsieur PROVENT Damien</v>
          </cell>
          <cell r="C1444" t="str">
            <v>4, Place de l'Hotel de Ville</v>
          </cell>
          <cell r="D1444"/>
          <cell r="E1444" t="str">
            <v>74150</v>
          </cell>
          <cell r="F1444" t="str">
            <v>RUMILLY</v>
          </cell>
          <cell r="G1444"/>
          <cell r="H1444"/>
          <cell r="I1444"/>
          <cell r="J1444"/>
        </row>
        <row r="1445">
          <cell r="A1445" t="str">
            <v>PRO08</v>
          </cell>
          <cell r="B1445" t="str">
            <v>Monsieur PROVENT Patrick</v>
          </cell>
          <cell r="C1445" t="str">
            <v>La Condemine</v>
          </cell>
          <cell r="D1445"/>
          <cell r="E1445" t="str">
            <v>73190</v>
          </cell>
          <cell r="F1445" t="str">
            <v>PUYGROS</v>
          </cell>
          <cell r="G1445">
            <v>618620086</v>
          </cell>
          <cell r="H1445"/>
          <cell r="I1445"/>
          <cell r="J1445"/>
        </row>
        <row r="1446">
          <cell r="A1446" t="str">
            <v>PRO07</v>
          </cell>
          <cell r="B1446" t="str">
            <v>Madame PROST Francoise</v>
          </cell>
          <cell r="C1446" t="str">
            <v>105 Avenue St Simond</v>
          </cell>
          <cell r="D1446"/>
          <cell r="E1446" t="str">
            <v>73100</v>
          </cell>
          <cell r="F1446" t="str">
            <v>AIX LES BAINS</v>
          </cell>
          <cell r="G1446">
            <v>967431770</v>
          </cell>
          <cell r="H1446"/>
          <cell r="I1446">
            <v>688462813</v>
          </cell>
          <cell r="J1446"/>
        </row>
        <row r="1447">
          <cell r="A1447" t="str">
            <v>PRO06</v>
          </cell>
          <cell r="B1447" t="str">
            <v>Monsieur PROST</v>
          </cell>
          <cell r="C1447" t="str">
            <v>1005 chemin du Pellet</v>
          </cell>
          <cell r="D1447"/>
          <cell r="E1447" t="str">
            <v>69390</v>
          </cell>
          <cell r="F1447" t="str">
            <v>VERNAISON</v>
          </cell>
          <cell r="G1447">
            <v>472393838</v>
          </cell>
          <cell r="H1447"/>
          <cell r="I1447"/>
          <cell r="J1447"/>
        </row>
        <row r="1448">
          <cell r="A1448" t="str">
            <v>PRO05</v>
          </cell>
          <cell r="B1448" t="str">
            <v>Madame PROST-MARECHAL LUC</v>
          </cell>
          <cell r="C1448" t="str">
            <v>10 Chemin des grives</v>
          </cell>
          <cell r="D1448"/>
          <cell r="E1448" t="str">
            <v>73100</v>
          </cell>
          <cell r="F1448" t="str">
            <v>AIX LES BAINS</v>
          </cell>
          <cell r="G1448">
            <v>479635964</v>
          </cell>
          <cell r="H1448"/>
          <cell r="I1448">
            <v>616248058</v>
          </cell>
          <cell r="J1448"/>
        </row>
        <row r="1449">
          <cell r="A1449" t="str">
            <v>PRO04</v>
          </cell>
          <cell r="B1449" t="str">
            <v>Monsieur PROTAT CHRISTOPHE</v>
          </cell>
          <cell r="C1449" t="str">
            <v>28 allée de la Ferme</v>
          </cell>
          <cell r="D1449"/>
          <cell r="E1449" t="str">
            <v>92170</v>
          </cell>
          <cell r="F1449" t="str">
            <v>VANVES</v>
          </cell>
          <cell r="G1449">
            <v>141099693</v>
          </cell>
          <cell r="H1449"/>
          <cell r="I1449"/>
          <cell r="J1449"/>
        </row>
        <row r="1450">
          <cell r="A1450" t="str">
            <v>PRO03</v>
          </cell>
          <cell r="B1450" t="str">
            <v>Monsieur PROMONET Gilles</v>
          </cell>
          <cell r="C1450" t="str">
            <v>Chemin de Gacieux</v>
          </cell>
          <cell r="D1450"/>
          <cell r="E1450" t="str">
            <v>01500</v>
          </cell>
          <cell r="F1450" t="str">
            <v>AMBERIEU EN BUGEY</v>
          </cell>
          <cell r="G1450"/>
          <cell r="H1450"/>
          <cell r="I1450"/>
          <cell r="J1450"/>
        </row>
        <row r="1451">
          <cell r="A1451" t="str">
            <v>PRO02</v>
          </cell>
          <cell r="B1451" t="str">
            <v>PRODENT'AIX</v>
          </cell>
          <cell r="C1451" t="str">
            <v>9 avenue de Verdun</v>
          </cell>
          <cell r="D1451"/>
          <cell r="E1451" t="str">
            <v>73100</v>
          </cell>
          <cell r="F1451" t="str">
            <v>AIX LES BAINS</v>
          </cell>
          <cell r="G1451"/>
          <cell r="H1451"/>
          <cell r="I1451"/>
          <cell r="J1451"/>
        </row>
        <row r="1452">
          <cell r="A1452" t="str">
            <v>PRO01</v>
          </cell>
          <cell r="B1452" t="str">
            <v>PROMASTER S.r.l.</v>
          </cell>
          <cell r="C1452"/>
          <cell r="D1452"/>
          <cell r="E1452"/>
          <cell r="F1452"/>
          <cell r="G1452"/>
          <cell r="H1452"/>
          <cell r="I1452"/>
          <cell r="J1452"/>
        </row>
        <row r="1453">
          <cell r="A1453" t="str">
            <v>PRI05</v>
          </cell>
          <cell r="B1453" t="str">
            <v>Monsieur PRIERE et Mlle ROLLIN</v>
          </cell>
          <cell r="C1453" t="str">
            <v>279 Route du Chanay</v>
          </cell>
          <cell r="D1453"/>
          <cell r="E1453" t="str">
            <v>73250</v>
          </cell>
          <cell r="F1453" t="str">
            <v>ST JEAN DE LA PORTE</v>
          </cell>
          <cell r="G1453">
            <v>688459675</v>
          </cell>
          <cell r="H1453"/>
          <cell r="I1453"/>
          <cell r="J1453"/>
        </row>
        <row r="1454">
          <cell r="A1454" t="str">
            <v>PRI04</v>
          </cell>
          <cell r="B1454" t="str">
            <v>Monsieur PRIZZON</v>
          </cell>
          <cell r="C1454" t="str">
            <v>542 Route du Chatelet</v>
          </cell>
          <cell r="D1454"/>
          <cell r="E1454" t="str">
            <v>74800</v>
          </cell>
          <cell r="F1454" t="str">
            <v>CORNIER</v>
          </cell>
          <cell r="G1454">
            <v>673600879</v>
          </cell>
          <cell r="H1454"/>
          <cell r="I1454"/>
          <cell r="J1454"/>
        </row>
        <row r="1455">
          <cell r="A1455" t="str">
            <v>PRI03</v>
          </cell>
          <cell r="B1455" t="str">
            <v>Monsieur PRISSET J F</v>
          </cell>
          <cell r="C1455" t="str">
            <v>Reculez</v>
          </cell>
          <cell r="D1455"/>
          <cell r="E1455" t="str">
            <v>74150</v>
          </cell>
          <cell r="F1455" t="str">
            <v>MASSINGY</v>
          </cell>
          <cell r="G1455"/>
          <cell r="H1455"/>
          <cell r="I1455"/>
          <cell r="J1455"/>
        </row>
        <row r="1456">
          <cell r="A1456" t="str">
            <v>PRI02</v>
          </cell>
          <cell r="B1456" t="str">
            <v>Madame COSTER A - Monsieur PRIN Hervé</v>
          </cell>
          <cell r="C1456" t="str">
            <v>Les Teppes vertes</v>
          </cell>
          <cell r="D1456"/>
          <cell r="E1456" t="str">
            <v>74540</v>
          </cell>
          <cell r="F1456" t="str">
            <v>CHAPEIRY</v>
          </cell>
          <cell r="G1456"/>
          <cell r="H1456"/>
          <cell r="I1456"/>
          <cell r="J1456"/>
        </row>
        <row r="1457">
          <cell r="A1457" t="str">
            <v>PRI01</v>
          </cell>
          <cell r="B1457" t="str">
            <v xml:space="preserve">Madame PRIEUR Christiane </v>
          </cell>
          <cell r="C1457" t="str">
            <v xml:space="preserve">4335 route du tremblet </v>
          </cell>
          <cell r="D1457"/>
          <cell r="E1457" t="str">
            <v>73290</v>
          </cell>
          <cell r="F1457" t="str">
            <v>LA MOTTE SERVOLEX</v>
          </cell>
          <cell r="G1457">
            <v>613299453</v>
          </cell>
          <cell r="H1457"/>
          <cell r="I1457"/>
          <cell r="J1457"/>
        </row>
        <row r="1458">
          <cell r="A1458" t="str">
            <v>PRE08</v>
          </cell>
          <cell r="B1458" t="str">
            <v>Monsieur PRESCHOUX et Mlle GOMES</v>
          </cell>
          <cell r="C1458" t="str">
            <v>6 Rue de la Girine</v>
          </cell>
          <cell r="D1458"/>
          <cell r="E1458" t="str">
            <v>38230</v>
          </cell>
          <cell r="F1458" t="str">
            <v>CHAVANOZ</v>
          </cell>
          <cell r="G1458">
            <v>630417867</v>
          </cell>
          <cell r="H1458"/>
          <cell r="I1458">
            <v>606619976</v>
          </cell>
          <cell r="J1458"/>
        </row>
        <row r="1459">
          <cell r="A1459" t="str">
            <v>PRE07</v>
          </cell>
          <cell r="B1459" t="str">
            <v>Monsieur PREVOST Gregory</v>
          </cell>
          <cell r="C1459" t="str">
            <v>147 villa Les Oliviers</v>
          </cell>
          <cell r="D1459" t="str">
            <v>Route de Peyrieu</v>
          </cell>
          <cell r="E1459" t="str">
            <v>01300</v>
          </cell>
          <cell r="F1459" t="str">
            <v>BRENS</v>
          </cell>
          <cell r="G1459">
            <v>688172151</v>
          </cell>
          <cell r="H1459"/>
          <cell r="I1459"/>
          <cell r="J1459"/>
        </row>
        <row r="1460">
          <cell r="A1460" t="str">
            <v>PRE06</v>
          </cell>
          <cell r="B1460" t="str">
            <v>CLINIQUE VETERNAIRE - DR PRENAT</v>
          </cell>
          <cell r="C1460" t="str">
            <v>33 Boulevard Costa de Beauregard</v>
          </cell>
          <cell r="D1460"/>
          <cell r="E1460" t="str">
            <v>74600</v>
          </cell>
          <cell r="F1460" t="str">
            <v>SEYNOD</v>
          </cell>
          <cell r="G1460">
            <v>450606587</v>
          </cell>
          <cell r="H1460" t="str">
            <v>veto.prenat@gmail.com</v>
          </cell>
          <cell r="I1460">
            <v>619179814</v>
          </cell>
          <cell r="J1460"/>
        </row>
        <row r="1461">
          <cell r="A1461" t="str">
            <v>PRE05</v>
          </cell>
          <cell r="B1461" t="str">
            <v>Monsieur PREMAT Jean Pierre</v>
          </cell>
          <cell r="C1461" t="str">
            <v>684 route des Udrezants</v>
          </cell>
          <cell r="D1461"/>
          <cell r="E1461" t="str">
            <v>74110</v>
          </cell>
          <cell r="F1461" t="str">
            <v>MORZINE</v>
          </cell>
          <cell r="G1461"/>
          <cell r="H1461"/>
          <cell r="I1461"/>
          <cell r="J1461"/>
        </row>
        <row r="1462">
          <cell r="A1462" t="str">
            <v>PRE04</v>
          </cell>
          <cell r="B1462" t="str">
            <v>Monsieur PREVOT Jean Yves</v>
          </cell>
          <cell r="C1462" t="str">
            <v>3 Lot  les 3 Muriers</v>
          </cell>
          <cell r="D1462" t="str">
            <v>Quartier Monteuil</v>
          </cell>
          <cell r="E1462" t="str">
            <v>38430</v>
          </cell>
          <cell r="F1462" t="str">
            <v>SAINT JEAN DE MOIRANS</v>
          </cell>
          <cell r="G1462">
            <v>961524067</v>
          </cell>
          <cell r="H1462"/>
          <cell r="I1462"/>
          <cell r="J1462"/>
        </row>
        <row r="1463">
          <cell r="A1463" t="str">
            <v>PRE03</v>
          </cell>
          <cell r="B1463" t="str">
            <v>Monsieur PREVOST Bruno</v>
          </cell>
          <cell r="C1463" t="str">
            <v>Les Fenouillets</v>
          </cell>
          <cell r="D1463"/>
          <cell r="E1463" t="str">
            <v>69490</v>
          </cell>
          <cell r="F1463" t="str">
            <v>SAINT ROMAIN DE POPEY</v>
          </cell>
          <cell r="G1463"/>
          <cell r="H1463"/>
          <cell r="I1463"/>
          <cell r="J1463"/>
        </row>
        <row r="1464">
          <cell r="A1464" t="str">
            <v>PRE02</v>
          </cell>
          <cell r="B1464" t="str">
            <v>Monsieur PREZ Robert</v>
          </cell>
          <cell r="C1464" t="str">
            <v>168 ch du Pré Paccot</v>
          </cell>
          <cell r="D1464" t="str">
            <v>Les Granges</v>
          </cell>
          <cell r="E1464" t="str">
            <v>74140</v>
          </cell>
          <cell r="F1464" t="str">
            <v>VEIGY FONCENEX</v>
          </cell>
          <cell r="G1464"/>
          <cell r="H1464"/>
          <cell r="I1464"/>
          <cell r="J1464"/>
        </row>
        <row r="1465">
          <cell r="A1465" t="str">
            <v>PRE01</v>
          </cell>
          <cell r="B1465" t="str">
            <v>Monsieur PREZANT Bradley</v>
          </cell>
          <cell r="C1465" t="str">
            <v>Le Prieuré</v>
          </cell>
          <cell r="D1465"/>
          <cell r="E1465" t="str">
            <v>01300</v>
          </cell>
          <cell r="F1465" t="str">
            <v>CONZIEU</v>
          </cell>
          <cell r="G1465"/>
          <cell r="H1465"/>
          <cell r="I1465"/>
          <cell r="J1465"/>
        </row>
        <row r="1466">
          <cell r="A1466" t="str">
            <v>PRE</v>
          </cell>
          <cell r="B1466" t="str">
            <v>STIF</v>
          </cell>
          <cell r="C1466" t="str">
            <v>Z.A. de la Lande</v>
          </cell>
          <cell r="D1466"/>
          <cell r="E1466" t="str">
            <v>49170</v>
          </cell>
          <cell r="F1466" t="str">
            <v>SAINT GEORGES SUR LOIRE</v>
          </cell>
          <cell r="G1466">
            <v>241721682</v>
          </cell>
          <cell r="H1466"/>
          <cell r="I1466">
            <v>241393212</v>
          </cell>
          <cell r="J1466"/>
        </row>
        <row r="1467">
          <cell r="A1467" t="str">
            <v>PRA07</v>
          </cell>
          <cell r="B1467" t="str">
            <v>Madame PARDO Véronique</v>
          </cell>
          <cell r="C1467" t="str">
            <v>170 impasse des Rosières</v>
          </cell>
          <cell r="D1467"/>
          <cell r="E1467" t="str">
            <v>74410</v>
          </cell>
          <cell r="F1467" t="str">
            <v>ST JORIOZ</v>
          </cell>
          <cell r="G1467">
            <v>608275722</v>
          </cell>
          <cell r="H1467"/>
          <cell r="I1467"/>
          <cell r="J1467"/>
        </row>
        <row r="1468">
          <cell r="A1468" t="str">
            <v>PRA06</v>
          </cell>
          <cell r="B1468" t="str">
            <v>Madame PRADY Catherine</v>
          </cell>
          <cell r="C1468" t="str">
            <v>3174 route de Chartreuse</v>
          </cell>
          <cell r="D1468"/>
          <cell r="E1468" t="str">
            <v>73190</v>
          </cell>
          <cell r="F1468" t="str">
            <v>SAINT BALDOPH</v>
          </cell>
          <cell r="G1468"/>
          <cell r="H1468"/>
          <cell r="I1468"/>
          <cell r="J1468"/>
        </row>
        <row r="1469">
          <cell r="A1469" t="str">
            <v>PRA05</v>
          </cell>
          <cell r="B1469" t="str">
            <v>Monsieur PRATO Paul</v>
          </cell>
          <cell r="C1469" t="str">
            <v>65 allée du Pontet</v>
          </cell>
          <cell r="D1469"/>
          <cell r="E1469" t="str">
            <v>73660</v>
          </cell>
          <cell r="F1469" t="str">
            <v>SAINT REMY DE MAURIENNE</v>
          </cell>
          <cell r="G1469">
            <v>479831722</v>
          </cell>
          <cell r="H1469"/>
          <cell r="I1469"/>
          <cell r="J1469"/>
        </row>
        <row r="1470">
          <cell r="A1470" t="str">
            <v>PRA04</v>
          </cell>
          <cell r="B1470" t="str">
            <v>M Mme PRAVAZ Fabien</v>
          </cell>
          <cell r="C1470" t="str">
            <v>1 C  Allée de la Perrière</v>
          </cell>
          <cell r="D1470"/>
          <cell r="E1470" t="str">
            <v>38450</v>
          </cell>
          <cell r="F1470" t="str">
            <v>VIF</v>
          </cell>
          <cell r="G1470">
            <v>674834045</v>
          </cell>
          <cell r="H1470"/>
          <cell r="I1470"/>
          <cell r="J1470"/>
        </row>
        <row r="1471">
          <cell r="A1471" t="str">
            <v>PRA03</v>
          </cell>
          <cell r="B1471" t="str">
            <v>Monsieur PRATO Jean Yves</v>
          </cell>
          <cell r="C1471" t="str">
            <v>Les Etalons</v>
          </cell>
          <cell r="D1471"/>
          <cell r="E1471" t="str">
            <v>73660</v>
          </cell>
          <cell r="F1471" t="str">
            <v>SAINT REMY DE MAURIENNE</v>
          </cell>
          <cell r="G1471"/>
          <cell r="H1471"/>
          <cell r="I1471"/>
          <cell r="J1471"/>
        </row>
        <row r="1472">
          <cell r="A1472" t="str">
            <v>PRA02</v>
          </cell>
          <cell r="B1472" t="str">
            <v>Monsieur PRADELLES Gilles</v>
          </cell>
          <cell r="C1472" t="str">
            <v>10 rue du professeur Roux</v>
          </cell>
          <cell r="D1472"/>
          <cell r="E1472" t="str">
            <v>69200</v>
          </cell>
          <cell r="F1472" t="str">
            <v>VENISSIEUX</v>
          </cell>
          <cell r="G1472"/>
          <cell r="H1472"/>
          <cell r="I1472"/>
          <cell r="J1472"/>
        </row>
        <row r="1473">
          <cell r="A1473" t="str">
            <v>PRA01</v>
          </cell>
          <cell r="B1473" t="str">
            <v>Monsieur PRAT Maurice</v>
          </cell>
          <cell r="C1473" t="str">
            <v>Verdevant</v>
          </cell>
          <cell r="D1473"/>
          <cell r="E1473" t="str">
            <v>74440</v>
          </cell>
          <cell r="F1473" t="str">
            <v>TANINGES</v>
          </cell>
          <cell r="G1473">
            <v>450180435</v>
          </cell>
          <cell r="H1473"/>
          <cell r="I1473"/>
          <cell r="J1473"/>
        </row>
        <row r="1474">
          <cell r="A1474" t="str">
            <v>PPS01</v>
          </cell>
          <cell r="B1474" t="str">
            <v>Monsieur RENAUD</v>
          </cell>
          <cell r="C1474" t="str">
            <v>I PALAZZI</v>
          </cell>
          <cell r="D1474"/>
          <cell r="E1474" t="str">
            <v>20215</v>
          </cell>
          <cell r="F1474" t="str">
            <v>VENZOLASCA</v>
          </cell>
          <cell r="G1474"/>
          <cell r="H1474"/>
          <cell r="I1474"/>
          <cell r="J1474"/>
        </row>
        <row r="1475">
          <cell r="A1475" t="str">
            <v>POZ02</v>
          </cell>
          <cell r="B1475" t="str">
            <v>Monsieur POZZOLI</v>
          </cell>
          <cell r="C1475" t="str">
            <v>172, Chemin de Courteliot</v>
          </cell>
          <cell r="D1475" t="str">
            <v>La Balmette</v>
          </cell>
          <cell r="E1475" t="str">
            <v>74210</v>
          </cell>
          <cell r="F1475" t="str">
            <v>FAVERGES</v>
          </cell>
          <cell r="G1475"/>
          <cell r="H1475"/>
          <cell r="I1475"/>
          <cell r="J1475"/>
        </row>
        <row r="1476">
          <cell r="A1476" t="str">
            <v>POZ01</v>
          </cell>
          <cell r="B1476" t="str">
            <v>Monsieur POZET Pierre</v>
          </cell>
          <cell r="C1476" t="str">
            <v>64 rue de Croix Berger</v>
          </cell>
          <cell r="D1476"/>
          <cell r="E1476" t="str">
            <v>38370</v>
          </cell>
          <cell r="F1476" t="str">
            <v>SAINT CLAIR DU RHONE</v>
          </cell>
          <cell r="G1476">
            <v>474565483</v>
          </cell>
          <cell r="H1476"/>
          <cell r="I1476"/>
          <cell r="J1476"/>
        </row>
        <row r="1477">
          <cell r="A1477" t="str">
            <v>POZ</v>
          </cell>
          <cell r="B1477" t="str">
            <v>PROMASTER S.r.l.</v>
          </cell>
          <cell r="C1477" t="str">
            <v>Via Canalino 15</v>
          </cell>
          <cell r="D1477"/>
          <cell r="E1477" t="str">
            <v>41038</v>
          </cell>
          <cell r="F1477" t="str">
            <v>SAN FELICE S/P (MO)  -  ITALIA</v>
          </cell>
          <cell r="G1477" t="str">
            <v>(+39) 053 584 331</v>
          </cell>
          <cell r="H1477"/>
          <cell r="I1477" t="str">
            <v>(+39) 053 581 327</v>
          </cell>
          <cell r="J1477"/>
        </row>
        <row r="1478">
          <cell r="A1478" t="str">
            <v>POU16</v>
          </cell>
          <cell r="B1478" t="str">
            <v>Monsieur POUDOULEC Alain</v>
          </cell>
          <cell r="C1478" t="str">
            <v>4 Résidence Park Ar Chra</v>
          </cell>
          <cell r="D1478"/>
          <cell r="E1478" t="str">
            <v>22700</v>
          </cell>
          <cell r="F1478" t="str">
            <v>SAINT QUAY PERROS</v>
          </cell>
          <cell r="G1478">
            <v>684471307</v>
          </cell>
          <cell r="H1478"/>
          <cell r="I1478"/>
          <cell r="J1478"/>
        </row>
        <row r="1479">
          <cell r="A1479" t="str">
            <v>POU15</v>
          </cell>
          <cell r="B1479" t="str">
            <v>M Mme POULENARD Teddy</v>
          </cell>
          <cell r="C1479" t="str">
            <v>50 Psssage du Frêne</v>
          </cell>
          <cell r="D1479"/>
          <cell r="E1479" t="str">
            <v>74570</v>
          </cell>
          <cell r="F1479" t="str">
            <v>GROISY</v>
          </cell>
          <cell r="G1479">
            <v>650814435</v>
          </cell>
          <cell r="H1479"/>
          <cell r="I1479"/>
          <cell r="J1479"/>
        </row>
        <row r="1480">
          <cell r="A1480" t="str">
            <v>POU14</v>
          </cell>
          <cell r="B1480" t="str">
            <v>Monsieur POULNOT Cyril</v>
          </cell>
          <cell r="C1480" t="str">
            <v>4 ave Jean Jaurés</v>
          </cell>
          <cell r="D1480"/>
          <cell r="E1480" t="str">
            <v>70100</v>
          </cell>
          <cell r="F1480" t="str">
            <v>GRAY</v>
          </cell>
          <cell r="G1480">
            <v>615532277</v>
          </cell>
          <cell r="H1480"/>
          <cell r="I1480"/>
          <cell r="J1480"/>
        </row>
        <row r="1481">
          <cell r="A1481" t="str">
            <v>POU13</v>
          </cell>
          <cell r="B1481" t="str">
            <v>Madame POULET Justine</v>
          </cell>
          <cell r="C1481" t="str">
            <v>1060 Route de Reculfort</v>
          </cell>
          <cell r="D1481"/>
          <cell r="E1481" t="str">
            <v>38480</v>
          </cell>
          <cell r="F1481" t="str">
            <v>PRESSINS</v>
          </cell>
          <cell r="G1481">
            <v>672185404</v>
          </cell>
          <cell r="H1481"/>
          <cell r="I1481"/>
          <cell r="J1481"/>
        </row>
        <row r="1482">
          <cell r="A1482" t="str">
            <v>POU12</v>
          </cell>
          <cell r="B1482" t="str">
            <v>Monsieur POULET Patrick</v>
          </cell>
          <cell r="C1482" t="str">
            <v>La Natte</v>
          </cell>
          <cell r="D1482"/>
          <cell r="E1482" t="str">
            <v>73610</v>
          </cell>
          <cell r="F1482" t="str">
            <v>DULLIN</v>
          </cell>
          <cell r="G1482"/>
          <cell r="H1482"/>
          <cell r="I1482"/>
          <cell r="J1482"/>
        </row>
        <row r="1483">
          <cell r="A1483" t="str">
            <v>POU11</v>
          </cell>
          <cell r="B1483" t="str">
            <v>Monsieur POURRAZ - MONTMASSON</v>
          </cell>
          <cell r="C1483" t="str">
            <v>155 Route de Sion</v>
          </cell>
          <cell r="D1483"/>
          <cell r="E1483" t="str">
            <v>74800</v>
          </cell>
          <cell r="F1483" t="str">
            <v>SAINT SIXT</v>
          </cell>
          <cell r="G1483">
            <v>450316448</v>
          </cell>
          <cell r="H1483"/>
          <cell r="I1483"/>
          <cell r="J1483"/>
        </row>
        <row r="1484">
          <cell r="A1484" t="str">
            <v>POU10</v>
          </cell>
          <cell r="B1484" t="str">
            <v>Monsieur POUGET Eric</v>
          </cell>
          <cell r="C1484" t="str">
            <v>Villarberenger</v>
          </cell>
          <cell r="D1484"/>
          <cell r="E1484" t="str">
            <v>73260</v>
          </cell>
          <cell r="F1484" t="str">
            <v>AIGUEBLANCHE</v>
          </cell>
          <cell r="G1484"/>
          <cell r="H1484"/>
          <cell r="I1484"/>
          <cell r="J1484"/>
        </row>
        <row r="1485">
          <cell r="A1485" t="str">
            <v>POU09</v>
          </cell>
          <cell r="B1485" t="str">
            <v>Monsieur POUPON  Michel</v>
          </cell>
          <cell r="C1485" t="str">
            <v>Route de la Plaine</v>
          </cell>
          <cell r="D1485"/>
          <cell r="E1485" t="str">
            <v>74250</v>
          </cell>
          <cell r="F1485" t="str">
            <v>FILLINGES</v>
          </cell>
          <cell r="G1485" t="str">
            <v>06 81 95 72 55</v>
          </cell>
          <cell r="H1485"/>
          <cell r="I1485"/>
          <cell r="J1485"/>
        </row>
        <row r="1486">
          <cell r="A1486" t="str">
            <v>POU08</v>
          </cell>
          <cell r="B1486" t="str">
            <v>SCI LE POUNET</v>
          </cell>
          <cell r="C1486" t="str">
            <v>Chef Lieu</v>
          </cell>
          <cell r="D1486"/>
          <cell r="E1486" t="str">
            <v>73440</v>
          </cell>
          <cell r="F1486" t="str">
            <v>SAINT JEAN DE BELLEVILLE</v>
          </cell>
          <cell r="G1486"/>
          <cell r="H1486"/>
          <cell r="I1486"/>
          <cell r="J1486"/>
        </row>
        <row r="1487">
          <cell r="A1487" t="str">
            <v>POU07</v>
          </cell>
          <cell r="B1487" t="str">
            <v>Monsieur POULARD André</v>
          </cell>
          <cell r="C1487" t="str">
            <v>Le Cader</v>
          </cell>
          <cell r="D1487" t="str">
            <v>Chemin de Teilloux</v>
          </cell>
          <cell r="E1487" t="str">
            <v>69490</v>
          </cell>
          <cell r="F1487" t="str">
            <v>SAINT ROMAIN DE POPEY</v>
          </cell>
          <cell r="G1487"/>
          <cell r="H1487"/>
          <cell r="I1487"/>
          <cell r="J1487"/>
        </row>
        <row r="1488">
          <cell r="A1488" t="str">
            <v>POU06</v>
          </cell>
          <cell r="B1488" t="str">
            <v>Monsieur POULET Gilles</v>
          </cell>
          <cell r="C1488" t="str">
            <v>39 Rue des Chardonnerets</v>
          </cell>
          <cell r="D1488"/>
          <cell r="E1488" t="str">
            <v>69400</v>
          </cell>
          <cell r="F1488" t="str">
            <v>LIMAS</v>
          </cell>
          <cell r="G1488"/>
          <cell r="H1488"/>
          <cell r="I1488"/>
          <cell r="J1488"/>
        </row>
        <row r="1489">
          <cell r="A1489" t="str">
            <v>POU05</v>
          </cell>
          <cell r="B1489" t="str">
            <v>Monsieur POULET Robert</v>
          </cell>
          <cell r="C1489"/>
          <cell r="D1489"/>
          <cell r="E1489" t="str">
            <v>73520</v>
          </cell>
          <cell r="F1489" t="str">
            <v>LA BRIDOIRE</v>
          </cell>
          <cell r="G1489"/>
          <cell r="H1489"/>
          <cell r="I1489"/>
          <cell r="J1489"/>
        </row>
        <row r="1490">
          <cell r="A1490" t="str">
            <v>POU04</v>
          </cell>
          <cell r="B1490" t="str">
            <v>Monsieur POULENARD  Jean Louis</v>
          </cell>
          <cell r="C1490" t="str">
            <v>105 Route des Regalets</v>
          </cell>
          <cell r="D1490"/>
          <cell r="E1490" t="str">
            <v>74570</v>
          </cell>
          <cell r="F1490" t="str">
            <v>THORENS GLIERES</v>
          </cell>
          <cell r="G1490">
            <v>661318185</v>
          </cell>
          <cell r="H1490"/>
          <cell r="I1490"/>
          <cell r="J1490"/>
        </row>
        <row r="1491">
          <cell r="A1491" t="str">
            <v>POU03</v>
          </cell>
          <cell r="B1491" t="str">
            <v>Monsieur POULBOT</v>
          </cell>
          <cell r="C1491" t="str">
            <v>3 montée Rabut</v>
          </cell>
          <cell r="D1491"/>
          <cell r="E1491" t="str">
            <v>73100</v>
          </cell>
          <cell r="F1491" t="str">
            <v>AIX LES BAINS</v>
          </cell>
          <cell r="G1491"/>
          <cell r="H1491"/>
          <cell r="I1491"/>
          <cell r="J1491"/>
        </row>
        <row r="1492">
          <cell r="A1492" t="str">
            <v>POU02</v>
          </cell>
          <cell r="B1492" t="str">
            <v>Monsieur POULET René</v>
          </cell>
          <cell r="C1492" t="str">
            <v>Le Papet</v>
          </cell>
          <cell r="D1492"/>
          <cell r="E1492" t="str">
            <v>38530</v>
          </cell>
          <cell r="F1492" t="str">
            <v>PONTCHARRA</v>
          </cell>
          <cell r="G1492"/>
          <cell r="H1492"/>
          <cell r="I1492"/>
          <cell r="J1492"/>
        </row>
        <row r="1493">
          <cell r="A1493" t="str">
            <v>POU01</v>
          </cell>
          <cell r="B1493" t="str">
            <v>Monsieur POUGHON Bernard</v>
          </cell>
          <cell r="C1493" t="str">
            <v>53 rue Etienne Richerand</v>
          </cell>
          <cell r="D1493"/>
          <cell r="E1493" t="str">
            <v>69003</v>
          </cell>
          <cell r="F1493" t="str">
            <v>LYON</v>
          </cell>
          <cell r="G1493"/>
          <cell r="H1493"/>
          <cell r="I1493"/>
          <cell r="J1493"/>
        </row>
        <row r="1494">
          <cell r="A1494" t="str">
            <v>POT01</v>
          </cell>
          <cell r="B1494" t="str">
            <v>Monsieur POTY René et Nicole</v>
          </cell>
          <cell r="C1494" t="str">
            <v xml:space="preserve">106 chemin de la croix </v>
          </cell>
          <cell r="D1494"/>
          <cell r="E1494" t="str">
            <v>74540</v>
          </cell>
          <cell r="F1494" t="str">
            <v>CHAINAZ LES FRASSES</v>
          </cell>
          <cell r="G1494">
            <v>450525569</v>
          </cell>
          <cell r="H1494"/>
          <cell r="I1494"/>
          <cell r="J1494"/>
        </row>
        <row r="1495">
          <cell r="A1495" t="str">
            <v>POS01</v>
          </cell>
          <cell r="B1495" t="str">
            <v>AVEC TAXI Jean Pierre</v>
          </cell>
          <cell r="C1495" t="str">
            <v>Mr POSSOZ Jean Pierre</v>
          </cell>
          <cell r="D1495" t="str">
            <v>Lieu dit le  Chatelard</v>
          </cell>
          <cell r="E1495" t="str">
            <v>73700</v>
          </cell>
          <cell r="F1495" t="str">
            <v>MONTVALEZAN LA ROSIERE</v>
          </cell>
          <cell r="G1495"/>
          <cell r="H1495"/>
          <cell r="I1495"/>
          <cell r="J1495"/>
        </row>
        <row r="1496">
          <cell r="A1496" t="str">
            <v>POR08</v>
          </cell>
          <cell r="B1496" t="str">
            <v>Monsieur PORTIGLIATTI Daniel</v>
          </cell>
          <cell r="C1496" t="str">
            <v>1776 Route de Tamié</v>
          </cell>
          <cell r="D1496"/>
          <cell r="E1496" t="str">
            <v>74210</v>
          </cell>
          <cell r="F1496" t="str">
            <v>FAVERGES</v>
          </cell>
          <cell r="G1496">
            <v>450324556</v>
          </cell>
          <cell r="H1496"/>
          <cell r="I1496"/>
          <cell r="J1496"/>
        </row>
        <row r="1497">
          <cell r="A1497" t="str">
            <v>POR07</v>
          </cell>
          <cell r="B1497" t="str">
            <v>Monsieur PORTIER Sébastien</v>
          </cell>
          <cell r="C1497" t="str">
            <v>5, rue des Béroudes</v>
          </cell>
          <cell r="D1497"/>
          <cell r="E1497" t="str">
            <v>38530</v>
          </cell>
          <cell r="F1497" t="str">
            <v>CHAPAREILLAN</v>
          </cell>
          <cell r="G1497">
            <v>456850823</v>
          </cell>
          <cell r="H1497"/>
          <cell r="I1497"/>
          <cell r="J1497"/>
        </row>
        <row r="1498">
          <cell r="A1498" t="str">
            <v>POR06</v>
          </cell>
          <cell r="B1498" t="str">
            <v>Madame PORCHER Stéphanie</v>
          </cell>
          <cell r="C1498" t="str">
            <v>9 ter rue du Mollard</v>
          </cell>
          <cell r="D1498"/>
          <cell r="E1498" t="str">
            <v>38080</v>
          </cell>
          <cell r="F1498" t="str">
            <v>FOUR</v>
          </cell>
          <cell r="G1498">
            <v>474547503</v>
          </cell>
          <cell r="H1498"/>
          <cell r="I1498"/>
          <cell r="J1498"/>
        </row>
        <row r="1499">
          <cell r="A1499" t="str">
            <v>POR05</v>
          </cell>
          <cell r="B1499" t="str">
            <v>Monsieur PORRAL Thierry</v>
          </cell>
          <cell r="C1499" t="str">
            <v>1185, Route de l' Ecole d'Agriculture</v>
          </cell>
          <cell r="D1499"/>
          <cell r="E1499" t="str">
            <v>74330</v>
          </cell>
          <cell r="F1499" t="str">
            <v>POISY</v>
          </cell>
          <cell r="G1499"/>
          <cell r="H1499"/>
          <cell r="I1499"/>
          <cell r="J1499"/>
        </row>
        <row r="1500">
          <cell r="A1500" t="str">
            <v>POR04</v>
          </cell>
          <cell r="B1500" t="str">
            <v>Monsieur PORQUERES René</v>
          </cell>
          <cell r="C1500" t="str">
            <v>Lieu dit VIllarnard</v>
          </cell>
          <cell r="D1500" t="str">
            <v>La  Perrière</v>
          </cell>
          <cell r="E1500" t="str">
            <v>73600</v>
          </cell>
          <cell r="F1500" t="str">
            <v>BRIDES LES BAINS</v>
          </cell>
          <cell r="G1500">
            <v>479553502</v>
          </cell>
          <cell r="H1500"/>
          <cell r="I1500"/>
          <cell r="J1500"/>
        </row>
        <row r="1501">
          <cell r="A1501" t="str">
            <v>POR03</v>
          </cell>
          <cell r="B1501" t="str">
            <v>Monsieur PORCHERON Patrick</v>
          </cell>
          <cell r="C1501" t="str">
            <v>Le Bizet</v>
          </cell>
          <cell r="D1501"/>
          <cell r="E1501" t="str">
            <v>38470</v>
          </cell>
          <cell r="F1501" t="str">
            <v>VINAY</v>
          </cell>
          <cell r="G1501">
            <v>686926097</v>
          </cell>
          <cell r="H1501"/>
          <cell r="I1501"/>
          <cell r="J1501"/>
        </row>
        <row r="1502">
          <cell r="A1502" t="str">
            <v>POR02</v>
          </cell>
          <cell r="B1502" t="str">
            <v>Monsieur PORTAL Jean</v>
          </cell>
          <cell r="C1502" t="str">
            <v>La Mulatière</v>
          </cell>
          <cell r="D1502"/>
          <cell r="E1502" t="str">
            <v>73470</v>
          </cell>
          <cell r="F1502" t="str">
            <v>GERBAIX</v>
          </cell>
          <cell r="G1502">
            <v>479287645</v>
          </cell>
          <cell r="H1502"/>
          <cell r="I1502">
            <v>605524576</v>
          </cell>
          <cell r="J1502"/>
        </row>
        <row r="1503">
          <cell r="A1503" t="str">
            <v>POR01</v>
          </cell>
          <cell r="B1503" t="str">
            <v>HOTEL DU PORT</v>
          </cell>
          <cell r="C1503"/>
          <cell r="D1503"/>
          <cell r="E1503"/>
          <cell r="F1503"/>
          <cell r="G1503"/>
          <cell r="H1503"/>
          <cell r="I1503"/>
          <cell r="J1503"/>
        </row>
        <row r="1504">
          <cell r="A1504" t="str">
            <v>POP01</v>
          </cell>
          <cell r="B1504" t="str">
            <v xml:space="preserve">Madame POPON </v>
          </cell>
          <cell r="C1504" t="str">
            <v>10 Rue des Laboureurs</v>
          </cell>
          <cell r="D1504"/>
          <cell r="E1504" t="str">
            <v>38180</v>
          </cell>
          <cell r="F1504" t="str">
            <v>SEYSSINS</v>
          </cell>
          <cell r="G1504"/>
          <cell r="H1504"/>
          <cell r="I1504"/>
          <cell r="J1504"/>
        </row>
        <row r="1505">
          <cell r="A1505" t="str">
            <v>PON23</v>
          </cell>
          <cell r="B1505" t="str">
            <v>M.et Mme PONTET Jean-Claude et Chantal</v>
          </cell>
          <cell r="C1505" t="str">
            <v>124 Chemin du Rucher</v>
          </cell>
          <cell r="D1505"/>
          <cell r="E1505" t="str">
            <v>74310</v>
          </cell>
          <cell r="F1505" t="str">
            <v>SERVOZ</v>
          </cell>
          <cell r="G1505">
            <v>628585174</v>
          </cell>
          <cell r="H1505"/>
          <cell r="I1505"/>
          <cell r="J1505"/>
        </row>
        <row r="1506">
          <cell r="A1506" t="str">
            <v>PON22</v>
          </cell>
          <cell r="B1506" t="str">
            <v>Monsieur et Madame PONCET David</v>
          </cell>
          <cell r="C1506" t="str">
            <v>150 Rue du Canal</v>
          </cell>
          <cell r="D1506"/>
          <cell r="E1506" t="str">
            <v>38450</v>
          </cell>
          <cell r="F1506" t="str">
            <v>SAINT GEORGES DE COMMIERS</v>
          </cell>
          <cell r="G1506">
            <v>677742259</v>
          </cell>
          <cell r="H1506"/>
          <cell r="I1506">
            <v>682089616</v>
          </cell>
          <cell r="J1506"/>
        </row>
        <row r="1507">
          <cell r="A1507" t="str">
            <v>PON21</v>
          </cell>
          <cell r="B1507" t="str">
            <v>SCI LE PONY - M. MANUSE Stéphane</v>
          </cell>
          <cell r="C1507" t="str">
            <v>1052, Route de Verel</v>
          </cell>
          <cell r="D1507"/>
          <cell r="E1507" t="str">
            <v>73230</v>
          </cell>
          <cell r="F1507" t="str">
            <v>ST ALBAN LEYSSE</v>
          </cell>
          <cell r="G1507">
            <v>650794079</v>
          </cell>
          <cell r="H1507"/>
          <cell r="I1507"/>
          <cell r="J1507"/>
        </row>
        <row r="1508">
          <cell r="A1508" t="str">
            <v>PON20</v>
          </cell>
          <cell r="B1508" t="str">
            <v>Monsieur PONCON Pierre</v>
          </cell>
          <cell r="C1508" t="str">
            <v>25 chemin du Biolay sur Roche</v>
          </cell>
          <cell r="D1508"/>
          <cell r="E1508" t="str">
            <v>73100</v>
          </cell>
          <cell r="F1508" t="str">
            <v>MOUXY</v>
          </cell>
          <cell r="G1508">
            <v>662241841</v>
          </cell>
          <cell r="H1508"/>
          <cell r="I1508"/>
          <cell r="J1508"/>
        </row>
        <row r="1509">
          <cell r="A1509" t="str">
            <v>PON19</v>
          </cell>
          <cell r="B1509" t="str">
            <v>MR PONCET - Mme REYNAUD</v>
          </cell>
          <cell r="C1509" t="str">
            <v>236 Allée de Bellevue</v>
          </cell>
          <cell r="D1509" t="str">
            <v>ALBENS</v>
          </cell>
          <cell r="E1509" t="str">
            <v>73410</v>
          </cell>
          <cell r="F1509" t="str">
            <v>ENTRELACS</v>
          </cell>
          <cell r="G1509">
            <v>616311920</v>
          </cell>
          <cell r="H1509"/>
          <cell r="I1509"/>
          <cell r="J1509"/>
        </row>
        <row r="1510">
          <cell r="A1510" t="str">
            <v>PON18</v>
          </cell>
          <cell r="B1510" t="str">
            <v>Mme PONPAROLLO Mirella</v>
          </cell>
          <cell r="C1510" t="str">
            <v>55 lot Le Borbollion</v>
          </cell>
          <cell r="D1510" t="str">
            <v>route du Noyeray</v>
          </cell>
          <cell r="E1510" t="str">
            <v>74210</v>
          </cell>
          <cell r="F1510" t="str">
            <v>FAVERGES</v>
          </cell>
          <cell r="G1510"/>
          <cell r="H1510"/>
          <cell r="I1510"/>
          <cell r="J1510"/>
        </row>
        <row r="1511">
          <cell r="A1511" t="str">
            <v>PON17</v>
          </cell>
          <cell r="B1511" t="str">
            <v>Mdame PONCON Jeanine</v>
          </cell>
          <cell r="C1511" t="str">
            <v>27 chemin du Biollay sur Roche</v>
          </cell>
          <cell r="D1511"/>
          <cell r="E1511" t="str">
            <v>73100</v>
          </cell>
          <cell r="F1511" t="str">
            <v>MOUXY</v>
          </cell>
          <cell r="G1511">
            <v>608618043</v>
          </cell>
          <cell r="H1511"/>
          <cell r="I1511"/>
          <cell r="J1511"/>
        </row>
        <row r="1512">
          <cell r="A1512" t="str">
            <v>PON16</v>
          </cell>
          <cell r="B1512" t="str">
            <v>M Mme PONCET Nicolas</v>
          </cell>
          <cell r="C1512" t="str">
            <v>47 impasse sur Bredan</v>
          </cell>
          <cell r="D1512"/>
          <cell r="E1512" t="str">
            <v>74300</v>
          </cell>
          <cell r="F1512" t="str">
            <v>ARACHES LA FRASSE</v>
          </cell>
          <cell r="G1512"/>
          <cell r="H1512"/>
          <cell r="I1512"/>
          <cell r="J1512"/>
        </row>
        <row r="1513">
          <cell r="A1513" t="str">
            <v>PON15</v>
          </cell>
          <cell r="B1513" t="str">
            <v>Monsieur PONTAIS Michel</v>
          </cell>
          <cell r="C1513" t="str">
            <v>Le  Parmelan</v>
          </cell>
          <cell r="D1513"/>
          <cell r="E1513" t="str">
            <v>74370</v>
          </cell>
          <cell r="F1513" t="str">
            <v>SAINT MARTIN BELLEVUE</v>
          </cell>
          <cell r="G1513">
            <v>450608737</v>
          </cell>
          <cell r="H1513"/>
          <cell r="I1513"/>
          <cell r="J1513"/>
        </row>
        <row r="1514">
          <cell r="A1514" t="str">
            <v>PON14</v>
          </cell>
          <cell r="B1514" t="str">
            <v>Monsieur PONCIN Frédéric</v>
          </cell>
          <cell r="C1514" t="str">
            <v>30 route de la Cascade</v>
          </cell>
          <cell r="D1514"/>
          <cell r="E1514" t="str">
            <v>73000</v>
          </cell>
          <cell r="F1514" t="str">
            <v>JACOB BELLECOMBETTE</v>
          </cell>
          <cell r="G1514"/>
          <cell r="H1514"/>
          <cell r="I1514"/>
          <cell r="J1514"/>
        </row>
        <row r="1515">
          <cell r="A1515" t="str">
            <v>PON13</v>
          </cell>
          <cell r="B1515" t="str">
            <v>Monsieur PONCET Jean Marc</v>
          </cell>
          <cell r="C1515" t="str">
            <v>739 Route du Prieuré</v>
          </cell>
          <cell r="D1515" t="str">
            <v>Champ de la Croix</v>
          </cell>
          <cell r="E1515" t="str">
            <v>74550</v>
          </cell>
          <cell r="F1515" t="str">
            <v>DRAILLANT</v>
          </cell>
          <cell r="G1515">
            <v>450724809</v>
          </cell>
          <cell r="H1515"/>
          <cell r="I1515"/>
          <cell r="J1515"/>
        </row>
        <row r="1516">
          <cell r="A1516" t="str">
            <v>PON12</v>
          </cell>
          <cell r="B1516" t="str">
            <v>Monsieur PONCET Michel</v>
          </cell>
          <cell r="C1516" t="str">
            <v>Le Ceinsée</v>
          </cell>
          <cell r="D1516"/>
          <cell r="E1516" t="str">
            <v>73800</v>
          </cell>
          <cell r="F1516" t="str">
            <v>CRUET</v>
          </cell>
          <cell r="G1516"/>
          <cell r="H1516"/>
          <cell r="I1516"/>
          <cell r="J1516"/>
        </row>
        <row r="1517">
          <cell r="A1517" t="str">
            <v>PON11</v>
          </cell>
          <cell r="B1517" t="str">
            <v>Monsieur PONCET Sebastien</v>
          </cell>
          <cell r="C1517" t="str">
            <v>Simane</v>
          </cell>
          <cell r="D1517" t="str">
            <v>Prunières</v>
          </cell>
          <cell r="E1517" t="str">
            <v>38350</v>
          </cell>
          <cell r="F1517" t="str">
            <v>LA MURE D'ISERE</v>
          </cell>
          <cell r="G1517">
            <v>476810502</v>
          </cell>
          <cell r="H1517"/>
          <cell r="I1517"/>
          <cell r="J1517"/>
        </row>
        <row r="1518">
          <cell r="A1518" t="str">
            <v>PON10</v>
          </cell>
          <cell r="B1518" t="str">
            <v>Monsieur PONCET Philippe</v>
          </cell>
          <cell r="C1518" t="str">
            <v>31 Allée de l' Espinier</v>
          </cell>
          <cell r="D1518"/>
          <cell r="E1518" t="str">
            <v>73190</v>
          </cell>
          <cell r="F1518" t="str">
            <v>SAINT BALDOPH</v>
          </cell>
          <cell r="G1518"/>
          <cell r="H1518"/>
          <cell r="I1518"/>
          <cell r="J1518"/>
        </row>
        <row r="1519">
          <cell r="A1519" t="str">
            <v>PON09</v>
          </cell>
          <cell r="B1519" t="str">
            <v>Monsieur PONSON Jacques</v>
          </cell>
          <cell r="C1519" t="str">
            <v>Le Chanay</v>
          </cell>
          <cell r="D1519"/>
          <cell r="E1519" t="str">
            <v>73800</v>
          </cell>
          <cell r="F1519" t="str">
            <v>CRUET</v>
          </cell>
          <cell r="G1519"/>
          <cell r="H1519"/>
          <cell r="I1519"/>
          <cell r="J1519"/>
        </row>
        <row r="1520">
          <cell r="A1520" t="str">
            <v>PON08</v>
          </cell>
          <cell r="B1520" t="str">
            <v>Monsieur PONCHAUD</v>
          </cell>
          <cell r="C1520" t="str">
            <v>Chalet le Starfu</v>
          </cell>
          <cell r="D1520"/>
          <cell r="E1520" t="str">
            <v>73590</v>
          </cell>
          <cell r="F1520" t="str">
            <v>NOTRE DAME DE BELLECOMBE</v>
          </cell>
          <cell r="G1520"/>
          <cell r="H1520"/>
          <cell r="I1520"/>
          <cell r="J1520"/>
        </row>
        <row r="1521">
          <cell r="A1521" t="str">
            <v>PON07</v>
          </cell>
          <cell r="B1521" t="str">
            <v>PONCET BRUNO EVOLUTIF</v>
          </cell>
          <cell r="C1521" t="str">
            <v>4 rue Henry Murger</v>
          </cell>
          <cell r="D1521"/>
          <cell r="E1521" t="str">
            <v>73100</v>
          </cell>
          <cell r="F1521" t="str">
            <v>AIX LES BAINS</v>
          </cell>
          <cell r="G1521"/>
          <cell r="H1521"/>
          <cell r="I1521"/>
          <cell r="J1521"/>
        </row>
        <row r="1522">
          <cell r="A1522" t="str">
            <v>PON06</v>
          </cell>
          <cell r="B1522" t="str">
            <v>Monsieur PONCET Bruno</v>
          </cell>
          <cell r="C1522" t="str">
            <v>6 allée Champ du Bois</v>
          </cell>
          <cell r="D1522"/>
          <cell r="E1522" t="str">
            <v>73100</v>
          </cell>
          <cell r="F1522" t="str">
            <v>TRESSERVE</v>
          </cell>
          <cell r="G1522"/>
          <cell r="H1522"/>
          <cell r="I1522"/>
          <cell r="J1522"/>
        </row>
        <row r="1523">
          <cell r="A1523" t="str">
            <v>PON05</v>
          </cell>
          <cell r="B1523" t="str">
            <v>Monsieur PONCELET</v>
          </cell>
          <cell r="C1523" t="str">
            <v>SCI Les Iles</v>
          </cell>
          <cell r="D1523" t="str">
            <v>41 avenue du Val Fleuri</v>
          </cell>
          <cell r="E1523" t="str">
            <v>06800</v>
          </cell>
          <cell r="F1523" t="str">
            <v>CAGNES SUR MER</v>
          </cell>
          <cell r="G1523"/>
          <cell r="H1523"/>
          <cell r="I1523"/>
          <cell r="J1523"/>
        </row>
        <row r="1524">
          <cell r="A1524" t="str">
            <v>PON04</v>
          </cell>
          <cell r="B1524" t="str">
            <v>Monsieur PONCET Dominique</v>
          </cell>
          <cell r="C1524" t="str">
            <v>8 Rue de Portin</v>
          </cell>
          <cell r="D1524"/>
          <cell r="E1524" t="str">
            <v>05120</v>
          </cell>
          <cell r="F1524" t="str">
            <v>L'ARGENTIERE-LA BESSEE</v>
          </cell>
          <cell r="G1524">
            <v>685145529</v>
          </cell>
          <cell r="H1524"/>
          <cell r="I1524"/>
          <cell r="J1524"/>
        </row>
        <row r="1525">
          <cell r="A1525" t="str">
            <v>PON03</v>
          </cell>
          <cell r="B1525" t="str">
            <v>Monsieur PONCET</v>
          </cell>
          <cell r="C1525" t="str">
            <v>87 Rue Mont Charvet</v>
          </cell>
          <cell r="D1525"/>
          <cell r="E1525" t="str">
            <v>73800</v>
          </cell>
          <cell r="F1525" t="str">
            <v>CRUET</v>
          </cell>
          <cell r="G1525">
            <v>479659907</v>
          </cell>
          <cell r="H1525"/>
          <cell r="I1525">
            <v>479659907</v>
          </cell>
          <cell r="J1525"/>
        </row>
        <row r="1526">
          <cell r="A1526" t="str">
            <v>PON02</v>
          </cell>
          <cell r="B1526" t="str">
            <v>Monsieur PONCIN Jacques</v>
          </cell>
          <cell r="C1526" t="str">
            <v>11 square Elsa Triolet</v>
          </cell>
          <cell r="D1526"/>
          <cell r="E1526" t="str">
            <v>73000</v>
          </cell>
          <cell r="F1526" t="str">
            <v>CHAMBERY</v>
          </cell>
          <cell r="G1526"/>
          <cell r="H1526"/>
          <cell r="I1526"/>
          <cell r="J1526"/>
        </row>
        <row r="1527">
          <cell r="A1527" t="str">
            <v>PON01</v>
          </cell>
          <cell r="B1527" t="str">
            <v>Monsieur PONCET François</v>
          </cell>
          <cell r="C1527" t="str">
            <v>70 rue de la Moyroude</v>
          </cell>
          <cell r="D1527"/>
          <cell r="E1527" t="str">
            <v>38140</v>
          </cell>
          <cell r="F1527" t="str">
            <v>RIVES SUR FURE</v>
          </cell>
          <cell r="G1527">
            <v>680624402</v>
          </cell>
          <cell r="H1527"/>
          <cell r="I1527"/>
          <cell r="J1527"/>
        </row>
        <row r="1528">
          <cell r="A1528" t="str">
            <v>POM05</v>
          </cell>
          <cell r="B1528" t="str">
            <v xml:space="preserve">Madame POMATHIOS Christelle </v>
          </cell>
          <cell r="C1528" t="str">
            <v xml:space="preserve">39 chemin des Aravis </v>
          </cell>
          <cell r="D1528"/>
          <cell r="E1528" t="str">
            <v>73100</v>
          </cell>
          <cell r="F1528" t="str">
            <v>AIX LES BAINS</v>
          </cell>
          <cell r="G1528">
            <v>680082892</v>
          </cell>
          <cell r="H1528"/>
          <cell r="I1528"/>
          <cell r="J1528"/>
        </row>
        <row r="1529">
          <cell r="A1529" t="str">
            <v>POM04</v>
          </cell>
          <cell r="B1529" t="str">
            <v>Mdame POMADIN Stephanie</v>
          </cell>
          <cell r="C1529" t="str">
            <v>15 Rue de l'Ancienne Scierie</v>
          </cell>
          <cell r="D1529"/>
          <cell r="E1529" t="str">
            <v>38140</v>
          </cell>
          <cell r="F1529" t="str">
            <v>BEAUCROISSANT</v>
          </cell>
          <cell r="G1529">
            <v>663763687</v>
          </cell>
          <cell r="H1529"/>
          <cell r="I1529"/>
          <cell r="J1529"/>
        </row>
        <row r="1530">
          <cell r="A1530" t="str">
            <v>POM03</v>
          </cell>
          <cell r="B1530" t="str">
            <v>Monsieur POMPEO Fabio</v>
          </cell>
          <cell r="C1530" t="str">
            <v>Lotissement Clos Isabelle</v>
          </cell>
          <cell r="D1530" t="str">
            <v>12 Allée du Petit Verger</v>
          </cell>
          <cell r="E1530" t="str">
            <v>38210</v>
          </cell>
          <cell r="F1530" t="str">
            <v>TULLINS</v>
          </cell>
          <cell r="G1530">
            <v>476780100</v>
          </cell>
          <cell r="H1530"/>
          <cell r="I1530"/>
          <cell r="J1530"/>
        </row>
        <row r="1531">
          <cell r="A1531" t="str">
            <v>POM02</v>
          </cell>
          <cell r="B1531" t="str">
            <v>Mr Mme  POMMAT Stéphane</v>
          </cell>
          <cell r="C1531" t="str">
            <v>160 chemin des Pachods</v>
          </cell>
          <cell r="D1531" t="str">
            <v>Les Rippes</v>
          </cell>
          <cell r="E1531" t="str">
            <v>73400</v>
          </cell>
          <cell r="F1531" t="str">
            <v>UGINE</v>
          </cell>
          <cell r="G1531">
            <v>610264628</v>
          </cell>
          <cell r="H1531"/>
          <cell r="I1531"/>
          <cell r="J1531"/>
        </row>
        <row r="1532">
          <cell r="A1532" t="str">
            <v>POM01</v>
          </cell>
          <cell r="B1532" t="str">
            <v>Monsieur POMPILI</v>
          </cell>
          <cell r="C1532" t="str">
            <v>263 chemin Paradis</v>
          </cell>
          <cell r="D1532"/>
          <cell r="E1532" t="str">
            <v>73130</v>
          </cell>
          <cell r="F1532" t="str">
            <v>SAINT AVRE</v>
          </cell>
          <cell r="G1532">
            <v>479594286</v>
          </cell>
          <cell r="H1532"/>
          <cell r="I1532"/>
          <cell r="J1532"/>
        </row>
        <row r="1533">
          <cell r="A1533" t="str">
            <v>POL15</v>
          </cell>
          <cell r="B1533" t="str">
            <v>Monsieur &amp; Madame POLLET</v>
          </cell>
          <cell r="C1533" t="str">
            <v>15 rue des galibouds</v>
          </cell>
          <cell r="D1533"/>
          <cell r="E1533" t="str">
            <v>73200</v>
          </cell>
          <cell r="F1533" t="str">
            <v>ALBERTVILLE</v>
          </cell>
          <cell r="G1533">
            <v>666600506</v>
          </cell>
          <cell r="H1533"/>
          <cell r="I1533"/>
          <cell r="J1533"/>
        </row>
        <row r="1534">
          <cell r="A1534" t="str">
            <v>POL14</v>
          </cell>
          <cell r="B1534" t="str">
            <v>Monsieur POLAN Laurent</v>
          </cell>
          <cell r="C1534" t="str">
            <v>212 Chemin du Riglard</v>
          </cell>
          <cell r="D1534" t="str">
            <v>Chalet Le Décembre</v>
          </cell>
          <cell r="E1534" t="str">
            <v>74120</v>
          </cell>
          <cell r="F1534" t="str">
            <v>MEGEVE</v>
          </cell>
          <cell r="G1534">
            <v>648720099</v>
          </cell>
          <cell r="H1534"/>
          <cell r="I1534"/>
          <cell r="J1534"/>
        </row>
        <row r="1535">
          <cell r="A1535" t="str">
            <v>POL13</v>
          </cell>
          <cell r="B1535" t="str">
            <v>Monsieur POLI Jérôme</v>
          </cell>
          <cell r="C1535" t="str">
            <v>1260 route du Col du Frene</v>
          </cell>
          <cell r="D1535"/>
          <cell r="E1535" t="str">
            <v>73250</v>
          </cell>
          <cell r="F1535" t="str">
            <v>ST PIERRE D'ALBIGNY</v>
          </cell>
          <cell r="G1535"/>
          <cell r="H1535"/>
          <cell r="I1535"/>
          <cell r="J1535"/>
        </row>
        <row r="1536">
          <cell r="A1536" t="str">
            <v>POL12</v>
          </cell>
          <cell r="B1536" t="str">
            <v>Monsieur POLETTI Jean Claude</v>
          </cell>
          <cell r="C1536" t="str">
            <v>220 rue de la Fruitière</v>
          </cell>
          <cell r="D1536"/>
          <cell r="E1536" t="str">
            <v>74370</v>
          </cell>
          <cell r="F1536" t="str">
            <v>NAVES PARMELAND</v>
          </cell>
          <cell r="G1536">
            <v>450055018</v>
          </cell>
          <cell r="H1536"/>
          <cell r="I1536"/>
          <cell r="J1536"/>
        </row>
        <row r="1537">
          <cell r="A1537" t="str">
            <v>POL11</v>
          </cell>
          <cell r="B1537" t="str">
            <v>Monsieur POLAUD André</v>
          </cell>
          <cell r="C1537" t="str">
            <v>550 Route de la Signière</v>
          </cell>
          <cell r="D1537"/>
          <cell r="E1537" t="str">
            <v>38490</v>
          </cell>
          <cell r="F1537" t="str">
            <v>CHARANCIEU</v>
          </cell>
          <cell r="G1537"/>
          <cell r="H1537"/>
          <cell r="I1537"/>
          <cell r="J1537"/>
        </row>
        <row r="1538">
          <cell r="A1538" t="str">
            <v>POL10</v>
          </cell>
          <cell r="B1538" t="str">
            <v>Monsieur POLLET Philippe</v>
          </cell>
          <cell r="C1538" t="str">
            <v>444, route des Epinettes</v>
          </cell>
          <cell r="D1538"/>
          <cell r="E1538" t="str">
            <v>73420</v>
          </cell>
          <cell r="F1538" t="str">
            <v>DRUMETTAZ CLARAFOND</v>
          </cell>
          <cell r="G1538">
            <v>479636465</v>
          </cell>
          <cell r="H1538"/>
          <cell r="I1538">
            <v>670165309</v>
          </cell>
          <cell r="J1538"/>
        </row>
        <row r="1539">
          <cell r="A1539" t="str">
            <v>POL09</v>
          </cell>
          <cell r="B1539" t="str">
            <v>Monsieur POLETTI</v>
          </cell>
          <cell r="C1539" t="str">
            <v>20 Impasse des tablettes</v>
          </cell>
          <cell r="D1539"/>
          <cell r="E1539" t="str">
            <v>74940</v>
          </cell>
          <cell r="F1539" t="str">
            <v>ANNECY LE VIEUX</v>
          </cell>
          <cell r="G1539">
            <v>450055018</v>
          </cell>
          <cell r="H1539"/>
          <cell r="I1539"/>
          <cell r="J1539"/>
        </row>
        <row r="1540">
          <cell r="A1540" t="str">
            <v>POL08</v>
          </cell>
          <cell r="B1540" t="str">
            <v>monsieur POLLIAND Denis</v>
          </cell>
          <cell r="C1540" t="str">
            <v>118 Allée des Fleurs</v>
          </cell>
          <cell r="D1540"/>
          <cell r="E1540" t="str">
            <v>74800</v>
          </cell>
          <cell r="F1540" t="str">
            <v>AMANCY</v>
          </cell>
          <cell r="G1540"/>
          <cell r="H1540"/>
          <cell r="I1540"/>
          <cell r="J1540"/>
        </row>
        <row r="1541">
          <cell r="A1541" t="str">
            <v>POL07</v>
          </cell>
          <cell r="B1541" t="str">
            <v>Monsieur POLLET Philippe</v>
          </cell>
          <cell r="C1541" t="str">
            <v>25, Chemin de la Chambotte</v>
          </cell>
          <cell r="D1541"/>
          <cell r="E1541" t="str">
            <v>73100</v>
          </cell>
          <cell r="F1541" t="str">
            <v>AIX LES BAINS</v>
          </cell>
          <cell r="G1541">
            <v>661700615</v>
          </cell>
          <cell r="H1541"/>
          <cell r="I1541"/>
          <cell r="J1541"/>
        </row>
        <row r="1542">
          <cell r="A1542" t="str">
            <v>POL06</v>
          </cell>
          <cell r="B1542" t="str">
            <v>Monsieur POLLET-THIOLLIER Jean-Paul</v>
          </cell>
          <cell r="C1542" t="str">
            <v>93 Impasse des Esserts</v>
          </cell>
          <cell r="D1542"/>
          <cell r="E1542" t="str">
            <v>74450</v>
          </cell>
          <cell r="F1542" t="str">
            <v>SAINT JEAN DE SIXT</v>
          </cell>
          <cell r="G1542">
            <v>450023031</v>
          </cell>
          <cell r="H1542"/>
          <cell r="I1542">
            <v>450632302</v>
          </cell>
          <cell r="J1542"/>
        </row>
        <row r="1543">
          <cell r="A1543" t="str">
            <v>POL05</v>
          </cell>
          <cell r="B1543" t="str">
            <v xml:space="preserve">POLYFRAN </v>
          </cell>
          <cell r="C1543" t="str">
            <v>192 avenue du Mont-Blanc</v>
          </cell>
          <cell r="D1543" t="str">
            <v>Z.I. Les Fourmis</v>
          </cell>
          <cell r="E1543" t="str">
            <v>74130</v>
          </cell>
          <cell r="F1543" t="str">
            <v>BONNEVILLE</v>
          </cell>
          <cell r="G1543"/>
          <cell r="H1543"/>
          <cell r="I1543"/>
          <cell r="J1543"/>
        </row>
        <row r="1544">
          <cell r="A1544" t="str">
            <v>POL04</v>
          </cell>
          <cell r="B1544" t="str">
            <v>Monsieur POLLET Daniel</v>
          </cell>
          <cell r="C1544" t="str">
            <v>Rue De la Grange Perrot</v>
          </cell>
          <cell r="D1544"/>
          <cell r="E1544" t="str">
            <v>73230</v>
          </cell>
          <cell r="F1544" t="str">
            <v>SAINT ALBAN LEYSSE</v>
          </cell>
          <cell r="G1544"/>
          <cell r="H1544"/>
          <cell r="I1544"/>
          <cell r="J1544"/>
        </row>
        <row r="1545">
          <cell r="A1545" t="str">
            <v>POL03</v>
          </cell>
          <cell r="B1545" t="str">
            <v>POLYTECH Sté</v>
          </cell>
          <cell r="C1545"/>
          <cell r="D1545"/>
          <cell r="E1545"/>
          <cell r="F1545"/>
          <cell r="G1545"/>
          <cell r="H1545"/>
          <cell r="I1545"/>
          <cell r="J1545"/>
        </row>
        <row r="1546">
          <cell r="A1546" t="str">
            <v>POL02</v>
          </cell>
          <cell r="B1546" t="str">
            <v>Monsieur POLONI Christian</v>
          </cell>
          <cell r="C1546" t="str">
            <v>305 Route d'Arbignieu</v>
          </cell>
          <cell r="D1546"/>
          <cell r="E1546" t="str">
            <v>01300</v>
          </cell>
          <cell r="F1546" t="str">
            <v>BELLEY</v>
          </cell>
          <cell r="G1546">
            <v>615501678</v>
          </cell>
          <cell r="H1546"/>
          <cell r="I1546">
            <v>479812706</v>
          </cell>
          <cell r="J1546"/>
        </row>
        <row r="1547">
          <cell r="A1547" t="str">
            <v>POL01</v>
          </cell>
          <cell r="B1547" t="str">
            <v>Monsieur POLLET</v>
          </cell>
          <cell r="C1547"/>
          <cell r="D1547"/>
          <cell r="E1547"/>
          <cell r="F1547"/>
          <cell r="G1547"/>
          <cell r="H1547"/>
          <cell r="I1547"/>
          <cell r="J1547"/>
        </row>
        <row r="1548">
          <cell r="A1548" t="str">
            <v>POI11</v>
          </cell>
          <cell r="B1548" t="str">
            <v>Monsieur et Madame POIRIER</v>
          </cell>
          <cell r="C1548" t="str">
            <v>918 Route du Coteau de Tormery</v>
          </cell>
          <cell r="D1548"/>
          <cell r="E1548" t="str">
            <v>73800</v>
          </cell>
          <cell r="F1548" t="str">
            <v>CHIGNIN</v>
          </cell>
          <cell r="G1548">
            <v>662773400</v>
          </cell>
          <cell r="H1548"/>
          <cell r="I1548"/>
          <cell r="J1548"/>
        </row>
        <row r="1549">
          <cell r="A1549" t="str">
            <v>POI10</v>
          </cell>
          <cell r="B1549" t="str">
            <v>SCI POINT</v>
          </cell>
          <cell r="C1549" t="str">
            <v>140 Impasse du Marais</v>
          </cell>
          <cell r="D1549" t="str">
            <v>Za de la Tuilerie</v>
          </cell>
          <cell r="E1549" t="str">
            <v>73240</v>
          </cell>
          <cell r="F1549" t="str">
            <v>CHAMPAGNEUX</v>
          </cell>
          <cell r="G1549">
            <v>617050032</v>
          </cell>
          <cell r="H1549"/>
          <cell r="I1549"/>
          <cell r="J1549"/>
        </row>
        <row r="1550">
          <cell r="A1550" t="str">
            <v>POI09</v>
          </cell>
          <cell r="B1550" t="str">
            <v>M ET MME POILBOUT Gaetan</v>
          </cell>
          <cell r="C1550" t="str">
            <v>15 Rue des Vignes</v>
          </cell>
          <cell r="D1550"/>
          <cell r="E1550" t="str">
            <v>73130</v>
          </cell>
          <cell r="F1550" t="str">
            <v>ST MARIE DE CUINES</v>
          </cell>
          <cell r="G1550">
            <v>479202584</v>
          </cell>
          <cell r="H1550"/>
          <cell r="I1550"/>
          <cell r="J1550"/>
        </row>
        <row r="1551">
          <cell r="A1551" t="str">
            <v>POI08</v>
          </cell>
          <cell r="B1551" t="str">
            <v>Monsieur POINAS Raphael</v>
          </cell>
          <cell r="C1551" t="str">
            <v>71 Route de Charneuse</v>
          </cell>
          <cell r="D1551"/>
          <cell r="E1551" t="str">
            <v>74330</v>
          </cell>
          <cell r="F1551" t="str">
            <v>POISY</v>
          </cell>
          <cell r="G1551"/>
          <cell r="H1551"/>
          <cell r="I1551"/>
          <cell r="J1551"/>
        </row>
        <row r="1552">
          <cell r="A1552" t="str">
            <v>POI07</v>
          </cell>
          <cell r="B1552" t="str">
            <v>M Mme POIRSON Philippe</v>
          </cell>
          <cell r="C1552" t="str">
            <v>64 dh de la Fruitière</v>
          </cell>
          <cell r="D1552"/>
          <cell r="E1552" t="str">
            <v>74330</v>
          </cell>
          <cell r="F1552" t="str">
            <v>LOVAGNY</v>
          </cell>
          <cell r="G1552"/>
          <cell r="H1552"/>
          <cell r="I1552"/>
          <cell r="J1552"/>
        </row>
        <row r="1553">
          <cell r="A1553" t="str">
            <v>POI06</v>
          </cell>
          <cell r="B1553" t="str">
            <v>Monsieur POILBOUT Gaëtan</v>
          </cell>
          <cell r="C1553" t="str">
            <v>15, Rue des Vignes</v>
          </cell>
          <cell r="D1553"/>
          <cell r="E1553" t="str">
            <v>73130</v>
          </cell>
          <cell r="F1553" t="str">
            <v>SAINTE MARIE DE CUINES</v>
          </cell>
          <cell r="G1553"/>
          <cell r="H1553"/>
          <cell r="I1553"/>
          <cell r="J1553"/>
        </row>
        <row r="1554">
          <cell r="A1554" t="str">
            <v>POI05</v>
          </cell>
          <cell r="B1554" t="str">
            <v>Monsieur POINTET Philippe</v>
          </cell>
          <cell r="C1554" t="str">
            <v>160 Rue des Ecoles</v>
          </cell>
          <cell r="D1554"/>
          <cell r="E1554" t="str">
            <v>73730</v>
          </cell>
          <cell r="F1554" t="str">
            <v>CEVINS</v>
          </cell>
          <cell r="G1554" t="str">
            <v>04 79 38 26 19</v>
          </cell>
          <cell r="H1554"/>
          <cell r="I1554"/>
          <cell r="J1554"/>
        </row>
        <row r="1555">
          <cell r="A1555" t="str">
            <v>POI04</v>
          </cell>
          <cell r="B1555" t="str">
            <v>Monsieur POITEVIN Georges</v>
          </cell>
          <cell r="C1555" t="str">
            <v>52 Chemin du Bois Roux</v>
          </cell>
          <cell r="D1555"/>
          <cell r="E1555" t="str">
            <v>69300</v>
          </cell>
          <cell r="F1555" t="str">
            <v>CALUIRE ET CUIRE</v>
          </cell>
          <cell r="G1555"/>
          <cell r="H1555"/>
          <cell r="I1555"/>
          <cell r="J1555"/>
        </row>
        <row r="1556">
          <cell r="A1556" t="str">
            <v>POI03</v>
          </cell>
          <cell r="B1556" t="str">
            <v>POISSONNERIE DE L'ETOILE S.a.r.l.</v>
          </cell>
          <cell r="C1556" t="str">
            <v>39 chemin de Join</v>
          </cell>
          <cell r="D1556"/>
          <cell r="E1556" t="str">
            <v>73100</v>
          </cell>
          <cell r="F1556" t="str">
            <v>BRISON SAINT INNOCENT</v>
          </cell>
          <cell r="G1556"/>
          <cell r="H1556"/>
          <cell r="I1556"/>
          <cell r="J1556"/>
        </row>
        <row r="1557">
          <cell r="A1557" t="str">
            <v>POI02</v>
          </cell>
          <cell r="B1557" t="str">
            <v>Monsieur POILBOUT Pierre</v>
          </cell>
          <cell r="C1557" t="str">
            <v>80 chemin de Coetan</v>
          </cell>
          <cell r="D1557"/>
          <cell r="E1557" t="str">
            <v>73100</v>
          </cell>
          <cell r="F1557" t="str">
            <v>TRESSERVE</v>
          </cell>
          <cell r="G1557">
            <v>479883016</v>
          </cell>
          <cell r="H1557"/>
          <cell r="I1557">
            <v>630329032</v>
          </cell>
          <cell r="J1557"/>
        </row>
        <row r="1558">
          <cell r="A1558" t="str">
            <v>POI01</v>
          </cell>
          <cell r="B1558" t="str">
            <v>Monsieur POINTET Guy</v>
          </cell>
          <cell r="C1558" t="str">
            <v>215 chemin de la Petite Forêt</v>
          </cell>
          <cell r="D1558"/>
          <cell r="E1558" t="str">
            <v>73260</v>
          </cell>
          <cell r="F1558" t="str">
            <v>AIGUEBLANCHE</v>
          </cell>
          <cell r="G1558">
            <v>479242942</v>
          </cell>
          <cell r="H1558"/>
          <cell r="I1558"/>
          <cell r="J1558"/>
        </row>
        <row r="1559">
          <cell r="A1559" t="str">
            <v>POG05</v>
          </cell>
          <cell r="B1559" t="str">
            <v>M MME POGUET Marc</v>
          </cell>
          <cell r="C1559" t="str">
            <v>Chemin des Fins</v>
          </cell>
          <cell r="D1559"/>
          <cell r="E1559" t="str">
            <v>73420</v>
          </cell>
          <cell r="F1559" t="str">
            <v>DRUMETTAZ CLARAFOND</v>
          </cell>
          <cell r="G1559">
            <v>479616920</v>
          </cell>
          <cell r="H1559"/>
          <cell r="I1559"/>
          <cell r="J1559"/>
        </row>
        <row r="1560">
          <cell r="A1560" t="str">
            <v>POG04</v>
          </cell>
          <cell r="B1560" t="str">
            <v>Monsieur POGGIOLI Gilbert</v>
          </cell>
          <cell r="C1560" t="str">
            <v>22, rue de Comboire</v>
          </cell>
          <cell r="D1560"/>
          <cell r="E1560" t="str">
            <v>38170</v>
          </cell>
          <cell r="F1560" t="str">
            <v>SEYSSINET PARISET</v>
          </cell>
          <cell r="G1560">
            <v>689925838</v>
          </cell>
          <cell r="H1560"/>
          <cell r="I1560"/>
          <cell r="J1560"/>
        </row>
        <row r="1561">
          <cell r="A1561" t="str">
            <v>POG03</v>
          </cell>
          <cell r="B1561" t="str">
            <v>Monsieur POGNEAUX  Cedric</v>
          </cell>
          <cell r="C1561" t="str">
            <v>25 lot le Coteau des Avoux</v>
          </cell>
          <cell r="D1561"/>
          <cell r="E1561" t="str">
            <v>01120</v>
          </cell>
          <cell r="F1561" t="str">
            <v>DAGNEUX</v>
          </cell>
          <cell r="G1561"/>
          <cell r="H1561"/>
          <cell r="I1561"/>
          <cell r="J1561"/>
        </row>
        <row r="1562">
          <cell r="A1562" t="str">
            <v>POG02</v>
          </cell>
          <cell r="B1562" t="str">
            <v>Monsieur POGUET Gilles</v>
          </cell>
          <cell r="C1562" t="str">
            <v>30 impasse du Mollard</v>
          </cell>
          <cell r="D1562"/>
          <cell r="E1562" t="str">
            <v>73420</v>
          </cell>
          <cell r="F1562" t="str">
            <v>DRUMETTAZ CLARAFOND</v>
          </cell>
          <cell r="G1562"/>
          <cell r="H1562"/>
          <cell r="I1562"/>
          <cell r="J1562"/>
        </row>
        <row r="1563">
          <cell r="A1563" t="str">
            <v>POG01</v>
          </cell>
          <cell r="B1563" t="str">
            <v>Monsieur POGUET Lionel</v>
          </cell>
          <cell r="C1563" t="str">
            <v>46 Bd de Madame Mourichon</v>
          </cell>
          <cell r="D1563"/>
          <cell r="E1563" t="str">
            <v>73100</v>
          </cell>
          <cell r="F1563" t="str">
            <v>AIX LES BAINS</v>
          </cell>
          <cell r="G1563"/>
          <cell r="H1563"/>
          <cell r="I1563"/>
          <cell r="J1563"/>
        </row>
        <row r="1564">
          <cell r="A1564" t="str">
            <v>POD01</v>
          </cell>
          <cell r="B1564" t="str">
            <v>Monsieur PODICO Jean Michel</v>
          </cell>
          <cell r="C1564" t="str">
            <v>440 chemin du Loisin</v>
          </cell>
          <cell r="D1564"/>
          <cell r="E1564" t="str">
            <v>74190</v>
          </cell>
          <cell r="F1564" t="str">
            <v>PASSY</v>
          </cell>
          <cell r="G1564"/>
          <cell r="H1564"/>
          <cell r="I1564"/>
          <cell r="J1564"/>
        </row>
        <row r="1565">
          <cell r="A1565" t="str">
            <v>POC06</v>
          </cell>
          <cell r="B1565" t="str">
            <v>Monsieur POCHON Pierre-André</v>
          </cell>
          <cell r="C1565" t="str">
            <v>Chemin St Anthelme</v>
          </cell>
          <cell r="D1565"/>
          <cell r="E1565" t="str">
            <v>73800</v>
          </cell>
          <cell r="F1565" t="str">
            <v>CHIGNIN</v>
          </cell>
          <cell r="G1565">
            <v>670485301</v>
          </cell>
          <cell r="H1565"/>
          <cell r="I1565"/>
          <cell r="J1565"/>
        </row>
        <row r="1566">
          <cell r="A1566" t="str">
            <v>POC05</v>
          </cell>
          <cell r="B1566" t="str">
            <v>SALON DE COIFFURE - M. POCHON Hugues</v>
          </cell>
          <cell r="C1566" t="str">
            <v>59 Bis Cours Vitton</v>
          </cell>
          <cell r="D1566"/>
          <cell r="E1566" t="str">
            <v>69006</v>
          </cell>
          <cell r="F1566" t="str">
            <v>LYON 6EME</v>
          </cell>
          <cell r="G1566">
            <v>661761354</v>
          </cell>
          <cell r="H1566"/>
          <cell r="I1566"/>
          <cell r="J1566"/>
        </row>
        <row r="1567">
          <cell r="A1567" t="str">
            <v>POC04</v>
          </cell>
          <cell r="B1567" t="str">
            <v>Monsieur POCHAT Fabrice</v>
          </cell>
          <cell r="C1567" t="str">
            <v>9 Route des Chaffardons</v>
          </cell>
          <cell r="D1567"/>
          <cell r="E1567" t="str">
            <v>73100</v>
          </cell>
          <cell r="F1567" t="str">
            <v>MOUXY</v>
          </cell>
          <cell r="G1567"/>
          <cell r="H1567"/>
          <cell r="I1567"/>
          <cell r="J1567"/>
        </row>
        <row r="1568">
          <cell r="A1568" t="str">
            <v>POC02</v>
          </cell>
          <cell r="B1568" t="str">
            <v>Monsieur POCHAT  BARON Henri</v>
          </cell>
          <cell r="C1568" t="str">
            <v>Le Villaret</v>
          </cell>
          <cell r="D1568"/>
          <cell r="E1568" t="str">
            <v>74450</v>
          </cell>
          <cell r="F1568" t="str">
            <v>SAINT JEAN DE SIXT</v>
          </cell>
          <cell r="G1568">
            <v>450022038</v>
          </cell>
          <cell r="H1568"/>
          <cell r="I1568">
            <v>685105061</v>
          </cell>
          <cell r="J1568"/>
        </row>
        <row r="1569">
          <cell r="A1569" t="str">
            <v>PLE02</v>
          </cell>
          <cell r="B1569" t="str">
            <v>Monsieur PLESSIET Jean-Jacques</v>
          </cell>
          <cell r="C1569" t="str">
            <v>La Ferme Daleygnieu</v>
          </cell>
          <cell r="D1569"/>
          <cell r="E1569" t="str">
            <v>38150</v>
          </cell>
          <cell r="F1569" t="str">
            <v>CREYS MEPIEU</v>
          </cell>
          <cell r="G1569"/>
          <cell r="H1569"/>
          <cell r="I1569"/>
          <cell r="J1569"/>
        </row>
        <row r="1570">
          <cell r="A1570" t="str">
            <v>PLE01</v>
          </cell>
          <cell r="B1570" t="str">
            <v>Monsieur PLESSIS</v>
          </cell>
          <cell r="C1570" t="str">
            <v>175 allée des Campanules</v>
          </cell>
          <cell r="D1570"/>
          <cell r="E1570" t="str">
            <v>74300</v>
          </cell>
          <cell r="F1570" t="str">
            <v>CLUSES</v>
          </cell>
          <cell r="G1570">
            <v>450980721</v>
          </cell>
          <cell r="H1570"/>
          <cell r="I1570"/>
          <cell r="J1570"/>
        </row>
        <row r="1571">
          <cell r="A1571" t="str">
            <v>PLA10</v>
          </cell>
          <cell r="B1571" t="str">
            <v>M. ET MME PLANCON Cedric</v>
          </cell>
          <cell r="C1571" t="str">
            <v>GITE LES CHAMOIS</v>
          </cell>
          <cell r="D1571" t="str">
            <v>LES COMBES</v>
          </cell>
          <cell r="E1571" t="str">
            <v>73230</v>
          </cell>
          <cell r="F1571" t="str">
            <v>LA FECLAZ</v>
          </cell>
          <cell r="G1571">
            <v>778214178</v>
          </cell>
          <cell r="H1571"/>
          <cell r="I1571"/>
          <cell r="J1571"/>
        </row>
        <row r="1572">
          <cell r="A1572" t="str">
            <v>PLA09</v>
          </cell>
          <cell r="B1572" t="str">
            <v>Monsieur PLANTAZ Georges</v>
          </cell>
          <cell r="C1572" t="str">
            <v>24 ch du Genevray</v>
          </cell>
          <cell r="D1572"/>
          <cell r="E1572" t="str">
            <v>74200</v>
          </cell>
          <cell r="F1572" t="str">
            <v>THONON LES BAINS</v>
          </cell>
          <cell r="G1572">
            <v>450263912</v>
          </cell>
          <cell r="H1572"/>
          <cell r="I1572"/>
          <cell r="J1572"/>
        </row>
        <row r="1573">
          <cell r="A1573" t="str">
            <v>PLA08</v>
          </cell>
          <cell r="B1573" t="str">
            <v>Monsieur PLAYF</v>
          </cell>
          <cell r="C1573" t="str">
            <v xml:space="preserve">33 Chemin de la Treille </v>
          </cell>
          <cell r="D1573"/>
          <cell r="E1573" t="str">
            <v>73100</v>
          </cell>
          <cell r="F1573" t="str">
            <v>GRESY SUR AIX</v>
          </cell>
          <cell r="G1573"/>
          <cell r="H1573"/>
          <cell r="I1573"/>
          <cell r="J1573"/>
        </row>
        <row r="1574">
          <cell r="A1574" t="str">
            <v>PLA07</v>
          </cell>
          <cell r="B1574" t="str">
            <v>Monsieur PLAUDIN Laurent</v>
          </cell>
          <cell r="C1574" t="str">
            <v>13 ch des Romains</v>
          </cell>
          <cell r="D1574"/>
          <cell r="E1574" t="str">
            <v>74210</v>
          </cell>
          <cell r="F1574" t="str">
            <v>CONS SAINTE COLOMBE</v>
          </cell>
          <cell r="G1574">
            <v>613384979</v>
          </cell>
          <cell r="H1574"/>
          <cell r="I1574"/>
          <cell r="J1574" t="str">
            <v>FR20494177108</v>
          </cell>
        </row>
        <row r="1575">
          <cell r="A1575" t="str">
            <v>PLA06</v>
          </cell>
          <cell r="B1575" t="str">
            <v>M Mme PLAT Robert</v>
          </cell>
          <cell r="C1575" t="str">
            <v>ch des Curies</v>
          </cell>
          <cell r="D1575"/>
          <cell r="E1575" t="str">
            <v>73250</v>
          </cell>
          <cell r="F1575" t="str">
            <v>SAINT PIERRE D'ALBIGNY</v>
          </cell>
          <cell r="G1575"/>
          <cell r="H1575"/>
          <cell r="I1575"/>
          <cell r="J1575"/>
        </row>
        <row r="1576">
          <cell r="A1576" t="str">
            <v>PLA05</v>
          </cell>
          <cell r="B1576" t="str">
            <v>Monsieur PLANCON Jérome</v>
          </cell>
          <cell r="C1576" t="str">
            <v>Les Richards</v>
          </cell>
          <cell r="D1576"/>
          <cell r="E1576" t="str">
            <v>73800</v>
          </cell>
          <cell r="F1576" t="str">
            <v>SAINT PIERRE DE SOUCY</v>
          </cell>
          <cell r="G1576">
            <v>698830279</v>
          </cell>
          <cell r="H1576"/>
          <cell r="I1576"/>
          <cell r="J1576"/>
        </row>
        <row r="1577">
          <cell r="A1577" t="str">
            <v>PLA04</v>
          </cell>
          <cell r="B1577" t="str">
            <v>Monsieur PLANTIVAUD Laurent</v>
          </cell>
          <cell r="C1577"/>
          <cell r="D1577"/>
          <cell r="E1577" t="str">
            <v>73100</v>
          </cell>
          <cell r="F1577" t="str">
            <v>EPERSY</v>
          </cell>
          <cell r="G1577"/>
          <cell r="H1577"/>
          <cell r="I1577"/>
          <cell r="J1577"/>
        </row>
        <row r="1578">
          <cell r="A1578" t="str">
            <v>PLA03</v>
          </cell>
          <cell r="B1578" t="str">
            <v>Monsieur PLANTIN Boris</v>
          </cell>
          <cell r="C1578" t="str">
            <v>Allée de la Croix du Berche</v>
          </cell>
          <cell r="D1578"/>
          <cell r="E1578" t="str">
            <v>38530</v>
          </cell>
          <cell r="F1578" t="str">
            <v>CHAPAREILLAN</v>
          </cell>
          <cell r="G1578"/>
          <cell r="H1578"/>
          <cell r="I1578"/>
          <cell r="J1578"/>
        </row>
        <row r="1579">
          <cell r="A1579" t="str">
            <v>PLA02</v>
          </cell>
          <cell r="B1579" t="str">
            <v>Monsieur PLAISANCE Pierre</v>
          </cell>
          <cell r="C1579" t="str">
            <v>580 Route de Sonnaz</v>
          </cell>
          <cell r="D1579" t="str">
            <v>Lieu dit Le Morraz dessous</v>
          </cell>
          <cell r="E1579" t="str">
            <v>73000</v>
          </cell>
          <cell r="F1579" t="str">
            <v>CHAMBERY</v>
          </cell>
          <cell r="G1579"/>
          <cell r="H1579"/>
          <cell r="I1579"/>
          <cell r="J1579"/>
        </row>
        <row r="1580">
          <cell r="A1580" t="str">
            <v>PLA01</v>
          </cell>
          <cell r="B1580" t="str">
            <v>Monsieur PLASSARD</v>
          </cell>
          <cell r="C1580"/>
          <cell r="D1580"/>
          <cell r="E1580"/>
          <cell r="F1580"/>
          <cell r="G1580"/>
          <cell r="H1580"/>
          <cell r="I1580"/>
          <cell r="J1580"/>
        </row>
        <row r="1581">
          <cell r="A1581" t="str">
            <v>PIZ01</v>
          </cell>
          <cell r="B1581" t="str">
            <v>Monsieur Madame PIZZATO Didier</v>
          </cell>
          <cell r="C1581" t="str">
            <v>221 Rue du Maniglier</v>
          </cell>
          <cell r="D1581"/>
          <cell r="E1581" t="str">
            <v>38530</v>
          </cell>
          <cell r="F1581" t="str">
            <v>PONTCHARRA</v>
          </cell>
          <cell r="G1581">
            <v>614540292</v>
          </cell>
          <cell r="H1581"/>
          <cell r="I1581"/>
          <cell r="J1581"/>
        </row>
        <row r="1582">
          <cell r="A1582" t="str">
            <v>PIV02</v>
          </cell>
          <cell r="B1582" t="str">
            <v>Monsieur PIVA  Jéremy</v>
          </cell>
          <cell r="C1582" t="str">
            <v>212 Route d'Albertville</v>
          </cell>
          <cell r="D1582"/>
          <cell r="E1582" t="str">
            <v>74210</v>
          </cell>
          <cell r="F1582" t="str">
            <v>FAVERGES</v>
          </cell>
          <cell r="G1582">
            <v>678662475</v>
          </cell>
          <cell r="H1582"/>
          <cell r="I1582"/>
          <cell r="J1582"/>
        </row>
        <row r="1583">
          <cell r="A1583" t="str">
            <v>PIV01</v>
          </cell>
          <cell r="B1583" t="str">
            <v>Monsieur PIVIER Yann André</v>
          </cell>
          <cell r="C1583" t="str">
            <v>775 ch des Salines</v>
          </cell>
          <cell r="D1583"/>
          <cell r="E1583" t="str">
            <v>73200</v>
          </cell>
          <cell r="F1583" t="str">
            <v>ALBERTVILLE</v>
          </cell>
          <cell r="G1583">
            <v>674590581</v>
          </cell>
          <cell r="H1583"/>
          <cell r="I1583">
            <v>479318813</v>
          </cell>
          <cell r="J1583"/>
        </row>
        <row r="1584">
          <cell r="A1584" t="str">
            <v>PIT05</v>
          </cell>
          <cell r="B1584" t="str">
            <v>Madame PITTET Chantal</v>
          </cell>
          <cell r="C1584" t="str">
            <v>372 Route de Bussioz</v>
          </cell>
          <cell r="D1584"/>
          <cell r="E1584" t="str">
            <v>74140</v>
          </cell>
          <cell r="F1584" t="str">
            <v>SAINT CERGUES</v>
          </cell>
          <cell r="G1584">
            <v>686905946</v>
          </cell>
          <cell r="H1584"/>
          <cell r="I1584"/>
          <cell r="J1584"/>
        </row>
        <row r="1585">
          <cell r="A1585" t="str">
            <v>PIT04</v>
          </cell>
          <cell r="B1585" t="str">
            <v>Madame PITTIER Sylvie</v>
          </cell>
          <cell r="C1585" t="str">
            <v>182 La Fuitière</v>
          </cell>
          <cell r="D1585"/>
          <cell r="E1585" t="str">
            <v>73420</v>
          </cell>
          <cell r="F1585" t="str">
            <v>MERY</v>
          </cell>
          <cell r="G1585"/>
          <cell r="H1585"/>
          <cell r="I1585"/>
          <cell r="J1585"/>
        </row>
        <row r="1586">
          <cell r="A1586" t="str">
            <v>PIT03</v>
          </cell>
          <cell r="B1586" t="str">
            <v>Monsieur PITITTO Patrick</v>
          </cell>
          <cell r="C1586" t="str">
            <v>Le Rotey</v>
          </cell>
          <cell r="D1586"/>
          <cell r="E1586" t="str">
            <v>73460</v>
          </cell>
          <cell r="F1586" t="str">
            <v>NOTRE DAME DES MILLIERES</v>
          </cell>
          <cell r="G1586"/>
          <cell r="H1586"/>
          <cell r="I1586"/>
          <cell r="J1586"/>
        </row>
        <row r="1587">
          <cell r="A1587" t="str">
            <v>PIT02</v>
          </cell>
          <cell r="B1587" t="str">
            <v>Monsieur PITITTO Gilles</v>
          </cell>
          <cell r="C1587" t="str">
            <v>111, Rue Barral</v>
          </cell>
          <cell r="D1587"/>
          <cell r="E1587" t="str">
            <v>73460</v>
          </cell>
          <cell r="F1587" t="str">
            <v>SAINT VITAL</v>
          </cell>
          <cell r="G1587">
            <v>621563558</v>
          </cell>
          <cell r="H1587"/>
          <cell r="I1587"/>
          <cell r="J1587"/>
        </row>
        <row r="1588">
          <cell r="A1588" t="str">
            <v>PIT01</v>
          </cell>
          <cell r="B1588" t="str">
            <v>Monsieur PITRAT Marc</v>
          </cell>
          <cell r="C1588" t="str">
            <v>Vollien</v>
          </cell>
          <cell r="D1588"/>
          <cell r="E1588" t="str">
            <v>01300</v>
          </cell>
          <cell r="F1588" t="str">
            <v>CUZIEU</v>
          </cell>
          <cell r="G1588">
            <v>479817282</v>
          </cell>
          <cell r="H1588"/>
          <cell r="I1588"/>
          <cell r="J1588"/>
        </row>
        <row r="1589">
          <cell r="A1589" t="str">
            <v>PIS07</v>
          </cell>
          <cell r="B1589" t="str">
            <v>Etablissement PISSARD</v>
          </cell>
          <cell r="C1589" t="str">
            <v xml:space="preserve">22 rue condorcet </v>
          </cell>
          <cell r="D1589"/>
          <cell r="E1589" t="str">
            <v>38000</v>
          </cell>
          <cell r="F1589" t="str">
            <v>GRENOBLE</v>
          </cell>
          <cell r="G1589">
            <v>680578893</v>
          </cell>
          <cell r="H1589"/>
          <cell r="I1589"/>
          <cell r="J1589"/>
        </row>
        <row r="1590">
          <cell r="A1590" t="str">
            <v>PIS06</v>
          </cell>
          <cell r="B1590" t="str">
            <v>Madame PISCETTA Anne-Marie</v>
          </cell>
          <cell r="C1590" t="str">
            <v>259 Route de Beccon</v>
          </cell>
          <cell r="D1590"/>
          <cell r="E1590" t="str">
            <v>74350</v>
          </cell>
          <cell r="F1590" t="str">
            <v>CRUSEILLES</v>
          </cell>
          <cell r="G1590">
            <v>450665193</v>
          </cell>
          <cell r="H1590"/>
          <cell r="I1590"/>
          <cell r="J1590"/>
        </row>
        <row r="1591">
          <cell r="A1591" t="str">
            <v>PIS05</v>
          </cell>
          <cell r="B1591" t="str">
            <v>M Mme PISSARD - MANIGUET Sébastien</v>
          </cell>
          <cell r="C1591" t="str">
            <v>565 Route des Paccots</v>
          </cell>
          <cell r="D1591"/>
          <cell r="E1591" t="str">
            <v>74700</v>
          </cell>
          <cell r="F1591" t="str">
            <v>SALLANCHES</v>
          </cell>
          <cell r="G1591"/>
          <cell r="H1591"/>
          <cell r="I1591"/>
          <cell r="J1591"/>
        </row>
        <row r="1592">
          <cell r="A1592" t="str">
            <v>PIS04</v>
          </cell>
          <cell r="B1592" t="str">
            <v>Monsieur PISANI Vincent</v>
          </cell>
          <cell r="C1592" t="str">
            <v>10,  Allée des Jonquilles</v>
          </cell>
          <cell r="D1592"/>
          <cell r="E1592" t="str">
            <v>73490</v>
          </cell>
          <cell r="F1592" t="str">
            <v>LA RAVOIRE</v>
          </cell>
          <cell r="G1592"/>
          <cell r="H1592"/>
          <cell r="I1592"/>
          <cell r="J1592"/>
        </row>
        <row r="1593">
          <cell r="A1593" t="str">
            <v>PIS03</v>
          </cell>
          <cell r="B1593" t="str">
            <v>Monsieur PISSARD</v>
          </cell>
          <cell r="C1593" t="str">
            <v>22 rue Condorcet</v>
          </cell>
          <cell r="D1593"/>
          <cell r="E1593" t="str">
            <v>38000</v>
          </cell>
          <cell r="F1593" t="str">
            <v>GRENOBLE</v>
          </cell>
          <cell r="G1593"/>
          <cell r="H1593"/>
          <cell r="I1593"/>
          <cell r="J1593"/>
        </row>
        <row r="1594">
          <cell r="A1594" t="str">
            <v>PIS02</v>
          </cell>
          <cell r="B1594" t="str">
            <v>Monsieur PISSARD-MANIGUET Jérôme</v>
          </cell>
          <cell r="C1594" t="str">
            <v>1020 Route du Doran</v>
          </cell>
          <cell r="D1594"/>
          <cell r="E1594" t="str">
            <v>74700</v>
          </cell>
          <cell r="F1594" t="str">
            <v>SALLANCHES</v>
          </cell>
          <cell r="G1594"/>
          <cell r="H1594"/>
          <cell r="I1594"/>
          <cell r="J1594"/>
        </row>
        <row r="1595">
          <cell r="A1595" t="str">
            <v>PIS01</v>
          </cell>
          <cell r="B1595" t="str">
            <v>Madame PISTRE Claudine</v>
          </cell>
          <cell r="C1595" t="str">
            <v>170 chemin de Corsuet</v>
          </cell>
          <cell r="D1595"/>
          <cell r="E1595" t="str">
            <v>73100</v>
          </cell>
          <cell r="F1595" t="str">
            <v>AIX LES BAINS</v>
          </cell>
          <cell r="G1595"/>
          <cell r="H1595"/>
          <cell r="I1595"/>
          <cell r="J1595"/>
        </row>
        <row r="1596">
          <cell r="A1596" t="str">
            <v>PIR02</v>
          </cell>
          <cell r="B1596" t="str">
            <v>Monsieur PIRRISNARD Dominique</v>
          </cell>
          <cell r="C1596" t="str">
            <v>61 avenue LD de Beaumont</v>
          </cell>
          <cell r="D1596"/>
          <cell r="E1596" t="str">
            <v>06160</v>
          </cell>
          <cell r="F1596" t="str">
            <v>JUAN LES PINS</v>
          </cell>
          <cell r="G1596"/>
          <cell r="H1596"/>
          <cell r="I1596"/>
          <cell r="J1596"/>
        </row>
        <row r="1597">
          <cell r="A1597" t="str">
            <v>PIR01</v>
          </cell>
          <cell r="B1597" t="str">
            <v>Monsieur PIRA  Richard</v>
          </cell>
          <cell r="C1597" t="str">
            <v>11 Rue des Grimaudières</v>
          </cell>
          <cell r="D1597"/>
          <cell r="E1597" t="str">
            <v>38110</v>
          </cell>
          <cell r="F1597" t="str">
            <v>ROCHETOIRIN</v>
          </cell>
          <cell r="G1597"/>
          <cell r="H1597"/>
          <cell r="I1597"/>
          <cell r="J1597"/>
        </row>
        <row r="1598">
          <cell r="A1598" t="str">
            <v>PIQ02</v>
          </cell>
          <cell r="B1598" t="str">
            <v>Monsieur PIQUET Jérôme</v>
          </cell>
          <cell r="C1598" t="str">
            <v>Les Jacquins</v>
          </cell>
          <cell r="D1598"/>
          <cell r="E1598" t="str">
            <v>73170</v>
          </cell>
          <cell r="F1598" t="str">
            <v>BILLIEME</v>
          </cell>
          <cell r="G1598">
            <v>672796504</v>
          </cell>
          <cell r="H1598"/>
          <cell r="I1598"/>
          <cell r="J1598"/>
        </row>
        <row r="1599">
          <cell r="A1599" t="str">
            <v>PIQ01</v>
          </cell>
          <cell r="B1599" t="str">
            <v>M Mme PIQUET Maurice</v>
          </cell>
          <cell r="C1599" t="str">
            <v>Les Jacquins</v>
          </cell>
          <cell r="D1599"/>
          <cell r="E1599" t="str">
            <v>73170</v>
          </cell>
          <cell r="F1599" t="str">
            <v>BILLIEME</v>
          </cell>
          <cell r="G1599"/>
          <cell r="H1599"/>
          <cell r="I1599"/>
          <cell r="J1599"/>
        </row>
        <row r="1600">
          <cell r="A1600" t="str">
            <v>PIO05</v>
          </cell>
          <cell r="B1600" t="str">
            <v>Monsieur PIOTET Fréderic</v>
          </cell>
          <cell r="C1600" t="str">
            <v>85 allée des Lauriers</v>
          </cell>
          <cell r="D1600" t="str">
            <v>Les Guillermins</v>
          </cell>
          <cell r="E1600" t="str">
            <v>73000</v>
          </cell>
          <cell r="F1600" t="str">
            <v>MONTAGNOLE</v>
          </cell>
          <cell r="G1600">
            <v>663751606</v>
          </cell>
          <cell r="H1600"/>
          <cell r="I1600"/>
          <cell r="J1600"/>
        </row>
        <row r="1601">
          <cell r="A1601" t="str">
            <v>PIO04</v>
          </cell>
          <cell r="B1601" t="str">
            <v>Monsieur PIONCHON Marcel</v>
          </cell>
          <cell r="C1601" t="str">
            <v>405 allée du Pivet</v>
          </cell>
          <cell r="D1601"/>
          <cell r="E1601" t="str">
            <v>73330</v>
          </cell>
          <cell r="F1601" t="str">
            <v>BELMONT TRAMONET</v>
          </cell>
          <cell r="G1601"/>
          <cell r="H1601"/>
          <cell r="I1601"/>
          <cell r="J1601"/>
        </row>
        <row r="1602">
          <cell r="A1602" t="str">
            <v>PIO03</v>
          </cell>
          <cell r="B1602" t="str">
            <v>Monsieur PIOTIN Marc</v>
          </cell>
          <cell r="C1602" t="str">
            <v>4 Rue de l'Aune</v>
          </cell>
          <cell r="D1602"/>
          <cell r="E1602" t="str">
            <v>38500</v>
          </cell>
          <cell r="F1602" t="str">
            <v>VOIRON</v>
          </cell>
          <cell r="G1602" t="str">
            <v>04 76 05 91 73</v>
          </cell>
          <cell r="H1602"/>
          <cell r="I1602"/>
          <cell r="J1602"/>
        </row>
        <row r="1603">
          <cell r="A1603" t="str">
            <v>PIO02</v>
          </cell>
          <cell r="B1603" t="str">
            <v>Monsieur PION Alain</v>
          </cell>
          <cell r="C1603" t="str">
            <v>Les Combes</v>
          </cell>
          <cell r="D1603"/>
          <cell r="E1603" t="str">
            <v>38500</v>
          </cell>
          <cell r="F1603" t="str">
            <v>SAINT NICOLAS DE MACHERIN</v>
          </cell>
          <cell r="G1603"/>
          <cell r="H1603"/>
          <cell r="I1603"/>
          <cell r="J1603"/>
        </row>
        <row r="1604">
          <cell r="A1604" t="str">
            <v>PIO01</v>
          </cell>
          <cell r="B1604" t="str">
            <v>Monsieur PIOT Bernard</v>
          </cell>
          <cell r="C1604" t="str">
            <v>12 rue des Garennes</v>
          </cell>
          <cell r="D1604"/>
          <cell r="E1604" t="str">
            <v>38550</v>
          </cell>
          <cell r="F1604" t="str">
            <v>SAINT MAURICE L'EXIL</v>
          </cell>
          <cell r="G1604"/>
          <cell r="H1604"/>
          <cell r="I1604"/>
          <cell r="J1604"/>
        </row>
        <row r="1605">
          <cell r="A1605" t="str">
            <v>PIN12</v>
          </cell>
          <cell r="B1605" t="str">
            <v>M. et Mme PINHO DUARTE Miguel et Stéphanie</v>
          </cell>
          <cell r="C1605" t="str">
            <v>Le Clos des Albergeries</v>
          </cell>
          <cell r="D1605"/>
          <cell r="E1605" t="str">
            <v>38270</v>
          </cell>
          <cell r="F1605" t="str">
            <v>MOISSIEU SUR DOLON</v>
          </cell>
          <cell r="G1605">
            <v>658170554</v>
          </cell>
          <cell r="H1605" t="str">
            <v>migueljoao@live.fr</v>
          </cell>
          <cell r="I1605"/>
          <cell r="J1605"/>
        </row>
        <row r="1606">
          <cell r="A1606" t="str">
            <v>PIN11</v>
          </cell>
          <cell r="B1606" t="str">
            <v>Monsieur PINGET Bernard</v>
          </cell>
          <cell r="C1606" t="str">
            <v>183 Allée des Ceps</v>
          </cell>
          <cell r="D1606"/>
          <cell r="E1606" t="str">
            <v>74130</v>
          </cell>
          <cell r="F1606" t="str">
            <v>BONNEVILLE</v>
          </cell>
          <cell r="G1606"/>
          <cell r="H1606"/>
          <cell r="I1606"/>
          <cell r="J1606"/>
        </row>
        <row r="1607">
          <cell r="A1607" t="str">
            <v>PIN10</v>
          </cell>
          <cell r="B1607" t="str">
            <v>Mr PIN -Mlle GRAVIER</v>
          </cell>
          <cell r="C1607" t="str">
            <v>558 Avenue de Bassens</v>
          </cell>
          <cell r="D1607"/>
          <cell r="E1607" t="str">
            <v>73000</v>
          </cell>
          <cell r="F1607" t="str">
            <v>CHAMBERY</v>
          </cell>
          <cell r="G1607">
            <v>643233038</v>
          </cell>
          <cell r="H1607"/>
          <cell r="I1607"/>
          <cell r="J1607"/>
        </row>
        <row r="1608">
          <cell r="A1608" t="str">
            <v>PIN09</v>
          </cell>
          <cell r="B1608" t="str">
            <v>Monsieur PINTO Fernando</v>
          </cell>
          <cell r="C1608" t="str">
            <v>Le Grand Chemin</v>
          </cell>
          <cell r="D1608"/>
          <cell r="E1608" t="str">
            <v>38090</v>
          </cell>
          <cell r="F1608" t="str">
            <v>BONNEFAMILLE</v>
          </cell>
          <cell r="G1608">
            <v>698830963</v>
          </cell>
          <cell r="H1608"/>
          <cell r="I1608"/>
          <cell r="J1608"/>
        </row>
        <row r="1609">
          <cell r="A1609" t="str">
            <v>PIN08</v>
          </cell>
          <cell r="B1609" t="str">
            <v>Madame PIN Muriel</v>
          </cell>
          <cell r="C1609" t="str">
            <v>Le Cozon</v>
          </cell>
          <cell r="D1609"/>
          <cell r="E1609" t="str">
            <v>73670</v>
          </cell>
          <cell r="F1609" t="str">
            <v>SAINT PIERRE D'ENTREMONT</v>
          </cell>
          <cell r="G1609"/>
          <cell r="H1609"/>
          <cell r="I1609"/>
          <cell r="J1609"/>
        </row>
        <row r="1610">
          <cell r="A1610" t="str">
            <v>PIN07</v>
          </cell>
          <cell r="B1610" t="str">
            <v>Monsieur PINGET Lionel</v>
          </cell>
          <cell r="C1610" t="str">
            <v>Les Rachas</v>
          </cell>
          <cell r="D1610" t="str">
            <v>Les Vertes</v>
          </cell>
          <cell r="E1610" t="str">
            <v>74250</v>
          </cell>
          <cell r="F1610" t="str">
            <v>BOGEVE</v>
          </cell>
          <cell r="G1610"/>
          <cell r="H1610"/>
          <cell r="I1610"/>
          <cell r="J1610"/>
        </row>
        <row r="1611">
          <cell r="A1611" t="str">
            <v>PIN06</v>
          </cell>
          <cell r="B1611" t="str">
            <v>Monsieur  PIN Gérard</v>
          </cell>
          <cell r="C1611" t="str">
            <v>Les Pomels</v>
          </cell>
          <cell r="D1611"/>
          <cell r="E1611" t="str">
            <v>73670</v>
          </cell>
          <cell r="F1611" t="str">
            <v>ENTREMONT LE VIEUX</v>
          </cell>
          <cell r="G1611">
            <v>476447490</v>
          </cell>
          <cell r="H1611"/>
          <cell r="I1611">
            <v>630971143</v>
          </cell>
          <cell r="J1611"/>
        </row>
        <row r="1612">
          <cell r="A1612" t="str">
            <v>PIN05</v>
          </cell>
          <cell r="B1612" t="str">
            <v>Monsieur PINEDE Daniel</v>
          </cell>
          <cell r="C1612" t="str">
            <v>Le Chambon</v>
          </cell>
          <cell r="D1612"/>
          <cell r="E1612" t="str">
            <v>07200</v>
          </cell>
          <cell r="F1612" t="str">
            <v>SAINT JULIEN DU SERRE</v>
          </cell>
          <cell r="G1612"/>
          <cell r="H1612"/>
          <cell r="I1612"/>
          <cell r="J1612"/>
        </row>
        <row r="1613">
          <cell r="A1613" t="str">
            <v>PIN04</v>
          </cell>
          <cell r="B1613" t="str">
            <v>Madame PIN Régine</v>
          </cell>
          <cell r="C1613" t="str">
            <v>778 Les Cotes d'en bas</v>
          </cell>
          <cell r="D1613"/>
          <cell r="E1613" t="str">
            <v>01800</v>
          </cell>
          <cell r="F1613" t="str">
            <v>PEROUGES</v>
          </cell>
          <cell r="G1613">
            <v>474612730</v>
          </cell>
          <cell r="H1613"/>
          <cell r="I1613"/>
          <cell r="J1613"/>
        </row>
        <row r="1614">
          <cell r="A1614" t="str">
            <v>PIN03</v>
          </cell>
          <cell r="B1614" t="str">
            <v>Monsieur PINONCELY</v>
          </cell>
          <cell r="C1614" t="str">
            <v>124 ch de la Côte du Noiray</v>
          </cell>
          <cell r="D1614"/>
          <cell r="E1614" t="str">
            <v>73290</v>
          </cell>
          <cell r="F1614" t="str">
            <v>LA MOTTE SERVOLEX</v>
          </cell>
          <cell r="G1614"/>
          <cell r="H1614"/>
          <cell r="I1614"/>
          <cell r="J1614"/>
        </row>
        <row r="1615">
          <cell r="A1615" t="str">
            <v>PIN02</v>
          </cell>
          <cell r="B1615" t="str">
            <v>Monsieur PIN Pascal</v>
          </cell>
          <cell r="C1615" t="str">
            <v>Les Derbetemps</v>
          </cell>
          <cell r="D1615"/>
          <cell r="E1615" t="str">
            <v>73670</v>
          </cell>
          <cell r="F1615" t="str">
            <v>ENTREMONT LE VIEUX</v>
          </cell>
          <cell r="G1615"/>
          <cell r="H1615"/>
          <cell r="I1615"/>
          <cell r="J1615"/>
        </row>
        <row r="1616">
          <cell r="A1616" t="str">
            <v>PIN01</v>
          </cell>
          <cell r="B1616" t="str">
            <v>Monsieur PIN Jean Noel</v>
          </cell>
          <cell r="C1616"/>
          <cell r="D1616"/>
          <cell r="E1616"/>
          <cell r="F1616"/>
          <cell r="G1616"/>
          <cell r="H1616"/>
          <cell r="I1616"/>
          <cell r="J1616"/>
        </row>
        <row r="1617">
          <cell r="A1617" t="str">
            <v>PIL08</v>
          </cell>
          <cell r="B1617" t="str">
            <v>SARL PILLET Daniel</v>
          </cell>
          <cell r="C1617" t="str">
            <v>300, Chemin des Tennettes</v>
          </cell>
          <cell r="D1617"/>
          <cell r="E1617" t="str">
            <v>73190</v>
          </cell>
          <cell r="F1617" t="str">
            <v>SAINT BALDOPH</v>
          </cell>
          <cell r="G1617">
            <v>479283815</v>
          </cell>
          <cell r="H1617"/>
          <cell r="I1617"/>
          <cell r="J1617"/>
        </row>
        <row r="1618">
          <cell r="A1618" t="str">
            <v>PIL07</v>
          </cell>
          <cell r="B1618" t="str">
            <v>Monsieur PILLOUD Pascal</v>
          </cell>
          <cell r="C1618" t="str">
            <v xml:space="preserve">1877 route d'Olouise </v>
          </cell>
          <cell r="D1618"/>
          <cell r="E1618" t="str">
            <v>38510</v>
          </cell>
          <cell r="F1618" t="str">
            <v>SERMERIEU</v>
          </cell>
          <cell r="G1618">
            <v>663680366</v>
          </cell>
          <cell r="H1618"/>
          <cell r="I1618"/>
          <cell r="J1618"/>
        </row>
        <row r="1619">
          <cell r="A1619" t="str">
            <v>PIL06</v>
          </cell>
          <cell r="B1619" t="str">
            <v>Monsieur PILLET Nicolas</v>
          </cell>
          <cell r="C1619" t="str">
            <v xml:space="preserve">4 rue xavier de mestre </v>
          </cell>
          <cell r="D1619"/>
          <cell r="E1619" t="str">
            <v>73000</v>
          </cell>
          <cell r="F1619" t="str">
            <v>BARBERAZ</v>
          </cell>
          <cell r="G1619">
            <v>626570740</v>
          </cell>
          <cell r="H1619"/>
          <cell r="I1619"/>
          <cell r="J1619"/>
        </row>
        <row r="1620">
          <cell r="A1620" t="str">
            <v>PIL05</v>
          </cell>
          <cell r="B1620" t="str">
            <v>Madame PILET Lucie</v>
          </cell>
          <cell r="C1620" t="str">
            <v>1 rue des Maison Neuves</v>
          </cell>
          <cell r="D1620"/>
          <cell r="E1620" t="str">
            <v>1853</v>
          </cell>
          <cell r="F1620" t="str">
            <v>YVORNE  - SUISSE</v>
          </cell>
          <cell r="G1620">
            <v>41796447368</v>
          </cell>
          <cell r="H1620"/>
          <cell r="I1620"/>
          <cell r="J1620"/>
        </row>
        <row r="1621">
          <cell r="A1621" t="str">
            <v>PIL04</v>
          </cell>
          <cell r="B1621" t="str">
            <v>Madame PILLAT Carine</v>
          </cell>
          <cell r="C1621" t="str">
            <v>La Combe Pichat</v>
          </cell>
          <cell r="D1621"/>
          <cell r="E1621" t="str">
            <v>73000</v>
          </cell>
          <cell r="F1621" t="str">
            <v>MONTAGNOLE</v>
          </cell>
          <cell r="G1621">
            <v>680407380</v>
          </cell>
          <cell r="H1621"/>
          <cell r="I1621">
            <v>650671613</v>
          </cell>
          <cell r="J1621"/>
        </row>
        <row r="1622">
          <cell r="A1622" t="str">
            <v>PIL03</v>
          </cell>
          <cell r="B1622" t="str">
            <v>Monsieur PILLOUD Guy</v>
          </cell>
          <cell r="C1622" t="str">
            <v>Le Mont Plat</v>
          </cell>
          <cell r="D1622"/>
          <cell r="E1622" t="str">
            <v>01300</v>
          </cell>
          <cell r="F1622" t="str">
            <v>CONTREVOZ</v>
          </cell>
          <cell r="G1622">
            <v>629622999</v>
          </cell>
          <cell r="H1622"/>
          <cell r="I1622"/>
          <cell r="J1622"/>
        </row>
        <row r="1623">
          <cell r="A1623" t="str">
            <v>PIL02</v>
          </cell>
          <cell r="B1623" t="str">
            <v>Monsieur PILLET Eric</v>
          </cell>
          <cell r="C1623" t="str">
            <v>Chemin de la Vieger</v>
          </cell>
          <cell r="D1623"/>
          <cell r="E1623" t="str">
            <v>73190</v>
          </cell>
          <cell r="F1623" t="str">
            <v>CHALLES LES EAUX</v>
          </cell>
          <cell r="G1623">
            <v>479714023</v>
          </cell>
          <cell r="H1623"/>
          <cell r="I1623"/>
          <cell r="J1623"/>
        </row>
        <row r="1624">
          <cell r="A1624" t="str">
            <v>PIL01</v>
          </cell>
          <cell r="B1624" t="str">
            <v>Monsieur PILLET Gérard</v>
          </cell>
          <cell r="C1624" t="str">
            <v>Le Reposet</v>
          </cell>
          <cell r="D1624"/>
          <cell r="E1624" t="str">
            <v>73220</v>
          </cell>
          <cell r="F1624" t="str">
            <v>SAINT GEORGES DES HURTIERES</v>
          </cell>
          <cell r="G1624"/>
          <cell r="H1624"/>
          <cell r="I1624"/>
          <cell r="J1624"/>
        </row>
        <row r="1625">
          <cell r="A1625" t="str">
            <v>PIG02</v>
          </cell>
          <cell r="B1625" t="str">
            <v>Monsieur PIGNIER Jean Pierre</v>
          </cell>
          <cell r="C1625" t="str">
            <v>11 Avenue des Chênes</v>
          </cell>
          <cell r="D1625"/>
          <cell r="E1625" t="str">
            <v>93290</v>
          </cell>
          <cell r="F1625" t="str">
            <v>TREMBLAY EN France</v>
          </cell>
          <cell r="G1625"/>
          <cell r="H1625"/>
          <cell r="I1625"/>
          <cell r="J1625"/>
        </row>
        <row r="1626">
          <cell r="A1626" t="str">
            <v>PIG01</v>
          </cell>
          <cell r="B1626" t="str">
            <v>Monsieur PIGUET Eric</v>
          </cell>
          <cell r="C1626" t="str">
            <v>38 Rue des Granges</v>
          </cell>
          <cell r="D1626"/>
          <cell r="E1626" t="str">
            <v>01460</v>
          </cell>
          <cell r="F1626" t="str">
            <v>MONTREAL LA CLUSE</v>
          </cell>
          <cell r="G1626"/>
          <cell r="H1626"/>
          <cell r="I1626"/>
          <cell r="J1626"/>
        </row>
        <row r="1627">
          <cell r="A1627" t="str">
            <v>PIE05</v>
          </cell>
          <cell r="B1627" t="str">
            <v>Monsieur PIETU Bernard</v>
          </cell>
          <cell r="C1627" t="str">
            <v>21 Rue Viviane</v>
          </cell>
          <cell r="D1627"/>
          <cell r="E1627" t="str">
            <v>56460</v>
          </cell>
          <cell r="F1627" t="str">
            <v>SERENT</v>
          </cell>
          <cell r="G1627">
            <v>622336611</v>
          </cell>
          <cell r="H1627"/>
          <cell r="I1627"/>
          <cell r="J1627"/>
        </row>
        <row r="1628">
          <cell r="A1628" t="str">
            <v>PIE04</v>
          </cell>
          <cell r="B1628" t="str">
            <v>Mr Mme PIERREIN Eric</v>
          </cell>
          <cell r="C1628" t="str">
            <v>61 rue des Hauts de la Gache</v>
          </cell>
          <cell r="D1628"/>
          <cell r="E1628" t="str">
            <v>38530</v>
          </cell>
          <cell r="F1628" t="str">
            <v>BARRAUX</v>
          </cell>
          <cell r="G1628">
            <v>623813756</v>
          </cell>
          <cell r="H1628"/>
          <cell r="I1628"/>
          <cell r="J1628"/>
        </row>
        <row r="1629">
          <cell r="A1629" t="str">
            <v>PIE03</v>
          </cell>
          <cell r="B1629" t="str">
            <v>Madame PIERSON Nathalie</v>
          </cell>
          <cell r="C1629" t="str">
            <v>175, rue Commandant Charcot</v>
          </cell>
          <cell r="D1629"/>
          <cell r="E1629" t="str">
            <v>69110</v>
          </cell>
          <cell r="F1629" t="str">
            <v>SAINTE FOY LES LYON</v>
          </cell>
          <cell r="G1629">
            <v>605496602</v>
          </cell>
          <cell r="H1629"/>
          <cell r="I1629"/>
          <cell r="J1629"/>
        </row>
        <row r="1630">
          <cell r="A1630" t="str">
            <v>PIE02</v>
          </cell>
          <cell r="B1630" t="str">
            <v>Monsieur et Madame PIERROT - FR2CA</v>
          </cell>
          <cell r="C1630" t="str">
            <v>Cotes</v>
          </cell>
          <cell r="D1630"/>
          <cell r="E1630" t="str">
            <v>73290</v>
          </cell>
          <cell r="F1630" t="str">
            <v>LA MOTTE SERVOLEX</v>
          </cell>
          <cell r="G1630">
            <v>621403214</v>
          </cell>
          <cell r="H1630"/>
          <cell r="I1630"/>
          <cell r="J1630"/>
        </row>
        <row r="1631">
          <cell r="A1631" t="str">
            <v>PIE01</v>
          </cell>
          <cell r="B1631" t="str">
            <v>Monsieur PIETON Joel</v>
          </cell>
          <cell r="C1631" t="str">
            <v>Route du Verger</v>
          </cell>
          <cell r="D1631" t="str">
            <v>Bregny</v>
          </cell>
          <cell r="E1631" t="str">
            <v>74250</v>
          </cell>
          <cell r="F1631" t="str">
            <v>VIUZ EN SALLAZ</v>
          </cell>
          <cell r="G1631"/>
          <cell r="H1631"/>
          <cell r="I1631"/>
          <cell r="J1631"/>
        </row>
        <row r="1632">
          <cell r="A1632" t="str">
            <v>PIC24</v>
          </cell>
          <cell r="B1632" t="str">
            <v>Madame PICHET Emilie</v>
          </cell>
          <cell r="C1632" t="str">
            <v>Les Sauges</v>
          </cell>
          <cell r="D1632"/>
          <cell r="E1632" t="str">
            <v>73200</v>
          </cell>
          <cell r="F1632" t="str">
            <v>VENTHON</v>
          </cell>
          <cell r="G1632"/>
          <cell r="H1632"/>
          <cell r="I1632"/>
          <cell r="J1632"/>
        </row>
        <row r="1633">
          <cell r="A1633" t="str">
            <v>PIC23</v>
          </cell>
          <cell r="B1633" t="str">
            <v>Madame PICHON-MARTIN Karine</v>
          </cell>
          <cell r="C1633" t="str">
            <v>Les Nesmes</v>
          </cell>
          <cell r="D1633"/>
          <cell r="E1633" t="str">
            <v>38134</v>
          </cell>
          <cell r="F1633" t="str">
            <v>ST JOSEPH DE RIVIERE</v>
          </cell>
          <cell r="G1633">
            <v>683997791</v>
          </cell>
          <cell r="H1633"/>
          <cell r="I1633"/>
          <cell r="J1633"/>
        </row>
        <row r="1634">
          <cell r="A1634" t="str">
            <v>PIC22</v>
          </cell>
          <cell r="B1634" t="str">
            <v>Madame PICHON Aurore</v>
          </cell>
          <cell r="C1634" t="str">
            <v>2A Avenue Chauveau</v>
          </cell>
          <cell r="D1634"/>
          <cell r="E1634" t="str">
            <v>78470</v>
          </cell>
          <cell r="F1634" t="str">
            <v>ST REMY LES CHEVREUSE</v>
          </cell>
          <cell r="G1634">
            <v>981922492</v>
          </cell>
          <cell r="H1634"/>
          <cell r="I1634"/>
          <cell r="J1634"/>
        </row>
        <row r="1635">
          <cell r="A1635" t="str">
            <v>PIC21</v>
          </cell>
          <cell r="B1635" t="str">
            <v>Madame PICAVET Christine</v>
          </cell>
          <cell r="C1635" t="str">
            <v>41 Chemin des Balmes</v>
          </cell>
          <cell r="D1635"/>
          <cell r="E1635" t="str">
            <v>69390</v>
          </cell>
          <cell r="F1635" t="str">
            <v>VOURLES</v>
          </cell>
          <cell r="G1635">
            <v>612042155</v>
          </cell>
          <cell r="H1635"/>
          <cell r="I1635"/>
          <cell r="J1635"/>
        </row>
        <row r="1636">
          <cell r="A1636" t="str">
            <v>PIC20</v>
          </cell>
          <cell r="B1636" t="str">
            <v>Monsieur PICON Renaud</v>
          </cell>
          <cell r="C1636" t="str">
            <v>20, Route de Poully</v>
          </cell>
          <cell r="D1636"/>
          <cell r="E1636" t="str">
            <v>73410</v>
          </cell>
          <cell r="F1636" t="str">
            <v>ENTRELACS</v>
          </cell>
          <cell r="G1636">
            <v>629704914</v>
          </cell>
          <cell r="H1636"/>
          <cell r="I1636"/>
          <cell r="J1636"/>
        </row>
        <row r="1637">
          <cell r="A1637" t="str">
            <v>PIC19</v>
          </cell>
          <cell r="B1637" t="str">
            <v>Madame PICHON  Delphine</v>
          </cell>
          <cell r="C1637" t="str">
            <v>24 Chemin de la Tessoniere d'en bas</v>
          </cell>
          <cell r="D1637"/>
          <cell r="E1637" t="str">
            <v>73290</v>
          </cell>
          <cell r="F1637" t="str">
            <v>LA MOTTE SERVOLEX</v>
          </cell>
          <cell r="G1637">
            <v>645084393</v>
          </cell>
          <cell r="H1637"/>
          <cell r="I1637"/>
          <cell r="J1637"/>
        </row>
        <row r="1638">
          <cell r="A1638" t="str">
            <v>PIC18</v>
          </cell>
          <cell r="B1638" t="str">
            <v>Monsieur PICHET Michel</v>
          </cell>
          <cell r="C1638" t="str">
            <v>109 route de l'Ecole</v>
          </cell>
          <cell r="D1638"/>
          <cell r="E1638" t="str">
            <v>73200</v>
          </cell>
          <cell r="F1638" t="str">
            <v>VENTHON</v>
          </cell>
          <cell r="G1638">
            <v>616594456</v>
          </cell>
          <cell r="H1638"/>
          <cell r="I1638"/>
          <cell r="J1638"/>
        </row>
        <row r="1639">
          <cell r="A1639" t="str">
            <v>PIC17</v>
          </cell>
          <cell r="B1639" t="str">
            <v>Monsieur PICHON-MARTIN Jean</v>
          </cell>
          <cell r="C1639" t="str">
            <v>Versières</v>
          </cell>
          <cell r="D1639"/>
          <cell r="E1639" t="str">
            <v>73310</v>
          </cell>
          <cell r="F1639" t="str">
            <v>SERRIERES EN CHAUTAGNE</v>
          </cell>
          <cell r="G1639">
            <v>680714614</v>
          </cell>
          <cell r="H1639"/>
          <cell r="I1639"/>
          <cell r="J1639"/>
        </row>
        <row r="1640">
          <cell r="A1640" t="str">
            <v>PIC16</v>
          </cell>
          <cell r="B1640" t="str">
            <v>Monsieur PICCOLET Cédric</v>
          </cell>
          <cell r="C1640" t="str">
            <v>340 Route des Terrailliers</v>
          </cell>
          <cell r="D1640"/>
          <cell r="E1640" t="str">
            <v>73420</v>
          </cell>
          <cell r="F1640" t="str">
            <v>DRUMETTAZ CLARAFOND</v>
          </cell>
          <cell r="G1640">
            <v>626421251</v>
          </cell>
          <cell r="H1640"/>
          <cell r="I1640"/>
          <cell r="J1640"/>
        </row>
        <row r="1641">
          <cell r="A1641" t="str">
            <v>PIC15</v>
          </cell>
          <cell r="B1641" t="str">
            <v>Monsieur PICARD Yannick</v>
          </cell>
          <cell r="C1641" t="str">
            <v>Route du verger de l'Herbe</v>
          </cell>
          <cell r="D1641"/>
          <cell r="E1641" t="str">
            <v>74650</v>
          </cell>
          <cell r="F1641" t="str">
            <v>CHAVANOD</v>
          </cell>
          <cell r="G1641">
            <v>622580606</v>
          </cell>
          <cell r="H1641"/>
          <cell r="I1641"/>
          <cell r="J1641"/>
        </row>
        <row r="1642">
          <cell r="A1642" t="str">
            <v>PIC14</v>
          </cell>
          <cell r="B1642" t="str">
            <v>Monsieur PICHON  Daniel</v>
          </cell>
          <cell r="C1642" t="str">
            <v>ch des Garennes</v>
          </cell>
          <cell r="D1642"/>
          <cell r="E1642" t="str">
            <v>73190</v>
          </cell>
          <cell r="F1642" t="str">
            <v>SAINT BALDOPH</v>
          </cell>
          <cell r="G1642"/>
          <cell r="H1642"/>
          <cell r="I1642"/>
          <cell r="J1642"/>
        </row>
        <row r="1643">
          <cell r="A1643" t="str">
            <v>PIC13</v>
          </cell>
          <cell r="B1643" t="str">
            <v>M Mme PICHOL THIEVENO Christophe</v>
          </cell>
          <cell r="C1643" t="str">
            <v>Le Chelou</v>
          </cell>
          <cell r="D1643"/>
          <cell r="E1643" t="str">
            <v>73590</v>
          </cell>
          <cell r="F1643" t="str">
            <v>NOTRE DAME DE BELLECOMBE</v>
          </cell>
          <cell r="G1643"/>
          <cell r="H1643"/>
          <cell r="I1643"/>
          <cell r="J1643"/>
        </row>
        <row r="1644">
          <cell r="A1644" t="str">
            <v>PIC12</v>
          </cell>
          <cell r="B1644" t="str">
            <v>PICTON  André</v>
          </cell>
          <cell r="C1644" t="str">
            <v>1773 Route des Monts</v>
          </cell>
          <cell r="D1644"/>
          <cell r="E1644" t="str">
            <v>73230</v>
          </cell>
          <cell r="F1644" t="str">
            <v>SAINT ALBAN LEYSSE</v>
          </cell>
          <cell r="G1644">
            <v>479333123</v>
          </cell>
          <cell r="H1644"/>
          <cell r="I1644"/>
          <cell r="J1644"/>
        </row>
        <row r="1645">
          <cell r="A1645" t="str">
            <v>PIC11</v>
          </cell>
          <cell r="B1645" t="str">
            <v>PICCHIOTTINO André SAS</v>
          </cell>
          <cell r="C1645" t="str">
            <v>154 Ave de Saint Simond</v>
          </cell>
          <cell r="D1645"/>
          <cell r="E1645" t="str">
            <v>73100</v>
          </cell>
          <cell r="F1645" t="str">
            <v>AIX LES BAINS</v>
          </cell>
          <cell r="G1645">
            <v>479884301</v>
          </cell>
          <cell r="H1645"/>
          <cell r="I1645"/>
          <cell r="J1645"/>
        </row>
        <row r="1646">
          <cell r="A1646" t="str">
            <v>PIC10</v>
          </cell>
          <cell r="B1646" t="str">
            <v>Monsieur PICOLLET Jean Christophe</v>
          </cell>
          <cell r="C1646" t="str">
            <v>Rue du Château</v>
          </cell>
          <cell r="D1646"/>
          <cell r="E1646" t="str">
            <v>73220</v>
          </cell>
          <cell r="F1646" t="str">
            <v>EPIERRE</v>
          </cell>
          <cell r="G1646">
            <v>680630748</v>
          </cell>
          <cell r="H1646"/>
          <cell r="I1646"/>
          <cell r="J1646"/>
        </row>
        <row r="1647">
          <cell r="A1647" t="str">
            <v>PIC09</v>
          </cell>
          <cell r="B1647" t="str">
            <v>Madame PICHON-MARTIN Géraldine</v>
          </cell>
          <cell r="C1647" t="str">
            <v>2285 Route de Bande</v>
          </cell>
          <cell r="D1647"/>
          <cell r="E1647" t="str">
            <v>73360</v>
          </cell>
          <cell r="F1647" t="str">
            <v>ST PIERRE DE GENEBROZ</v>
          </cell>
          <cell r="G1647">
            <v>686722692</v>
          </cell>
          <cell r="H1647"/>
          <cell r="I1647"/>
          <cell r="J1647"/>
        </row>
        <row r="1648">
          <cell r="A1648" t="str">
            <v>PIC08</v>
          </cell>
          <cell r="B1648" t="str">
            <v>Mademoiselle PICOLLET Christelle</v>
          </cell>
          <cell r="C1648" t="str">
            <v>Les Maguets</v>
          </cell>
          <cell r="D1648" t="str">
            <v>1948 Route de Trevignin</v>
          </cell>
          <cell r="E1648" t="str">
            <v>73100</v>
          </cell>
          <cell r="F1648" t="str">
            <v>GRESY SUR AIX</v>
          </cell>
          <cell r="G1648"/>
          <cell r="H1648"/>
          <cell r="I1648"/>
          <cell r="J1648"/>
        </row>
        <row r="1649">
          <cell r="A1649" t="str">
            <v>PIC07</v>
          </cell>
          <cell r="B1649" t="str">
            <v>TAXIS CHASSELANDS-PICHAT</v>
          </cell>
          <cell r="C1649" t="str">
            <v>12 C  Rue Pasteur</v>
          </cell>
          <cell r="D1649"/>
          <cell r="E1649" t="str">
            <v>69740</v>
          </cell>
          <cell r="F1649" t="str">
            <v>GENAS</v>
          </cell>
          <cell r="G1649">
            <v>478903436</v>
          </cell>
          <cell r="H1649"/>
          <cell r="I1649">
            <v>614683374</v>
          </cell>
          <cell r="J1649"/>
        </row>
        <row r="1650">
          <cell r="A1650" t="str">
            <v>PIC06</v>
          </cell>
          <cell r="B1650" t="str">
            <v>Monsieur PICOLLET Jean Michel</v>
          </cell>
          <cell r="C1650" t="str">
            <v>798 Montée de la Rippe</v>
          </cell>
          <cell r="D1650"/>
          <cell r="E1650" t="str">
            <v>73410</v>
          </cell>
          <cell r="F1650" t="str">
            <v>ALBENS</v>
          </cell>
          <cell r="G1650">
            <v>625287185</v>
          </cell>
          <cell r="H1650"/>
          <cell r="I1650"/>
          <cell r="J1650"/>
        </row>
        <row r="1651">
          <cell r="A1651" t="str">
            <v>PIC05</v>
          </cell>
          <cell r="B1651" t="str">
            <v>Madame PICTON Anne Caroline</v>
          </cell>
          <cell r="C1651" t="str">
            <v>Les Champagnes</v>
          </cell>
          <cell r="D1651"/>
          <cell r="E1651" t="str">
            <v>73130</v>
          </cell>
          <cell r="F1651" t="str">
            <v>SAINTE MARIE DE CUINES</v>
          </cell>
          <cell r="G1651">
            <v>479562233</v>
          </cell>
          <cell r="H1651"/>
          <cell r="I1651"/>
          <cell r="J1651"/>
        </row>
        <row r="1652">
          <cell r="A1652" t="str">
            <v>PIC04</v>
          </cell>
          <cell r="B1652" t="str">
            <v>Monsieur PICON Louis</v>
          </cell>
          <cell r="C1652" t="str">
            <v>Collonges</v>
          </cell>
          <cell r="D1652"/>
          <cell r="E1652" t="str">
            <v>73410</v>
          </cell>
          <cell r="F1652" t="str">
            <v>ALBENS</v>
          </cell>
          <cell r="G1652"/>
          <cell r="H1652"/>
          <cell r="I1652"/>
          <cell r="J1652"/>
        </row>
        <row r="1653">
          <cell r="A1653" t="str">
            <v>PIC03</v>
          </cell>
          <cell r="B1653" t="str">
            <v>Monsieur PICARD</v>
          </cell>
          <cell r="C1653" t="str">
            <v>Rue de l'Eglise</v>
          </cell>
          <cell r="D1653"/>
          <cell r="E1653" t="str">
            <v>73230</v>
          </cell>
          <cell r="F1653" t="str">
            <v>SAINT ALBAN LEYSSE</v>
          </cell>
          <cell r="G1653"/>
          <cell r="H1653"/>
          <cell r="I1653"/>
          <cell r="J1653"/>
        </row>
        <row r="1654">
          <cell r="A1654" t="str">
            <v>PIC02</v>
          </cell>
          <cell r="B1654" t="str">
            <v>Monsieur PICHON-MARTIN Joël</v>
          </cell>
          <cell r="C1654" t="str">
            <v>Balleon</v>
          </cell>
          <cell r="D1654"/>
          <cell r="E1654" t="str">
            <v>73470</v>
          </cell>
          <cell r="F1654" t="str">
            <v>NOVALAISE</v>
          </cell>
          <cell r="G1654">
            <v>479659253</v>
          </cell>
          <cell r="H1654"/>
          <cell r="I1654"/>
          <cell r="J1654"/>
        </row>
        <row r="1655">
          <cell r="A1655" t="str">
            <v>PIC01</v>
          </cell>
          <cell r="B1655" t="str">
            <v>Monsieur PICON  Patrick</v>
          </cell>
          <cell r="C1655" t="str">
            <v>impasse du Vieux Port</v>
          </cell>
          <cell r="D1655"/>
          <cell r="E1655" t="str">
            <v>74290</v>
          </cell>
          <cell r="F1655" t="str">
            <v>MENTHON SAINT BERNARD</v>
          </cell>
          <cell r="G1655"/>
          <cell r="H1655"/>
          <cell r="I1655"/>
          <cell r="J1655"/>
        </row>
        <row r="1656">
          <cell r="A1656" t="str">
            <v>PIB01</v>
          </cell>
          <cell r="B1656" t="str">
            <v>Monsieur PIBERNE Olivier</v>
          </cell>
          <cell r="C1656" t="str">
            <v>Chemin de la Louye</v>
          </cell>
          <cell r="D1656"/>
          <cell r="E1656" t="str">
            <v>01630</v>
          </cell>
          <cell r="F1656" t="str">
            <v>PERON</v>
          </cell>
          <cell r="G1656">
            <v>450564527</v>
          </cell>
          <cell r="H1656"/>
          <cell r="I1656"/>
          <cell r="J1656"/>
        </row>
        <row r="1657">
          <cell r="A1657" t="str">
            <v>PIA03</v>
          </cell>
          <cell r="B1657" t="str">
            <v>Monsieur PIASENTIN Jean-Michel</v>
          </cell>
          <cell r="C1657" t="str">
            <v>Lieu-dit Villard Bernard</v>
          </cell>
          <cell r="D1657"/>
          <cell r="E1657" t="str">
            <v>38190</v>
          </cell>
          <cell r="F1657" t="str">
            <v>LES ADRETS</v>
          </cell>
          <cell r="G1657">
            <v>676601065</v>
          </cell>
          <cell r="H1657"/>
          <cell r="I1657"/>
          <cell r="J1657"/>
        </row>
        <row r="1658">
          <cell r="A1658" t="str">
            <v>PIA02</v>
          </cell>
          <cell r="B1658" t="str">
            <v>Monsieur PIAGET Bernard</v>
          </cell>
          <cell r="C1658" t="str">
            <v>La Faurie</v>
          </cell>
          <cell r="D1658"/>
          <cell r="E1658" t="str">
            <v>38610</v>
          </cell>
          <cell r="F1658" t="str">
            <v>VENON</v>
          </cell>
          <cell r="G1658">
            <v>438786465</v>
          </cell>
          <cell r="H1658"/>
          <cell r="I1658"/>
          <cell r="J1658"/>
        </row>
        <row r="1659">
          <cell r="A1659" t="str">
            <v>PIA01</v>
          </cell>
          <cell r="B1659" t="str">
            <v>Monsieur PIASENTIN</v>
          </cell>
          <cell r="C1659"/>
          <cell r="D1659"/>
          <cell r="E1659"/>
          <cell r="F1659"/>
          <cell r="G1659"/>
          <cell r="H1659"/>
          <cell r="I1659"/>
          <cell r="J1659"/>
        </row>
        <row r="1660">
          <cell r="A1660" t="str">
            <v>PHI17</v>
          </cell>
          <cell r="B1660" t="str">
            <v>Monsieur PHILIPPE Eric</v>
          </cell>
          <cell r="C1660" t="str">
            <v>42 route de Monthoux</v>
          </cell>
          <cell r="D1660"/>
          <cell r="E1660" t="str">
            <v>74100</v>
          </cell>
          <cell r="F1660" t="str">
            <v>VETRAZ MONTHOUX</v>
          </cell>
          <cell r="G1660">
            <v>675660353</v>
          </cell>
          <cell r="H1660"/>
          <cell r="I1660"/>
          <cell r="J1660"/>
        </row>
        <row r="1661">
          <cell r="A1661" t="str">
            <v>PHI16</v>
          </cell>
          <cell r="B1661" t="str">
            <v>Monsieur PHILIFERT Claude</v>
          </cell>
          <cell r="C1661" t="str">
            <v>141 Route du Tunnel</v>
          </cell>
          <cell r="D1661"/>
          <cell r="E1661" t="str">
            <v>73370</v>
          </cell>
          <cell r="F1661" t="str">
            <v>LE BOURGET DU LAC</v>
          </cell>
          <cell r="G1661">
            <v>479250013</v>
          </cell>
          <cell r="H1661"/>
          <cell r="I1661">
            <v>650324816</v>
          </cell>
          <cell r="J1661"/>
        </row>
        <row r="1662">
          <cell r="A1662" t="str">
            <v>PHI15</v>
          </cell>
          <cell r="B1662" t="str">
            <v>Mr PHILIFERT Claude</v>
          </cell>
          <cell r="C1662" t="str">
            <v>EXPERT COMPTABLE</v>
          </cell>
          <cell r="D1662" t="str">
            <v>141 Route du Tunnel</v>
          </cell>
          <cell r="E1662" t="str">
            <v>73370</v>
          </cell>
          <cell r="F1662" t="str">
            <v>LE BOURGET DU LAC</v>
          </cell>
          <cell r="G1662"/>
          <cell r="H1662"/>
          <cell r="I1662"/>
          <cell r="J1662"/>
        </row>
        <row r="1663">
          <cell r="A1663" t="str">
            <v>PHI14</v>
          </cell>
          <cell r="B1663" t="str">
            <v>Monsieur PHILIPPE Arnaud</v>
          </cell>
          <cell r="C1663" t="str">
            <v>4 clos des Tilleuls</v>
          </cell>
          <cell r="D1663"/>
          <cell r="E1663" t="str">
            <v>28630</v>
          </cell>
          <cell r="F1663" t="str">
            <v>MIGNIERES</v>
          </cell>
          <cell r="G1663">
            <v>237264790</v>
          </cell>
          <cell r="H1663"/>
          <cell r="I1663"/>
          <cell r="J1663"/>
        </row>
        <row r="1664">
          <cell r="A1664" t="str">
            <v>PHI13</v>
          </cell>
          <cell r="B1664" t="str">
            <v>Monsieur PHILIPPE François</v>
          </cell>
          <cell r="C1664" t="str">
            <v>25 Chemin des gros Louis</v>
          </cell>
          <cell r="D1664"/>
          <cell r="E1664" t="str">
            <v>73410</v>
          </cell>
          <cell r="F1664" t="str">
            <v>LA BIOLLE</v>
          </cell>
          <cell r="G1664">
            <v>671527606</v>
          </cell>
          <cell r="H1664"/>
          <cell r="I1664"/>
          <cell r="J1664"/>
        </row>
        <row r="1665">
          <cell r="A1665" t="str">
            <v>PHI12</v>
          </cell>
          <cell r="B1665" t="str">
            <v>Monsieur PHILBERT Gilles</v>
          </cell>
          <cell r="C1665" t="str">
            <v>613 Route d'Aix les Bains</v>
          </cell>
          <cell r="D1665"/>
          <cell r="E1665" t="str">
            <v>74540</v>
          </cell>
          <cell r="F1665" t="str">
            <v>CUSY</v>
          </cell>
          <cell r="G1665">
            <v>672553996</v>
          </cell>
          <cell r="H1665"/>
          <cell r="I1665">
            <v>450692878</v>
          </cell>
          <cell r="J1665">
            <v>624748644</v>
          </cell>
        </row>
        <row r="1666">
          <cell r="A1666" t="str">
            <v>PHI11</v>
          </cell>
          <cell r="B1666" t="str">
            <v>Madame  PHIPPAZ  Elisabeth</v>
          </cell>
          <cell r="C1666" t="str">
            <v>1809 route de Chez Chardon</v>
          </cell>
          <cell r="D1666"/>
          <cell r="E1666" t="str">
            <v>74130</v>
          </cell>
          <cell r="F1666" t="str">
            <v>AYSE</v>
          </cell>
          <cell r="G1666">
            <v>450972711</v>
          </cell>
          <cell r="H1666"/>
          <cell r="I1666"/>
          <cell r="J1666"/>
        </row>
        <row r="1667">
          <cell r="A1667" t="str">
            <v>PHI10</v>
          </cell>
          <cell r="B1667" t="str">
            <v>Monsieur PHILIPPE</v>
          </cell>
          <cell r="C1667" t="str">
            <v>370 Impasse de Chamounier</v>
          </cell>
          <cell r="D1667"/>
          <cell r="E1667" t="str">
            <v>38470</v>
          </cell>
          <cell r="F1667" t="str">
            <v>ROVON</v>
          </cell>
          <cell r="G1667"/>
          <cell r="H1667"/>
          <cell r="I1667"/>
          <cell r="J1667"/>
        </row>
        <row r="1668">
          <cell r="A1668" t="str">
            <v>PHI09</v>
          </cell>
          <cell r="B1668" t="str">
            <v>Monsieur PHILIPPE Jean-Louis</v>
          </cell>
          <cell r="C1668" t="str">
            <v>Clos des jardins</v>
          </cell>
          <cell r="D1668" t="str">
            <v>141 Rue du Signal</v>
          </cell>
          <cell r="E1668" t="str">
            <v>73000</v>
          </cell>
          <cell r="F1668" t="str">
            <v>CHAMBERY</v>
          </cell>
          <cell r="G1668">
            <v>479690719</v>
          </cell>
          <cell r="H1668"/>
          <cell r="I1668"/>
          <cell r="J1668"/>
        </row>
        <row r="1669">
          <cell r="A1669" t="str">
            <v>PHI08</v>
          </cell>
          <cell r="B1669" t="str">
            <v>Monsieur PHILIPPE-MME BAUM</v>
          </cell>
          <cell r="C1669" t="str">
            <v>44 C Route de la Combe</v>
          </cell>
          <cell r="D1669"/>
          <cell r="E1669" t="str">
            <v>38730</v>
          </cell>
          <cell r="F1669" t="str">
            <v>VALENCOGNE</v>
          </cell>
          <cell r="G1669">
            <v>677183394</v>
          </cell>
          <cell r="H1669"/>
          <cell r="I1669"/>
          <cell r="J1669"/>
        </row>
        <row r="1670">
          <cell r="A1670" t="str">
            <v>PHI07</v>
          </cell>
          <cell r="B1670" t="str">
            <v>Monsieur PHILIPPE REBEILLE</v>
          </cell>
          <cell r="C1670" t="str">
            <v>124 rue des Alpes</v>
          </cell>
          <cell r="D1670"/>
          <cell r="E1670" t="str">
            <v>38290</v>
          </cell>
          <cell r="F1670" t="str">
            <v>LA VERPILLIERE</v>
          </cell>
          <cell r="G1670"/>
          <cell r="H1670"/>
          <cell r="I1670"/>
          <cell r="J1670"/>
        </row>
        <row r="1671">
          <cell r="A1671" t="str">
            <v>PHI06</v>
          </cell>
          <cell r="B1671" t="str">
            <v>Monsieur PHILIPPE Gérard-code  compta-</v>
          </cell>
          <cell r="C1671"/>
          <cell r="D1671"/>
          <cell r="E1671"/>
          <cell r="F1671"/>
          <cell r="G1671"/>
          <cell r="H1671"/>
          <cell r="I1671"/>
          <cell r="J1671"/>
        </row>
        <row r="1672">
          <cell r="A1672" t="str">
            <v>PHI05</v>
          </cell>
          <cell r="B1672" t="str">
            <v>Monsieur PHILIPPE Jean</v>
          </cell>
          <cell r="C1672" t="str">
            <v>40 Impasse de la Tour</v>
          </cell>
          <cell r="D1672"/>
          <cell r="E1672" t="str">
            <v>73100</v>
          </cell>
          <cell r="F1672" t="str">
            <v>TRESSERVE</v>
          </cell>
          <cell r="G1672"/>
          <cell r="H1672"/>
          <cell r="I1672"/>
          <cell r="J1672"/>
        </row>
        <row r="1673">
          <cell r="A1673" t="str">
            <v>PHI04</v>
          </cell>
          <cell r="B1673" t="str">
            <v>Monsieur PHILIBERT PERRET</v>
          </cell>
          <cell r="C1673" t="str">
            <v>Chez Bosson</v>
          </cell>
          <cell r="D1673"/>
          <cell r="E1673" t="str">
            <v>74250</v>
          </cell>
          <cell r="F1673" t="str">
            <v>FILLINGES</v>
          </cell>
          <cell r="G1673"/>
          <cell r="H1673"/>
          <cell r="I1673"/>
          <cell r="J1673"/>
        </row>
        <row r="1674">
          <cell r="A1674" t="str">
            <v>PHI03</v>
          </cell>
          <cell r="B1674" t="str">
            <v>Monsieur PHILIPPE Daniel</v>
          </cell>
          <cell r="C1674" t="str">
            <v>5 chemin Combe</v>
          </cell>
          <cell r="D1674"/>
          <cell r="E1674" t="str">
            <v>73100</v>
          </cell>
          <cell r="F1674" t="str">
            <v>TRESSERVE</v>
          </cell>
          <cell r="G1674"/>
          <cell r="H1674"/>
          <cell r="I1674"/>
          <cell r="J1674"/>
        </row>
        <row r="1675">
          <cell r="A1675" t="str">
            <v>PHI02</v>
          </cell>
          <cell r="B1675" t="str">
            <v>Monsieur PHILIPPE Gérard</v>
          </cell>
          <cell r="C1675" t="str">
            <v>1 allée Arthur Rimbaud</v>
          </cell>
          <cell r="D1675"/>
          <cell r="E1675" t="str">
            <v>69530</v>
          </cell>
          <cell r="F1675" t="str">
            <v>BRIGNAIS</v>
          </cell>
          <cell r="G1675">
            <v>478050498</v>
          </cell>
          <cell r="H1675"/>
          <cell r="I1675">
            <v>620726252</v>
          </cell>
          <cell r="J1675"/>
        </row>
        <row r="1676">
          <cell r="A1676" t="str">
            <v>PHI01</v>
          </cell>
          <cell r="B1676" t="str">
            <v>Monsieur PHILIBERT</v>
          </cell>
          <cell r="C1676"/>
          <cell r="D1676"/>
          <cell r="E1676"/>
          <cell r="F1676"/>
          <cell r="G1676"/>
          <cell r="H1676"/>
          <cell r="I1676"/>
          <cell r="J1676"/>
        </row>
        <row r="1677">
          <cell r="A1677" t="str">
            <v>PHA03</v>
          </cell>
          <cell r="B1677" t="str">
            <v>PHARMACIE DE BUISSON ROND</v>
          </cell>
          <cell r="C1677" t="str">
            <v>694 Faubourg Montmelian</v>
          </cell>
          <cell r="D1677"/>
          <cell r="E1677" t="str">
            <v>73000</v>
          </cell>
          <cell r="F1677" t="str">
            <v>CHAMBERY</v>
          </cell>
          <cell r="G1677">
            <v>479705323</v>
          </cell>
          <cell r="H1677"/>
          <cell r="I1677"/>
          <cell r="J1677"/>
        </row>
        <row r="1678">
          <cell r="A1678" t="str">
            <v>PHA02</v>
          </cell>
          <cell r="B1678" t="str">
            <v>PHARMACIE MARTIN</v>
          </cell>
          <cell r="C1678" t="str">
            <v>21 Rue Verdi</v>
          </cell>
          <cell r="D1678"/>
          <cell r="E1678" t="str">
            <v>06000</v>
          </cell>
          <cell r="F1678" t="str">
            <v>NICE</v>
          </cell>
          <cell r="G1678"/>
          <cell r="H1678"/>
          <cell r="I1678"/>
          <cell r="J1678"/>
        </row>
        <row r="1679">
          <cell r="A1679" t="str">
            <v>PHA01</v>
          </cell>
          <cell r="B1679" t="str">
            <v>PHARMACIE DE L'OURS</v>
          </cell>
          <cell r="C1679" t="str">
            <v>Immeuble Neige et Soleil</v>
          </cell>
          <cell r="D1679"/>
          <cell r="E1679" t="str">
            <v>73210</v>
          </cell>
          <cell r="F1679" t="str">
            <v>PEISEY NANCROIX</v>
          </cell>
          <cell r="G1679">
            <v>479079492</v>
          </cell>
          <cell r="H1679"/>
          <cell r="I1679"/>
          <cell r="J1679"/>
        </row>
        <row r="1680">
          <cell r="A1680" t="str">
            <v>PEZ01</v>
          </cell>
          <cell r="B1680" t="str">
            <v>Madame PEZET BERTRAND Florence</v>
          </cell>
          <cell r="C1680" t="str">
            <v>Le Pont</v>
          </cell>
          <cell r="D1680"/>
          <cell r="E1680" t="str">
            <v>74290</v>
          </cell>
          <cell r="F1680" t="str">
            <v>ALEX</v>
          </cell>
          <cell r="G1680"/>
          <cell r="H1680"/>
          <cell r="I1680"/>
          <cell r="J1680"/>
        </row>
        <row r="1681">
          <cell r="A1681" t="str">
            <v>PEY07</v>
          </cell>
          <cell r="B1681" t="str">
            <v>Monsieur PEY CHRISTOPHE</v>
          </cell>
          <cell r="C1681" t="str">
            <v>11 Place Michelet</v>
          </cell>
          <cell r="D1681"/>
          <cell r="E1681" t="str">
            <v>43000</v>
          </cell>
          <cell r="F1681" t="str">
            <v>LE PUY EN VELAY</v>
          </cell>
          <cell r="G1681">
            <v>677994508</v>
          </cell>
          <cell r="H1681"/>
          <cell r="I1681"/>
          <cell r="J1681"/>
        </row>
        <row r="1682">
          <cell r="A1682" t="str">
            <v>PEY06</v>
          </cell>
          <cell r="B1682" t="str">
            <v>Monsieur PEYLIN Florian</v>
          </cell>
          <cell r="C1682" t="str">
            <v>La dents de cons</v>
          </cell>
          <cell r="D1682"/>
          <cell r="E1682" t="str">
            <v>73400</v>
          </cell>
          <cell r="F1682" t="str">
            <v>MARTHOD</v>
          </cell>
          <cell r="G1682">
            <v>620748377</v>
          </cell>
          <cell r="H1682"/>
          <cell r="I1682"/>
          <cell r="J1682"/>
        </row>
        <row r="1683">
          <cell r="A1683" t="str">
            <v>PEY05</v>
          </cell>
          <cell r="B1683" t="str">
            <v>Monsieur PEY Christophe</v>
          </cell>
          <cell r="C1683" t="str">
            <v>Cabinet Médical</v>
          </cell>
          <cell r="D1683" t="str">
            <v>8 rue Craponne</v>
          </cell>
          <cell r="E1683" t="str">
            <v>43000</v>
          </cell>
          <cell r="F1683" t="str">
            <v>LE PUY EN VELAY</v>
          </cell>
          <cell r="G1683">
            <v>677994508</v>
          </cell>
          <cell r="H1683" t="str">
            <v>christophe.pey@libertysurf.fr</v>
          </cell>
          <cell r="I1683"/>
          <cell r="J1683"/>
        </row>
        <row r="1684">
          <cell r="A1684" t="str">
            <v>PEY04</v>
          </cell>
          <cell r="B1684" t="str">
            <v>Monsieur PEYSSON Franck</v>
          </cell>
          <cell r="C1684" t="str">
            <v>Les Gros Louis</v>
          </cell>
          <cell r="D1684"/>
          <cell r="E1684" t="str">
            <v>73160</v>
          </cell>
          <cell r="F1684" t="str">
            <v>SAINT THIBAUD DE COUZ</v>
          </cell>
          <cell r="G1684"/>
          <cell r="H1684"/>
          <cell r="I1684"/>
          <cell r="J1684"/>
        </row>
        <row r="1685">
          <cell r="A1685" t="str">
            <v>PEY03</v>
          </cell>
          <cell r="B1685" t="str">
            <v>Monsieur PEYRARD Didier</v>
          </cell>
          <cell r="C1685" t="str">
            <v xml:space="preserve">Etage 3 </v>
          </cell>
          <cell r="D1685" t="str">
            <v>33 rue Saint Nestor</v>
          </cell>
          <cell r="E1685" t="str">
            <v>69008</v>
          </cell>
          <cell r="F1685" t="str">
            <v>LYON</v>
          </cell>
          <cell r="G1685"/>
          <cell r="H1685"/>
          <cell r="I1685"/>
          <cell r="J1685"/>
        </row>
        <row r="1686">
          <cell r="A1686" t="str">
            <v>PEY02</v>
          </cell>
          <cell r="B1686" t="str">
            <v>Monsieur PEYSSON Franck</v>
          </cell>
          <cell r="C1686" t="str">
            <v>Les Platannes</v>
          </cell>
          <cell r="D1686"/>
          <cell r="E1686" t="str">
            <v>38510</v>
          </cell>
          <cell r="F1686" t="str">
            <v>SAINT VICTOR DE MORESTEL</v>
          </cell>
          <cell r="G1686">
            <v>622151087</v>
          </cell>
          <cell r="H1686"/>
          <cell r="I1686"/>
          <cell r="J1686"/>
        </row>
        <row r="1687">
          <cell r="A1687" t="str">
            <v>PEY01</v>
          </cell>
          <cell r="B1687" t="str">
            <v>Monsieur PEY Christophe</v>
          </cell>
          <cell r="C1687" t="str">
            <v>11 place Michelet</v>
          </cell>
          <cell r="D1687"/>
          <cell r="E1687" t="str">
            <v>43000</v>
          </cell>
          <cell r="F1687" t="str">
            <v>LE PUY EN VELAY</v>
          </cell>
          <cell r="G1687">
            <v>471041520</v>
          </cell>
          <cell r="H1687"/>
          <cell r="I1687"/>
          <cell r="J1687"/>
        </row>
        <row r="1688">
          <cell r="A1688" t="str">
            <v>PET23</v>
          </cell>
          <cell r="B1688" t="str">
            <v>Monsieur PETITJEAN Jérôme</v>
          </cell>
          <cell r="C1688" t="str">
            <v>27 Rue du Met</v>
          </cell>
          <cell r="D1688"/>
          <cell r="E1688" t="str">
            <v>77600</v>
          </cell>
          <cell r="F1688" t="str">
            <v>BUSSY SAINT MARTIN</v>
          </cell>
          <cell r="G1688">
            <v>645988524</v>
          </cell>
          <cell r="H1688"/>
          <cell r="I1688"/>
          <cell r="J1688"/>
        </row>
        <row r="1689">
          <cell r="A1689" t="str">
            <v>PET22</v>
          </cell>
          <cell r="B1689" t="str">
            <v>Monsieur PETEL</v>
          </cell>
          <cell r="C1689" t="str">
            <v>58 Impasse des Vignes</v>
          </cell>
          <cell r="D1689"/>
          <cell r="E1689" t="str">
            <v>74540</v>
          </cell>
          <cell r="F1689" t="str">
            <v>CHAPEIRY</v>
          </cell>
          <cell r="G1689">
            <v>632194744</v>
          </cell>
          <cell r="H1689"/>
          <cell r="I1689"/>
          <cell r="J1689"/>
        </row>
        <row r="1690">
          <cell r="A1690" t="str">
            <v>PET21</v>
          </cell>
          <cell r="B1690" t="str">
            <v>Mr Mme PETIT Philippe</v>
          </cell>
          <cell r="C1690" t="str">
            <v>7 Allée des Grandes Prairies</v>
          </cell>
          <cell r="D1690"/>
          <cell r="E1690" t="str">
            <v>38650</v>
          </cell>
          <cell r="F1690" t="str">
            <v>MONESTIER DE CLERMONT</v>
          </cell>
          <cell r="G1690">
            <v>476341732</v>
          </cell>
          <cell r="H1690"/>
          <cell r="I1690">
            <v>788593052</v>
          </cell>
          <cell r="J1690"/>
        </row>
        <row r="1691">
          <cell r="A1691" t="str">
            <v>PET20</v>
          </cell>
          <cell r="B1691" t="str">
            <v>Monsieur PETIT François</v>
          </cell>
          <cell r="C1691" t="str">
            <v>220 Rue du Buet</v>
          </cell>
          <cell r="D1691"/>
          <cell r="E1691" t="str">
            <v>74970</v>
          </cell>
          <cell r="F1691" t="str">
            <v>MARIGNIER</v>
          </cell>
          <cell r="G1691">
            <v>450899015</v>
          </cell>
          <cell r="H1691"/>
          <cell r="I1691"/>
          <cell r="J1691"/>
        </row>
        <row r="1692">
          <cell r="A1692" t="str">
            <v>PET19</v>
          </cell>
          <cell r="B1692" t="str">
            <v>Mr &amp; Mme PETOLAT-DUBOIS</v>
          </cell>
          <cell r="C1692" t="str">
            <v>Domaine de Coudrée 6</v>
          </cell>
          <cell r="D1692" t="str">
            <v>1, Allée du Pré Vert</v>
          </cell>
          <cell r="E1692" t="str">
            <v>74140</v>
          </cell>
          <cell r="F1692" t="str">
            <v>SCIEZ</v>
          </cell>
          <cell r="G1692"/>
          <cell r="H1692"/>
          <cell r="I1692"/>
          <cell r="J1692"/>
        </row>
        <row r="1693">
          <cell r="A1693" t="str">
            <v>PET18</v>
          </cell>
          <cell r="B1693" t="str">
            <v>Monsieur PETIT Franck</v>
          </cell>
          <cell r="C1693" t="str">
            <v>209 Rue de l'Etrivaz</v>
          </cell>
          <cell r="D1693"/>
          <cell r="E1693" t="str">
            <v>74370</v>
          </cell>
          <cell r="F1693" t="str">
            <v>PRINGY</v>
          </cell>
          <cell r="G1693">
            <v>450275361</v>
          </cell>
          <cell r="H1693"/>
          <cell r="I1693">
            <v>677233841</v>
          </cell>
          <cell r="J1693"/>
        </row>
        <row r="1694">
          <cell r="A1694" t="str">
            <v>PET17</v>
          </cell>
          <cell r="B1694" t="str">
            <v>Monsieur PETIT Roland</v>
          </cell>
          <cell r="C1694" t="str">
            <v>679 Route du Bois Boccard</v>
          </cell>
          <cell r="D1694"/>
          <cell r="E1694" t="str">
            <v>74370</v>
          </cell>
          <cell r="F1694" t="str">
            <v>SAINT MARTIN BELLEVUE</v>
          </cell>
          <cell r="G1694">
            <v>450680628</v>
          </cell>
          <cell r="H1694"/>
          <cell r="I1694">
            <v>660810628</v>
          </cell>
          <cell r="J1694"/>
        </row>
        <row r="1695">
          <cell r="A1695" t="str">
            <v>PET16</v>
          </cell>
          <cell r="B1695" t="str">
            <v>Madame PETTINI Christiane</v>
          </cell>
          <cell r="C1695" t="str">
            <v>221 Route de Genève</v>
          </cell>
          <cell r="D1695"/>
          <cell r="E1695" t="str">
            <v>01640</v>
          </cell>
          <cell r="F1695" t="str">
            <v>SAINT JEAN LE VIEUX</v>
          </cell>
          <cell r="G1695">
            <v>608816006</v>
          </cell>
          <cell r="H1695"/>
          <cell r="I1695">
            <v>474368277</v>
          </cell>
          <cell r="J1695"/>
        </row>
        <row r="1696">
          <cell r="A1696" t="str">
            <v>PET15</v>
          </cell>
          <cell r="B1696" t="str">
            <v>Monsieur PETROS Danny</v>
          </cell>
          <cell r="C1696"/>
          <cell r="D1696"/>
          <cell r="E1696" t="str">
            <v>73000</v>
          </cell>
          <cell r="F1696" t="str">
            <v>CHAMBERY</v>
          </cell>
          <cell r="G1696"/>
          <cell r="H1696"/>
          <cell r="I1696"/>
          <cell r="J1696"/>
        </row>
        <row r="1697">
          <cell r="A1697" t="str">
            <v>PET14</v>
          </cell>
          <cell r="B1697" t="str">
            <v>M Mme PETELLAZ Alain</v>
          </cell>
          <cell r="C1697" t="str">
            <v>Montée de Vimines</v>
          </cell>
          <cell r="D1697"/>
          <cell r="E1697" t="str">
            <v>73160</v>
          </cell>
          <cell r="F1697" t="str">
            <v>VIMINES</v>
          </cell>
          <cell r="G1697">
            <v>682429906</v>
          </cell>
          <cell r="H1697"/>
          <cell r="I1697"/>
          <cell r="J1697"/>
        </row>
        <row r="1698">
          <cell r="A1698" t="str">
            <v>PET13</v>
          </cell>
          <cell r="B1698" t="str">
            <v>Monsieur PETRELLA  Mario</v>
          </cell>
          <cell r="C1698" t="str">
            <v>La  Frette</v>
          </cell>
          <cell r="D1698"/>
          <cell r="E1698" t="str">
            <v>38510</v>
          </cell>
          <cell r="F1698" t="str">
            <v>SAINT SORLIN DE MORESTEL</v>
          </cell>
          <cell r="G1698"/>
          <cell r="H1698"/>
          <cell r="I1698"/>
          <cell r="J1698"/>
        </row>
        <row r="1699">
          <cell r="A1699" t="str">
            <v>PET12</v>
          </cell>
          <cell r="B1699" t="str">
            <v>Monsieur PETRAZ Gérard</v>
          </cell>
          <cell r="C1699" t="str">
            <v>6 Allée du Marronnier</v>
          </cell>
          <cell r="D1699"/>
          <cell r="E1699" t="str">
            <v>69230</v>
          </cell>
          <cell r="F1699" t="str">
            <v>SAINT GENIS LAVAL</v>
          </cell>
          <cell r="G1699">
            <v>670907483</v>
          </cell>
          <cell r="H1699"/>
          <cell r="I1699"/>
          <cell r="J1699"/>
        </row>
        <row r="1700">
          <cell r="A1700" t="str">
            <v>PET11</v>
          </cell>
          <cell r="B1700" t="str">
            <v>Mr Mme PETEX Yann</v>
          </cell>
          <cell r="C1700" t="str">
            <v>103 Clos Bellevue</v>
          </cell>
          <cell r="D1700"/>
          <cell r="E1700" t="str">
            <v>74930</v>
          </cell>
          <cell r="F1700" t="str">
            <v>REIGNIER ESERY</v>
          </cell>
          <cell r="G1700">
            <v>695651292</v>
          </cell>
          <cell r="H1700"/>
          <cell r="I1700"/>
          <cell r="J1700"/>
        </row>
        <row r="1701">
          <cell r="A1701" t="str">
            <v>PET10</v>
          </cell>
          <cell r="B1701" t="str">
            <v>Mme &amp; Mr. PETITBON Jérôme</v>
          </cell>
          <cell r="C1701" t="str">
            <v>Les Pérelles</v>
          </cell>
          <cell r="D1701"/>
          <cell r="E1701" t="str">
            <v>38570</v>
          </cell>
          <cell r="F1701" t="str">
            <v>LE CHEYLAS</v>
          </cell>
          <cell r="G1701">
            <v>683300484</v>
          </cell>
          <cell r="H1701"/>
          <cell r="I1701"/>
          <cell r="J1701"/>
        </row>
        <row r="1702">
          <cell r="A1702" t="str">
            <v>PET09</v>
          </cell>
          <cell r="B1702" t="str">
            <v>Madame DI LUNA - Monsieur PETIT J.P.</v>
          </cell>
          <cell r="C1702" t="str">
            <v>160 A, route de Massy</v>
          </cell>
          <cell r="D1702"/>
          <cell r="E1702" t="str">
            <v>74330</v>
          </cell>
          <cell r="F1702" t="str">
            <v>MESIGNY</v>
          </cell>
          <cell r="G1702" t="str">
            <v>06 83 42 40 28</v>
          </cell>
          <cell r="H1702"/>
          <cell r="I1702"/>
          <cell r="J1702"/>
        </row>
        <row r="1703">
          <cell r="A1703" t="str">
            <v>PET08</v>
          </cell>
          <cell r="B1703" t="str">
            <v>Monsieur PETIT Yves</v>
          </cell>
          <cell r="C1703" t="str">
            <v>97 Impasse Le Clavelet</v>
          </cell>
          <cell r="D1703"/>
          <cell r="E1703" t="str">
            <v>73410</v>
          </cell>
          <cell r="F1703" t="str">
            <v>EPERSY</v>
          </cell>
          <cell r="G1703">
            <v>630170677</v>
          </cell>
          <cell r="H1703"/>
          <cell r="I1703"/>
          <cell r="J1703"/>
        </row>
        <row r="1704">
          <cell r="A1704" t="str">
            <v>PET07</v>
          </cell>
          <cell r="B1704" t="str">
            <v>Monsieur PETITGUYOT Cédric</v>
          </cell>
          <cell r="C1704" t="str">
            <v>225 Chemin de Coton</v>
          </cell>
          <cell r="D1704"/>
          <cell r="E1704" t="str">
            <v>26120</v>
          </cell>
          <cell r="F1704" t="str">
            <v>CHATEAUDOUBLE</v>
          </cell>
          <cell r="G1704" t="str">
            <v>06 78 03 18 30</v>
          </cell>
          <cell r="H1704"/>
          <cell r="I1704">
            <v>475590649</v>
          </cell>
          <cell r="J1704"/>
        </row>
        <row r="1705">
          <cell r="A1705" t="str">
            <v>PET05</v>
          </cell>
          <cell r="B1705" t="str">
            <v>Monsieur PETREL Gilles</v>
          </cell>
          <cell r="C1705" t="str">
            <v>Montée Henri Bordeaux</v>
          </cell>
          <cell r="D1705"/>
          <cell r="E1705" t="str">
            <v>73100</v>
          </cell>
          <cell r="F1705" t="str">
            <v>AIX LES BAINS</v>
          </cell>
          <cell r="G1705"/>
          <cell r="H1705"/>
          <cell r="I1705"/>
          <cell r="J1705"/>
        </row>
        <row r="1706">
          <cell r="A1706" t="str">
            <v>PET04</v>
          </cell>
          <cell r="B1706" t="str">
            <v>Monsieur PETIT Laurent</v>
          </cell>
          <cell r="C1706" t="str">
            <v>Champ de la Cour</v>
          </cell>
          <cell r="D1706"/>
          <cell r="E1706" t="str">
            <v>73800</v>
          </cell>
          <cell r="F1706" t="str">
            <v>FRANCIN</v>
          </cell>
          <cell r="G1706">
            <v>479844466</v>
          </cell>
          <cell r="H1706"/>
          <cell r="I1706"/>
          <cell r="J1706"/>
        </row>
        <row r="1707">
          <cell r="A1707" t="str">
            <v>PET03</v>
          </cell>
          <cell r="B1707" t="str">
            <v>Monsieur PETROZZI Jean</v>
          </cell>
          <cell r="C1707" t="str">
            <v>Chemin Champerret</v>
          </cell>
          <cell r="D1707"/>
          <cell r="E1707" t="str">
            <v>01600</v>
          </cell>
          <cell r="F1707" t="str">
            <v>SAINT DIDIER DE FORMANS</v>
          </cell>
          <cell r="G1707"/>
          <cell r="H1707"/>
          <cell r="I1707"/>
          <cell r="J1707"/>
        </row>
        <row r="1708">
          <cell r="A1708" t="str">
            <v>PET02</v>
          </cell>
          <cell r="B1708" t="str">
            <v>Monsieur PETIT Jean Paul</v>
          </cell>
          <cell r="C1708" t="str">
            <v>37 impasse de la Clé</v>
          </cell>
          <cell r="D1708"/>
          <cell r="E1708" t="str">
            <v>74330</v>
          </cell>
          <cell r="F1708" t="str">
            <v>CHOISY</v>
          </cell>
          <cell r="G1708">
            <v>611704153</v>
          </cell>
          <cell r="H1708"/>
          <cell r="I1708"/>
          <cell r="J1708"/>
        </row>
        <row r="1709">
          <cell r="A1709" t="str">
            <v>PET01</v>
          </cell>
          <cell r="B1709" t="str">
            <v>Monsieur PETITGUYOT Gérard</v>
          </cell>
          <cell r="C1709" t="str">
            <v>25 Les Trois Maisons</v>
          </cell>
          <cell r="D1709"/>
          <cell r="E1709" t="str">
            <v>39200</v>
          </cell>
          <cell r="F1709" t="str">
            <v>AVIGNON LES SAINT CLAUDE</v>
          </cell>
          <cell r="G1709"/>
          <cell r="H1709"/>
          <cell r="I1709"/>
          <cell r="J1709"/>
        </row>
        <row r="1710">
          <cell r="A1710" t="str">
            <v>PES03</v>
          </cell>
          <cell r="B1710" t="str">
            <v>Monsieur PESSOZ Dominique</v>
          </cell>
          <cell r="C1710" t="str">
            <v>Villoudry</v>
          </cell>
          <cell r="D1710"/>
          <cell r="E1710" t="str">
            <v>73260</v>
          </cell>
          <cell r="F1710" t="str">
            <v>AIGUEBLANCHE</v>
          </cell>
          <cell r="G1710">
            <v>612260242</v>
          </cell>
          <cell r="H1710"/>
          <cell r="I1710"/>
          <cell r="J1710"/>
        </row>
        <row r="1711">
          <cell r="A1711" t="str">
            <v>PES02</v>
          </cell>
          <cell r="B1711" t="str">
            <v>Monsieur PESI Gregory</v>
          </cell>
          <cell r="C1711" t="str">
            <v>La Carra</v>
          </cell>
          <cell r="D1711"/>
          <cell r="E1711" t="str">
            <v>38780</v>
          </cell>
          <cell r="F1711" t="str">
            <v>PONT EVEQUE</v>
          </cell>
          <cell r="G1711"/>
          <cell r="H1711"/>
          <cell r="I1711"/>
          <cell r="J1711"/>
        </row>
        <row r="1712">
          <cell r="A1712" t="str">
            <v>PES01</v>
          </cell>
          <cell r="B1712" t="str">
            <v>Monsieur PESI Nicolas</v>
          </cell>
          <cell r="C1712" t="str">
            <v>573, Route de la Pivolée</v>
          </cell>
          <cell r="D1712"/>
          <cell r="E1712" t="str">
            <v>38200</v>
          </cell>
          <cell r="F1712" t="str">
            <v>SERPAIZE</v>
          </cell>
          <cell r="G1712">
            <v>676963013</v>
          </cell>
          <cell r="H1712"/>
          <cell r="I1712"/>
          <cell r="J1712"/>
        </row>
        <row r="1713">
          <cell r="A1713" t="str">
            <v>PER99</v>
          </cell>
          <cell r="B1713" t="str">
            <v>Madame PERRET Mathilde</v>
          </cell>
          <cell r="C1713" t="str">
            <v>37 rue des beubions</v>
          </cell>
          <cell r="D1713"/>
          <cell r="E1713" t="str">
            <v>74600</v>
          </cell>
          <cell r="F1713" t="str">
            <v>SEYNOD</v>
          </cell>
          <cell r="G1713">
            <v>607430427</v>
          </cell>
          <cell r="H1713" t="str">
            <v>sgpernat@gmail.com</v>
          </cell>
          <cell r="I1713"/>
          <cell r="J1713"/>
        </row>
        <row r="1714">
          <cell r="A1714" t="str">
            <v>PER98</v>
          </cell>
          <cell r="B1714" t="str">
            <v xml:space="preserve">Monsieur PERRIN </v>
          </cell>
          <cell r="C1714" t="str">
            <v>229 route des Eteppes</v>
          </cell>
          <cell r="D1714"/>
          <cell r="E1714" t="str">
            <v>38480</v>
          </cell>
          <cell r="F1714" t="str">
            <v xml:space="preserve">SAINT JEAN D'AVELANNES </v>
          </cell>
          <cell r="G1714">
            <v>661110403</v>
          </cell>
          <cell r="H1714"/>
          <cell r="I1714"/>
          <cell r="J1714"/>
        </row>
        <row r="1715">
          <cell r="A1715" t="str">
            <v>PER97</v>
          </cell>
          <cell r="B1715" t="str">
            <v>Monsieur PERROT</v>
          </cell>
          <cell r="C1715" t="str">
            <v>43 Impasse des Noisettes</v>
          </cell>
          <cell r="D1715"/>
          <cell r="E1715" t="str">
            <v>74930</v>
          </cell>
          <cell r="F1715" t="str">
            <v>REIGNIER ESERY</v>
          </cell>
          <cell r="G1715">
            <v>450434831</v>
          </cell>
          <cell r="H1715"/>
          <cell r="I1715"/>
          <cell r="J1715"/>
        </row>
        <row r="1716">
          <cell r="A1716" t="str">
            <v>PER96</v>
          </cell>
          <cell r="B1716" t="str">
            <v>Madame PERRIER Rose -Marie</v>
          </cell>
          <cell r="C1716" t="str">
            <v>310 Rue de la Chavanne</v>
          </cell>
          <cell r="D1716" t="str">
            <v>Cidex 812</v>
          </cell>
          <cell r="E1716" t="str">
            <v>73110</v>
          </cell>
          <cell r="F1716" t="str">
            <v>ARVILLARD</v>
          </cell>
          <cell r="G1716">
            <v>673219302</v>
          </cell>
          <cell r="H1716"/>
          <cell r="I1716"/>
          <cell r="J1716"/>
        </row>
        <row r="1717">
          <cell r="A1717" t="str">
            <v>PER95</v>
          </cell>
          <cell r="B1717" t="str">
            <v>Monsieur PEROZ Michel</v>
          </cell>
          <cell r="C1717" t="str">
            <v>Derriere  l'Eglise</v>
          </cell>
          <cell r="D1717"/>
          <cell r="E1717" t="str">
            <v>39210</v>
          </cell>
          <cell r="F1717" t="str">
            <v>MENETRU LE VIGNOBLE</v>
          </cell>
          <cell r="G1717"/>
          <cell r="H1717"/>
          <cell r="I1717"/>
          <cell r="J1717"/>
        </row>
        <row r="1718">
          <cell r="A1718" t="str">
            <v>PER94</v>
          </cell>
          <cell r="B1718" t="str">
            <v>Monsieur PERTICOZ Stéphane</v>
          </cell>
          <cell r="C1718" t="str">
            <v>182, Route de lambraz</v>
          </cell>
          <cell r="D1718"/>
          <cell r="E1718" t="str">
            <v>01300</v>
          </cell>
          <cell r="F1718" t="str">
            <v>IZIEU</v>
          </cell>
          <cell r="G1718"/>
          <cell r="H1718"/>
          <cell r="I1718"/>
          <cell r="J1718"/>
        </row>
        <row r="1719">
          <cell r="A1719" t="str">
            <v>PER93</v>
          </cell>
          <cell r="B1719" t="str">
            <v>Monsieur PERRET Daniel</v>
          </cell>
          <cell r="C1719" t="str">
            <v>254 rue du Puy Gris</v>
          </cell>
          <cell r="D1719"/>
          <cell r="E1719" t="str">
            <v>73000</v>
          </cell>
          <cell r="F1719" t="str">
            <v>CHAMBERY</v>
          </cell>
          <cell r="G1719"/>
          <cell r="H1719"/>
          <cell r="I1719"/>
          <cell r="J1719"/>
        </row>
        <row r="1720">
          <cell r="A1720" t="str">
            <v>PER92</v>
          </cell>
          <cell r="B1720" t="str">
            <v>Monsieur PERROLAZ Denis</v>
          </cell>
          <cell r="C1720" t="str">
            <v>261 Rue d'Henri</v>
          </cell>
          <cell r="D1720"/>
          <cell r="E1720" t="str">
            <v>74130</v>
          </cell>
          <cell r="F1720" t="str">
            <v>VOUGY</v>
          </cell>
          <cell r="G1720">
            <v>450349546</v>
          </cell>
          <cell r="H1720"/>
          <cell r="I1720"/>
          <cell r="J1720"/>
        </row>
        <row r="1721">
          <cell r="A1721" t="str">
            <v>PER91</v>
          </cell>
          <cell r="B1721" t="str">
            <v>Monsieur PERREARD Laurent</v>
          </cell>
          <cell r="C1721" t="str">
            <v>146, impasse des Nathées</v>
          </cell>
          <cell r="D1721"/>
          <cell r="E1721" t="str">
            <v>74140</v>
          </cell>
          <cell r="F1721" t="str">
            <v>BALLAISON</v>
          </cell>
          <cell r="G1721">
            <v>678420691</v>
          </cell>
          <cell r="H1721"/>
          <cell r="I1721"/>
          <cell r="J1721"/>
        </row>
        <row r="1722">
          <cell r="A1722" t="str">
            <v>PER90</v>
          </cell>
          <cell r="B1722" t="str">
            <v>Monsieur PERCEVAL Alain</v>
          </cell>
          <cell r="C1722" t="str">
            <v>Ch de Cresmont</v>
          </cell>
          <cell r="D1722"/>
          <cell r="E1722" t="str">
            <v>73800</v>
          </cell>
          <cell r="F1722" t="str">
            <v>LES MARCHES</v>
          </cell>
          <cell r="G1722">
            <v>623770177</v>
          </cell>
          <cell r="H1722"/>
          <cell r="I1722"/>
          <cell r="J1722"/>
        </row>
        <row r="1723">
          <cell r="A1723" t="str">
            <v>PER89</v>
          </cell>
          <cell r="B1723" t="str">
            <v>Mme PERRIER Andrée</v>
          </cell>
          <cell r="C1723" t="str">
            <v>40 chemin des Borbans</v>
          </cell>
          <cell r="D1723"/>
          <cell r="E1723" t="str">
            <v>73250</v>
          </cell>
          <cell r="F1723" t="str">
            <v>SAINT PIERRE D'ALBIGNY</v>
          </cell>
          <cell r="G1723"/>
          <cell r="H1723"/>
          <cell r="I1723"/>
          <cell r="J1723"/>
        </row>
        <row r="1724">
          <cell r="A1724" t="str">
            <v>PER88</v>
          </cell>
          <cell r="B1724" t="str">
            <v>Monsieur PERRET Philippe</v>
          </cell>
          <cell r="C1724" t="str">
            <v>79 ch de la Courbassière</v>
          </cell>
          <cell r="D1724"/>
          <cell r="E1724" t="str">
            <v>74330</v>
          </cell>
          <cell r="F1724" t="str">
            <v>POISY</v>
          </cell>
          <cell r="G1724">
            <v>664375916</v>
          </cell>
          <cell r="H1724"/>
          <cell r="I1724"/>
          <cell r="J1724"/>
        </row>
        <row r="1725">
          <cell r="A1725" t="str">
            <v>PER87</v>
          </cell>
          <cell r="B1725" t="str">
            <v>Monsieur PERRISSOUD Patrick</v>
          </cell>
          <cell r="C1725" t="str">
            <v>Ch de Seloge</v>
          </cell>
          <cell r="D1725"/>
          <cell r="E1725" t="str">
            <v>73800</v>
          </cell>
          <cell r="F1725" t="str">
            <v>LES MARCHES</v>
          </cell>
          <cell r="G1725"/>
          <cell r="H1725"/>
          <cell r="I1725"/>
          <cell r="J1725"/>
        </row>
        <row r="1726">
          <cell r="A1726" t="str">
            <v>PER86</v>
          </cell>
          <cell r="B1726" t="str">
            <v>Monsieur PERROT</v>
          </cell>
          <cell r="C1726" t="str">
            <v>43 Impasse Noisette</v>
          </cell>
          <cell r="D1726"/>
          <cell r="E1726" t="str">
            <v>74930</v>
          </cell>
          <cell r="F1726" t="str">
            <v>REIGNIER ESERY</v>
          </cell>
          <cell r="G1726">
            <v>450434831</v>
          </cell>
          <cell r="H1726"/>
          <cell r="I1726"/>
          <cell r="J1726"/>
        </row>
        <row r="1727">
          <cell r="A1727" t="str">
            <v>PER85</v>
          </cell>
          <cell r="B1727" t="str">
            <v>Monsieur PEREIRA VAZ José</v>
          </cell>
          <cell r="C1727" t="str">
            <v>161 ch de Barral</v>
          </cell>
          <cell r="D1727"/>
          <cell r="E1727" t="str">
            <v>73460</v>
          </cell>
          <cell r="F1727" t="str">
            <v>SAINT VITAL</v>
          </cell>
          <cell r="G1727"/>
          <cell r="H1727"/>
          <cell r="I1727"/>
          <cell r="J1727"/>
        </row>
        <row r="1728">
          <cell r="A1728" t="str">
            <v>PER84</v>
          </cell>
          <cell r="B1728" t="str">
            <v>Monsieur PERROT Charles</v>
          </cell>
          <cell r="C1728" t="str">
            <v>295 Chemin des Chevrier</v>
          </cell>
          <cell r="D1728"/>
          <cell r="E1728" t="str">
            <v>74910</v>
          </cell>
          <cell r="F1728" t="str">
            <v>USINENS</v>
          </cell>
          <cell r="G1728"/>
          <cell r="H1728"/>
          <cell r="I1728"/>
          <cell r="J1728"/>
        </row>
        <row r="1729">
          <cell r="A1729" t="str">
            <v>PER83</v>
          </cell>
          <cell r="B1729" t="str">
            <v>Mme PERRIER Ghislaine</v>
          </cell>
          <cell r="C1729" t="str">
            <v>105 rue Anatole France</v>
          </cell>
          <cell r="D1729"/>
          <cell r="E1729" t="str">
            <v>73540</v>
          </cell>
          <cell r="F1729" t="str">
            <v>LA BATHIE</v>
          </cell>
          <cell r="G1729"/>
          <cell r="H1729"/>
          <cell r="I1729"/>
          <cell r="J1729"/>
        </row>
        <row r="1730">
          <cell r="A1730" t="str">
            <v>PER82</v>
          </cell>
          <cell r="B1730" t="str">
            <v>Madame PERRIN Annie</v>
          </cell>
          <cell r="C1730" t="str">
            <v>161 Chemin du Moulin</v>
          </cell>
          <cell r="D1730"/>
          <cell r="E1730" t="str">
            <v>73460</v>
          </cell>
          <cell r="F1730" t="str">
            <v>VERRENS ARVEY</v>
          </cell>
          <cell r="G1730">
            <v>614699229</v>
          </cell>
          <cell r="H1730"/>
          <cell r="I1730"/>
          <cell r="J1730"/>
        </row>
        <row r="1731">
          <cell r="A1731" t="str">
            <v>PER81</v>
          </cell>
          <cell r="B1731" t="str">
            <v>Monsieur PERRIER Gilles</v>
          </cell>
          <cell r="C1731" t="str">
            <v>11 Impasse du Mont Joigny</v>
          </cell>
          <cell r="D1731"/>
          <cell r="E1731" t="str">
            <v>73800</v>
          </cell>
          <cell r="F1731" t="str">
            <v>MYANS</v>
          </cell>
          <cell r="G1731"/>
          <cell r="H1731"/>
          <cell r="I1731"/>
          <cell r="J1731"/>
        </row>
        <row r="1732">
          <cell r="A1732" t="str">
            <v>PER80</v>
          </cell>
          <cell r="B1732" t="str">
            <v>Monsieur PERNET Bernard</v>
          </cell>
          <cell r="C1732" t="str">
            <v>37 Sur la Tour</v>
          </cell>
          <cell r="D1732"/>
          <cell r="E1732" t="str">
            <v>73420</v>
          </cell>
          <cell r="F1732" t="str">
            <v>DRUMETTAZ CLARAFOND</v>
          </cell>
          <cell r="G1732"/>
          <cell r="H1732"/>
          <cell r="I1732"/>
          <cell r="J1732"/>
        </row>
        <row r="1733">
          <cell r="A1733" t="str">
            <v>PER79</v>
          </cell>
          <cell r="B1733" t="str">
            <v>Madame PERRIN Annie</v>
          </cell>
          <cell r="C1733" t="str">
            <v>La Combaz</v>
          </cell>
          <cell r="D1733"/>
          <cell r="E1733" t="str">
            <v>73460</v>
          </cell>
          <cell r="F1733" t="str">
            <v>VERRENS ARVEY</v>
          </cell>
          <cell r="G1733"/>
          <cell r="H1733"/>
          <cell r="I1733"/>
          <cell r="J1733"/>
        </row>
        <row r="1734">
          <cell r="A1734" t="str">
            <v>PER78</v>
          </cell>
          <cell r="B1734" t="str">
            <v>Monsieur PERRON Stéphane</v>
          </cell>
          <cell r="C1734" t="str">
            <v>60 ch de la Gironde</v>
          </cell>
          <cell r="D1734"/>
          <cell r="E1734" t="str">
            <v>74270</v>
          </cell>
          <cell r="F1734" t="str">
            <v>MARLIOZ</v>
          </cell>
          <cell r="G1734"/>
          <cell r="H1734"/>
          <cell r="I1734"/>
          <cell r="J1734"/>
        </row>
        <row r="1735">
          <cell r="A1735" t="str">
            <v>PER77</v>
          </cell>
          <cell r="B1735" t="str">
            <v>Monsieur PERBOST</v>
          </cell>
          <cell r="C1735" t="str">
            <v>3 rue du Grand Duc</v>
          </cell>
          <cell r="D1735"/>
          <cell r="E1735" t="str">
            <v>38180</v>
          </cell>
          <cell r="F1735" t="str">
            <v>SEYSSINS</v>
          </cell>
          <cell r="G1735"/>
          <cell r="H1735"/>
          <cell r="I1735"/>
          <cell r="J1735"/>
        </row>
        <row r="1736">
          <cell r="A1736" t="str">
            <v>PER76</v>
          </cell>
          <cell r="B1736" t="str">
            <v>M Mme PERROUD Gérard</v>
          </cell>
          <cell r="C1736" t="str">
            <v>76 Route de Granieu</v>
          </cell>
          <cell r="D1736"/>
          <cell r="E1736" t="str">
            <v>38490</v>
          </cell>
          <cell r="F1736" t="str">
            <v>AOSTE</v>
          </cell>
          <cell r="G1736"/>
          <cell r="H1736"/>
          <cell r="I1736"/>
          <cell r="J1736"/>
        </row>
        <row r="1737">
          <cell r="A1737" t="str">
            <v>PER75</v>
          </cell>
          <cell r="B1737" t="str">
            <v>Monsieur PERRON Daniel</v>
          </cell>
          <cell r="C1737" t="str">
            <v>160, Chemin des Pratz</v>
          </cell>
          <cell r="D1737"/>
          <cell r="E1737" t="str">
            <v xml:space="preserve">74350 </v>
          </cell>
          <cell r="F1737" t="str">
            <v>CERCIER</v>
          </cell>
          <cell r="G1737"/>
          <cell r="H1737" t="str">
            <v>perron.daniel0310@orange.fr</v>
          </cell>
          <cell r="I1737"/>
          <cell r="J1737"/>
        </row>
        <row r="1738">
          <cell r="A1738" t="str">
            <v>PER74</v>
          </cell>
          <cell r="B1738" t="str">
            <v>Mr &amp; Mme PERREARD JC</v>
          </cell>
          <cell r="C1738" t="str">
            <v>126, Route de Salin</v>
          </cell>
          <cell r="D1738"/>
          <cell r="E1738" t="str">
            <v>74800</v>
          </cell>
          <cell r="F1738" t="str">
            <v>SAINT SIXT</v>
          </cell>
          <cell r="G1738"/>
          <cell r="H1738"/>
          <cell r="I1738"/>
          <cell r="J1738"/>
        </row>
        <row r="1739">
          <cell r="A1739" t="str">
            <v>PER73</v>
          </cell>
          <cell r="B1739" t="str">
            <v>Madame PERRISSOUD</v>
          </cell>
          <cell r="C1739" t="str">
            <v>Belossy</v>
          </cell>
          <cell r="D1739"/>
          <cell r="E1739" t="str">
            <v>74150</v>
          </cell>
          <cell r="F1739" t="str">
            <v>VAULX</v>
          </cell>
          <cell r="G1739">
            <v>450605653</v>
          </cell>
          <cell r="H1739"/>
          <cell r="I1739"/>
          <cell r="J1739"/>
        </row>
        <row r="1740">
          <cell r="A1740" t="str">
            <v>PER72</v>
          </cell>
          <cell r="B1740" t="str">
            <v>LA PERELLE SARL</v>
          </cell>
          <cell r="C1740" t="str">
            <v>La Perelle</v>
          </cell>
          <cell r="D1740"/>
          <cell r="E1740" t="str">
            <v>73130</v>
          </cell>
          <cell r="F1740" t="str">
            <v>SAINT FRANCOIS LONGCHAMPS</v>
          </cell>
          <cell r="G1740"/>
          <cell r="H1740"/>
          <cell r="I1740"/>
          <cell r="J1740"/>
        </row>
        <row r="1741">
          <cell r="A1741" t="str">
            <v>PER71</v>
          </cell>
          <cell r="B1741" t="str">
            <v>Monsieur PERON</v>
          </cell>
          <cell r="C1741" t="str">
            <v>SEMELAZ</v>
          </cell>
          <cell r="D1741" t="str">
            <v>Les Grandes vignes</v>
          </cell>
          <cell r="E1741" t="str">
            <v>73310</v>
          </cell>
          <cell r="F1741" t="str">
            <v>CONJUX</v>
          </cell>
          <cell r="G1741"/>
          <cell r="H1741"/>
          <cell r="I1741"/>
          <cell r="J1741"/>
        </row>
        <row r="1742">
          <cell r="A1742" t="str">
            <v>PER70</v>
          </cell>
          <cell r="B1742" t="str">
            <v>Madame  PERNET  Chantal</v>
          </cell>
          <cell r="C1742" t="str">
            <v>Montagny</v>
          </cell>
          <cell r="D1742"/>
          <cell r="E1742" t="str">
            <v>73340</v>
          </cell>
          <cell r="F1742" t="str">
            <v>ARITH</v>
          </cell>
          <cell r="G1742">
            <v>675302195</v>
          </cell>
          <cell r="H1742"/>
          <cell r="I1742"/>
          <cell r="J1742"/>
        </row>
        <row r="1743">
          <cell r="A1743" t="str">
            <v>PER69</v>
          </cell>
          <cell r="B1743" t="str">
            <v>Monsieur PERRET André</v>
          </cell>
          <cell r="C1743" t="str">
            <v>488 Route des Tattes</v>
          </cell>
          <cell r="D1743"/>
          <cell r="E1743" t="str">
            <v>74250</v>
          </cell>
          <cell r="F1743" t="str">
            <v>FILLINGES</v>
          </cell>
          <cell r="G1743">
            <v>450364451</v>
          </cell>
          <cell r="H1743"/>
          <cell r="I1743"/>
          <cell r="J1743"/>
        </row>
        <row r="1744">
          <cell r="A1744" t="str">
            <v>PER68</v>
          </cell>
          <cell r="B1744" t="str">
            <v>Monsieur PERRET Maurice</v>
          </cell>
          <cell r="C1744" t="str">
            <v>1180 Route du Cerisier</v>
          </cell>
          <cell r="D1744" t="str">
            <v>Pravey</v>
          </cell>
          <cell r="E1744" t="str">
            <v>74540</v>
          </cell>
          <cell r="F1744" t="str">
            <v>GRUFFY</v>
          </cell>
          <cell r="G1744">
            <v>672747175</v>
          </cell>
          <cell r="H1744"/>
          <cell r="I1744"/>
          <cell r="J1744"/>
        </row>
        <row r="1745">
          <cell r="A1745" t="str">
            <v>PER67</v>
          </cell>
          <cell r="B1745" t="str">
            <v>Monsieur PERRIER  Gilles</v>
          </cell>
          <cell r="C1745" t="str">
            <v>Chemin de pré Quenard</v>
          </cell>
          <cell r="D1745"/>
          <cell r="E1745" t="str">
            <v>73800</v>
          </cell>
          <cell r="F1745" t="str">
            <v>MYANS</v>
          </cell>
          <cell r="G1745">
            <v>479845018</v>
          </cell>
          <cell r="H1745"/>
          <cell r="I1745">
            <v>620302226</v>
          </cell>
          <cell r="J1745"/>
        </row>
        <row r="1746">
          <cell r="A1746" t="str">
            <v>PER66</v>
          </cell>
          <cell r="B1746" t="str">
            <v>Mr ou Mme PERRITAZ  Jean Pierre</v>
          </cell>
          <cell r="C1746" t="str">
            <v>115, Chemin du Creux du Loup</v>
          </cell>
          <cell r="D1746"/>
          <cell r="E1746" t="str">
            <v>01280</v>
          </cell>
          <cell r="F1746" t="str">
            <v>PREVESSINS MOENS</v>
          </cell>
          <cell r="G1746"/>
          <cell r="H1746"/>
          <cell r="I1746"/>
          <cell r="J1746"/>
        </row>
        <row r="1747">
          <cell r="A1747" t="str">
            <v>PER65</v>
          </cell>
          <cell r="B1747" t="str">
            <v>Monsieur PERY Louis</v>
          </cell>
          <cell r="C1747" t="str">
            <v>Montée du Château</v>
          </cell>
          <cell r="D1747"/>
          <cell r="E1747" t="str">
            <v>01350</v>
          </cell>
          <cell r="F1747" t="str">
            <v>CULOZ</v>
          </cell>
          <cell r="G1747"/>
          <cell r="H1747"/>
          <cell r="I1747"/>
          <cell r="J1747"/>
        </row>
        <row r="1748">
          <cell r="A1748" t="str">
            <v>PER64</v>
          </cell>
          <cell r="B1748" t="str">
            <v>Monsieur PERNEY Lionel</v>
          </cell>
          <cell r="C1748" t="str">
            <v>2 rue Marchande</v>
          </cell>
          <cell r="D1748"/>
          <cell r="E1748" t="str">
            <v>38790</v>
          </cell>
          <cell r="F1748" t="str">
            <v>DIEMOZ</v>
          </cell>
          <cell r="G1748">
            <v>678652269</v>
          </cell>
          <cell r="H1748"/>
          <cell r="I1748"/>
          <cell r="J1748"/>
        </row>
        <row r="1749">
          <cell r="A1749" t="str">
            <v>PER63</v>
          </cell>
          <cell r="B1749" t="str">
            <v>Monsieur PERRET Régis</v>
          </cell>
          <cell r="C1749" t="str">
            <v>127, Chemin de la Verne</v>
          </cell>
          <cell r="D1749"/>
          <cell r="E1749" t="str">
            <v>01340</v>
          </cell>
          <cell r="F1749" t="str">
            <v>ATTIGNAT ONCIN</v>
          </cell>
          <cell r="G1749"/>
          <cell r="H1749"/>
          <cell r="I1749"/>
          <cell r="J1749"/>
        </row>
        <row r="1750">
          <cell r="A1750" t="str">
            <v>PER62</v>
          </cell>
          <cell r="B1750" t="str">
            <v>Monsieur PEROZZO Gérard</v>
          </cell>
          <cell r="C1750" t="str">
            <v>16 bis Chemin de la Croix Sollieres</v>
          </cell>
          <cell r="D1750"/>
          <cell r="E1750" t="str">
            <v>73100</v>
          </cell>
          <cell r="F1750" t="str">
            <v>BRISON SAINT INNOCENT</v>
          </cell>
          <cell r="G1750">
            <v>479356828</v>
          </cell>
          <cell r="H1750"/>
          <cell r="I1750"/>
          <cell r="J1750"/>
        </row>
        <row r="1751">
          <cell r="A1751" t="str">
            <v>PER61</v>
          </cell>
          <cell r="B1751" t="str">
            <v>Monsieur PERILLAT CHARLAZ  Damien</v>
          </cell>
          <cell r="C1751" t="str">
            <v>532 route des Côtes</v>
          </cell>
          <cell r="D1751"/>
          <cell r="E1751" t="str">
            <v>74210</v>
          </cell>
          <cell r="F1751" t="str">
            <v>DOUSSARD</v>
          </cell>
          <cell r="G1751"/>
          <cell r="H1751"/>
          <cell r="I1751"/>
          <cell r="J1751"/>
        </row>
        <row r="1752">
          <cell r="A1752" t="str">
            <v>PER60</v>
          </cell>
          <cell r="B1752" t="str">
            <v>Monsieur PERILLAT  Franck</v>
          </cell>
          <cell r="C1752" t="str">
            <v>194, Rue des Charmilles</v>
          </cell>
          <cell r="D1752"/>
          <cell r="E1752" t="str">
            <v>74800</v>
          </cell>
          <cell r="F1752" t="str">
            <v>SAINT PIERRE EN FAUCIGNY</v>
          </cell>
          <cell r="G1752"/>
          <cell r="H1752"/>
          <cell r="I1752"/>
          <cell r="J1752"/>
        </row>
        <row r="1753">
          <cell r="A1753" t="str">
            <v>PER59</v>
          </cell>
          <cell r="B1753" t="str">
            <v>Ets PERRET -DOURDAN</v>
          </cell>
          <cell r="C1753" t="str">
            <v>Electricité Générale</v>
          </cell>
          <cell r="D1753"/>
          <cell r="E1753" t="str">
            <v>38270</v>
          </cell>
          <cell r="F1753" t="str">
            <v>MOISSIEU SUR DOLON</v>
          </cell>
          <cell r="G1753">
            <v>617047741</v>
          </cell>
          <cell r="H1753"/>
          <cell r="I1753"/>
          <cell r="J1753" t="str">
            <v>FR96484124409</v>
          </cell>
        </row>
        <row r="1754">
          <cell r="A1754" t="str">
            <v>PER58</v>
          </cell>
          <cell r="B1754" t="str">
            <v>Monsieur PERSOUD</v>
          </cell>
          <cell r="C1754" t="str">
            <v>870 route de Chez Mermet</v>
          </cell>
          <cell r="D1754"/>
          <cell r="E1754" t="str">
            <v>74540</v>
          </cell>
          <cell r="F1754" t="str">
            <v>VIUZ LA CHIESAZ</v>
          </cell>
          <cell r="G1754"/>
          <cell r="H1754"/>
          <cell r="I1754"/>
          <cell r="J1754"/>
        </row>
        <row r="1755">
          <cell r="A1755" t="str">
            <v>PER57</v>
          </cell>
          <cell r="B1755" t="str">
            <v>Monsieur PERILLAT Daniel</v>
          </cell>
          <cell r="C1755" t="str">
            <v>143, Route de Puze</v>
          </cell>
          <cell r="D1755"/>
          <cell r="E1755" t="str">
            <v>74130</v>
          </cell>
          <cell r="F1755" t="str">
            <v>PETIT BORNAND LES GLIERES</v>
          </cell>
          <cell r="G1755">
            <v>450035208</v>
          </cell>
          <cell r="H1755"/>
          <cell r="I1755"/>
          <cell r="J1755"/>
        </row>
        <row r="1756">
          <cell r="A1756" t="str">
            <v>PER56</v>
          </cell>
          <cell r="B1756" t="str">
            <v xml:space="preserve">Monsieur PERROLAZ </v>
          </cell>
          <cell r="C1756" t="str">
            <v>181 Rue des Charmettes</v>
          </cell>
          <cell r="D1756"/>
          <cell r="E1756" t="str">
            <v>74800</v>
          </cell>
          <cell r="F1756" t="str">
            <v>LA ROCHE SUR FORON</v>
          </cell>
          <cell r="G1756"/>
          <cell r="H1756"/>
          <cell r="I1756"/>
          <cell r="J1756"/>
        </row>
        <row r="1757">
          <cell r="A1757" t="str">
            <v>PER55</v>
          </cell>
          <cell r="B1757" t="str">
            <v>Madame PERRIN Caroline</v>
          </cell>
          <cell r="C1757" t="str">
            <v>Le Mazet</v>
          </cell>
          <cell r="D1757" t="str">
            <v>524 Grande Rue</v>
          </cell>
          <cell r="E1757" t="str">
            <v>43210</v>
          </cell>
          <cell r="F1757" t="str">
            <v>VALPRIVAS</v>
          </cell>
          <cell r="G1757"/>
          <cell r="H1757"/>
          <cell r="I1757"/>
          <cell r="J1757"/>
        </row>
        <row r="1758">
          <cell r="A1758" t="str">
            <v>PER54</v>
          </cell>
          <cell r="B1758" t="str">
            <v>M PERROT-MINNOT -Mlle BOUCHEZ</v>
          </cell>
          <cell r="C1758" t="str">
            <v>230 ch du Crétet</v>
          </cell>
          <cell r="D1758"/>
          <cell r="E1758" t="str">
            <v>73520</v>
          </cell>
          <cell r="F1758" t="str">
            <v>LA BRIDOIRE</v>
          </cell>
          <cell r="G1758">
            <v>651559003</v>
          </cell>
          <cell r="H1758"/>
          <cell r="I1758"/>
          <cell r="J1758"/>
        </row>
        <row r="1759">
          <cell r="A1759" t="str">
            <v>PER53</v>
          </cell>
          <cell r="B1759" t="str">
            <v>Monsieur PERRIER Jacques</v>
          </cell>
          <cell r="C1759" t="str">
            <v>Le Chef Lieu</v>
          </cell>
          <cell r="D1759"/>
          <cell r="E1759" t="str">
            <v>73160</v>
          </cell>
          <cell r="F1759" t="str">
            <v>VIMINES</v>
          </cell>
          <cell r="G1759">
            <v>479626205</v>
          </cell>
          <cell r="H1759"/>
          <cell r="I1759"/>
          <cell r="J1759"/>
        </row>
        <row r="1760">
          <cell r="A1760" t="str">
            <v>PER52</v>
          </cell>
          <cell r="B1760" t="str">
            <v>Monsieur PEREIRA</v>
          </cell>
          <cell r="C1760" t="str">
            <v>21 Avenue du Vercor</v>
          </cell>
          <cell r="D1760"/>
          <cell r="E1760" t="str">
            <v>38170</v>
          </cell>
          <cell r="F1760" t="str">
            <v>SEYSSINET PARISET</v>
          </cell>
          <cell r="G1760"/>
          <cell r="H1760"/>
          <cell r="I1760"/>
          <cell r="J1760"/>
        </row>
        <row r="1761">
          <cell r="A1761" t="str">
            <v>PER51</v>
          </cell>
          <cell r="B1761" t="str">
            <v>Monsieur PERRIN Marc</v>
          </cell>
          <cell r="C1761" t="str">
            <v>343 route de Fontagneux</v>
          </cell>
          <cell r="D1761"/>
          <cell r="E1761" t="str">
            <v>38450</v>
          </cell>
          <cell r="F1761" t="str">
            <v>VIF</v>
          </cell>
          <cell r="G1761"/>
          <cell r="H1761"/>
          <cell r="I1761"/>
          <cell r="J1761"/>
        </row>
        <row r="1762">
          <cell r="A1762" t="str">
            <v>PER50</v>
          </cell>
          <cell r="B1762" t="str">
            <v>Monsieur PERRISSIN FABERT</v>
          </cell>
          <cell r="C1762" t="str">
            <v>35, Allée du Verger</v>
          </cell>
          <cell r="D1762"/>
          <cell r="E1762" t="str">
            <v>74410</v>
          </cell>
          <cell r="F1762" t="str">
            <v>SAINT JORIOZ</v>
          </cell>
          <cell r="G1762"/>
          <cell r="H1762"/>
          <cell r="I1762"/>
          <cell r="J1762"/>
        </row>
        <row r="1763">
          <cell r="A1763" t="str">
            <v>PER49</v>
          </cell>
          <cell r="B1763" t="str">
            <v>Monsieur PERNOUD &amp; Mme DUMARAIS</v>
          </cell>
          <cell r="C1763" t="str">
            <v>475 Route de Savigny</v>
          </cell>
          <cell r="D1763"/>
          <cell r="E1763" t="str">
            <v>73410</v>
          </cell>
          <cell r="F1763" t="str">
            <v>LA BIOLLE</v>
          </cell>
          <cell r="G1763">
            <v>682011669</v>
          </cell>
          <cell r="H1763"/>
          <cell r="I1763">
            <v>683299741</v>
          </cell>
          <cell r="J1763"/>
        </row>
        <row r="1764">
          <cell r="A1764" t="str">
            <v>PER48</v>
          </cell>
          <cell r="B1764" t="str">
            <v>Monsieur PERRILLAT BOTTONET Philippe</v>
          </cell>
          <cell r="C1764" t="str">
            <v>Le Fromaget</v>
          </cell>
          <cell r="D1764"/>
          <cell r="E1764" t="str">
            <v>74450</v>
          </cell>
          <cell r="F1764" t="str">
            <v>SAINT JEAN DE SIXT</v>
          </cell>
          <cell r="G1764">
            <v>645062247</v>
          </cell>
          <cell r="H1764"/>
          <cell r="I1764"/>
          <cell r="J1764"/>
        </row>
        <row r="1765">
          <cell r="A1765" t="str">
            <v>PER47</v>
          </cell>
          <cell r="B1765" t="str">
            <v>Monsieur PEREA Frédéric</v>
          </cell>
          <cell r="C1765" t="str">
            <v>341 Chemin de Salagnon</v>
          </cell>
          <cell r="D1765"/>
          <cell r="E1765" t="str">
            <v>38890</v>
          </cell>
          <cell r="F1765" t="str">
            <v>SAINT CHEF</v>
          </cell>
          <cell r="G1765">
            <v>679682609</v>
          </cell>
          <cell r="H1765"/>
          <cell r="I1765"/>
          <cell r="J1765"/>
        </row>
        <row r="1766">
          <cell r="A1766" t="str">
            <v>PER46</v>
          </cell>
          <cell r="B1766" t="str">
            <v>Monsieur PERDRIX  Rémy</v>
          </cell>
          <cell r="C1766" t="str">
            <v>Montgalmand</v>
          </cell>
          <cell r="D1766"/>
          <cell r="E1766" t="str">
            <v>38570</v>
          </cell>
          <cell r="F1766" t="str">
            <v>GONCELIN</v>
          </cell>
          <cell r="G1766">
            <v>476716518</v>
          </cell>
          <cell r="H1766"/>
          <cell r="I1766"/>
          <cell r="J1766"/>
        </row>
        <row r="1767">
          <cell r="A1767" t="str">
            <v>PER45</v>
          </cell>
          <cell r="B1767" t="str">
            <v>Mr Mme  PERRIN Pierre</v>
          </cell>
          <cell r="C1767" t="str">
            <v>Le Sabattel</v>
          </cell>
          <cell r="D1767"/>
          <cell r="E1767" t="str">
            <v>73470</v>
          </cell>
          <cell r="F1767" t="str">
            <v>NOVALAISE</v>
          </cell>
          <cell r="G1767">
            <v>479441076</v>
          </cell>
          <cell r="H1767"/>
          <cell r="I1767"/>
          <cell r="J1767"/>
        </row>
        <row r="1768">
          <cell r="A1768" t="str">
            <v>PER44</v>
          </cell>
          <cell r="B1768" t="str">
            <v>Monsieur PERRET Jean-Pierre</v>
          </cell>
          <cell r="C1768" t="str">
            <v>La Tournalière</v>
          </cell>
          <cell r="D1768"/>
          <cell r="E1768" t="str">
            <v>73470</v>
          </cell>
          <cell r="F1768" t="str">
            <v>NANCES</v>
          </cell>
          <cell r="G1768"/>
          <cell r="H1768"/>
          <cell r="I1768"/>
          <cell r="J1768"/>
        </row>
        <row r="1769">
          <cell r="A1769" t="str">
            <v>PER43</v>
          </cell>
          <cell r="B1769" t="str">
            <v>Monsieur PERRET Patrick</v>
          </cell>
          <cell r="C1769" t="str">
            <v>520 Route d'entreverges</v>
          </cell>
          <cell r="D1769"/>
          <cell r="E1769" t="str">
            <v>74250</v>
          </cell>
          <cell r="F1769" t="str">
            <v>LA TOUR</v>
          </cell>
          <cell r="G1769">
            <v>450358503</v>
          </cell>
          <cell r="H1769"/>
          <cell r="I1769"/>
          <cell r="J1769"/>
        </row>
        <row r="1770">
          <cell r="A1770" t="str">
            <v>PER42</v>
          </cell>
          <cell r="B1770" t="str">
            <v>Monsieur PERRUISSET Gilbert</v>
          </cell>
          <cell r="C1770" t="str">
            <v>259 Rue du Coteau de Boissy</v>
          </cell>
          <cell r="D1770"/>
          <cell r="E1770" t="str">
            <v>73420</v>
          </cell>
          <cell r="F1770" t="str">
            <v>VIVIERS DU LAC</v>
          </cell>
          <cell r="G1770">
            <v>479614287</v>
          </cell>
          <cell r="H1770"/>
          <cell r="I1770"/>
          <cell r="J1770"/>
        </row>
        <row r="1771">
          <cell r="A1771" t="str">
            <v>PER41</v>
          </cell>
          <cell r="B1771" t="str">
            <v>Monsieur PERY</v>
          </cell>
          <cell r="C1771" t="str">
            <v>Les Mouilles</v>
          </cell>
          <cell r="D1771"/>
          <cell r="E1771" t="str">
            <v>74440</v>
          </cell>
          <cell r="F1771" t="str">
            <v>TANINGES</v>
          </cell>
          <cell r="G1771"/>
          <cell r="H1771"/>
          <cell r="I1771"/>
          <cell r="J1771"/>
        </row>
        <row r="1772">
          <cell r="A1772" t="str">
            <v>PER40</v>
          </cell>
          <cell r="B1772" t="str">
            <v>Monsieur PERRIN Henri</v>
          </cell>
          <cell r="C1772" t="str">
            <v>394 Route de Reninge</v>
          </cell>
          <cell r="D1772"/>
          <cell r="E1772" t="str">
            <v>74700</v>
          </cell>
          <cell r="F1772" t="str">
            <v>SALLANCHES</v>
          </cell>
          <cell r="G1772"/>
          <cell r="H1772"/>
          <cell r="I1772"/>
          <cell r="J1772"/>
        </row>
        <row r="1773">
          <cell r="A1773" t="str">
            <v>PER39</v>
          </cell>
          <cell r="B1773" t="str">
            <v>Monsieur PERRIN Patrick</v>
          </cell>
          <cell r="C1773" t="str">
            <v>L'Hopital</v>
          </cell>
          <cell r="D1773"/>
          <cell r="E1773" t="str">
            <v>39240</v>
          </cell>
          <cell r="F1773" t="str">
            <v>AROMAS</v>
          </cell>
          <cell r="G1773">
            <v>474507138</v>
          </cell>
          <cell r="H1773"/>
          <cell r="I1773"/>
          <cell r="J1773"/>
        </row>
        <row r="1774">
          <cell r="A1774" t="str">
            <v>PER38</v>
          </cell>
          <cell r="B1774" t="str">
            <v>Monsieur PERDEREAU Jean Claude</v>
          </cell>
          <cell r="C1774" t="str">
            <v>4 Ave Vallon sous le vent</v>
          </cell>
          <cell r="D1774"/>
          <cell r="E1774" t="str">
            <v>83120</v>
          </cell>
          <cell r="F1774" t="str">
            <v>SAINT MAXIME</v>
          </cell>
          <cell r="G1774"/>
          <cell r="H1774"/>
          <cell r="I1774"/>
          <cell r="J1774"/>
        </row>
        <row r="1775">
          <cell r="A1775" t="str">
            <v>PER37</v>
          </cell>
          <cell r="B1775" t="str">
            <v>Monsieur PERRILLAT BOTONNET Emmanuel</v>
          </cell>
          <cell r="C1775" t="str">
            <v>Les Potais</v>
          </cell>
          <cell r="D1775" t="str">
            <v>Vallée du Bouchet</v>
          </cell>
          <cell r="E1775" t="str">
            <v>74450</v>
          </cell>
          <cell r="F1775" t="str">
            <v>LE GRAND BORNAND</v>
          </cell>
          <cell r="G1775"/>
          <cell r="H1775"/>
          <cell r="I1775"/>
          <cell r="J1775"/>
        </row>
        <row r="1776">
          <cell r="A1776" t="str">
            <v>PER36</v>
          </cell>
          <cell r="B1776" t="str">
            <v>Monsieur PERRIER Henry</v>
          </cell>
          <cell r="C1776" t="str">
            <v>2012 route de HAUTECOUR</v>
          </cell>
          <cell r="D1776"/>
          <cell r="E1776" t="str">
            <v>73600</v>
          </cell>
          <cell r="F1776" t="str">
            <v>MOUTIERS TARENTAISE</v>
          </cell>
          <cell r="G1776"/>
          <cell r="H1776"/>
          <cell r="I1776"/>
          <cell r="J1776"/>
        </row>
        <row r="1777">
          <cell r="A1777" t="str">
            <v>PER35</v>
          </cell>
          <cell r="B1777" t="str">
            <v>Mme PERRIER Edith</v>
          </cell>
          <cell r="C1777" t="str">
            <v>89 rue Dionysos</v>
          </cell>
          <cell r="D1777"/>
          <cell r="E1777" t="str">
            <v>73410</v>
          </cell>
          <cell r="F1777" t="str">
            <v>ALBENS</v>
          </cell>
          <cell r="G1777">
            <v>623731139</v>
          </cell>
          <cell r="H1777"/>
          <cell r="I1777"/>
          <cell r="J1777"/>
        </row>
        <row r="1778">
          <cell r="A1778" t="str">
            <v>PER34</v>
          </cell>
          <cell r="B1778" t="str">
            <v>Monsieur PERNOD Guy</v>
          </cell>
          <cell r="C1778" t="str">
            <v>Lot La Bassette</v>
          </cell>
          <cell r="D1778"/>
          <cell r="E1778" t="str">
            <v>01350</v>
          </cell>
          <cell r="F1778" t="str">
            <v>CEYZERIEU</v>
          </cell>
          <cell r="G1778"/>
          <cell r="H1778"/>
          <cell r="I1778"/>
          <cell r="J1778"/>
        </row>
        <row r="1779">
          <cell r="A1779" t="str">
            <v>PER33</v>
          </cell>
          <cell r="B1779" t="str">
            <v>Monsieur PERRUISSET Jean Paul</v>
          </cell>
          <cell r="C1779" t="str">
            <v>550 route d'Aix</v>
          </cell>
          <cell r="D1779"/>
          <cell r="E1779" t="str">
            <v>73420</v>
          </cell>
          <cell r="F1779" t="str">
            <v>VIVIERS DU LAC</v>
          </cell>
          <cell r="G1779"/>
          <cell r="H1779"/>
          <cell r="I1779"/>
          <cell r="J1779"/>
        </row>
        <row r="1780">
          <cell r="A1780" t="str">
            <v>PER32</v>
          </cell>
          <cell r="B1780" t="str">
            <v>Monsieur PERRET Alain</v>
          </cell>
          <cell r="C1780" t="str">
            <v>195 Route d' Arpigny</v>
          </cell>
          <cell r="D1780"/>
          <cell r="E1780" t="str">
            <v>74250</v>
          </cell>
          <cell r="F1780" t="str">
            <v>MARCELLAZ EN FAUCIGNY</v>
          </cell>
          <cell r="G1780">
            <v>607462603</v>
          </cell>
          <cell r="H1780"/>
          <cell r="I1780">
            <v>450313921</v>
          </cell>
          <cell r="J1780"/>
        </row>
        <row r="1781">
          <cell r="A1781" t="str">
            <v>PER31</v>
          </cell>
          <cell r="B1781" t="str">
            <v>Madame PERNOLLET Jeanne</v>
          </cell>
          <cell r="C1781" t="str">
            <v>8 rue de l'Egalité</v>
          </cell>
          <cell r="D1781"/>
          <cell r="E1781" t="str">
            <v>74800</v>
          </cell>
          <cell r="F1781" t="str">
            <v>LA ROCHE SUR FORON</v>
          </cell>
          <cell r="G1781"/>
          <cell r="H1781"/>
          <cell r="I1781"/>
          <cell r="J1781"/>
        </row>
        <row r="1782">
          <cell r="A1782" t="str">
            <v>PER30</v>
          </cell>
          <cell r="B1782" t="str">
            <v>Monsieur PERREARD Christian</v>
          </cell>
          <cell r="C1782" t="str">
            <v>620 Chemin des Bordes</v>
          </cell>
          <cell r="D1782"/>
          <cell r="E1782" t="str">
            <v>74930</v>
          </cell>
          <cell r="F1782" t="str">
            <v>REIGNIER ESERY</v>
          </cell>
          <cell r="G1782">
            <v>450434393</v>
          </cell>
          <cell r="H1782"/>
          <cell r="I1782"/>
          <cell r="J1782"/>
        </row>
        <row r="1783">
          <cell r="A1783" t="str">
            <v>PER29</v>
          </cell>
          <cell r="B1783" t="str">
            <v>Monsieur PERIS Michel</v>
          </cell>
          <cell r="C1783" t="str">
            <v>7 Chemin de Corbet</v>
          </cell>
          <cell r="D1783"/>
          <cell r="E1783" t="str">
            <v>01630</v>
          </cell>
          <cell r="F1783" t="str">
            <v>CHALLEX</v>
          </cell>
          <cell r="G1783"/>
          <cell r="H1783"/>
          <cell r="I1783"/>
          <cell r="J1783"/>
        </row>
        <row r="1784">
          <cell r="A1784" t="str">
            <v>PER28</v>
          </cell>
          <cell r="B1784" t="str">
            <v>Monsieur PERRET Patrick</v>
          </cell>
          <cell r="C1784" t="str">
            <v>31 chemin de Recouten</v>
          </cell>
          <cell r="D1784"/>
          <cell r="E1784" t="str">
            <v>73420</v>
          </cell>
          <cell r="F1784" t="str">
            <v>SAINT PAUL SUR YENNE</v>
          </cell>
          <cell r="G1784"/>
          <cell r="H1784"/>
          <cell r="I1784"/>
          <cell r="J1784"/>
        </row>
        <row r="1785">
          <cell r="A1785" t="str">
            <v>PER27</v>
          </cell>
          <cell r="B1785" t="str">
            <v>Monsieur PERRON</v>
          </cell>
          <cell r="C1785" t="str">
            <v>Mathy</v>
          </cell>
          <cell r="D1785"/>
          <cell r="E1785" t="str">
            <v>73310</v>
          </cell>
          <cell r="F1785" t="str">
            <v>SERRIERES EN CHAUTAGNE</v>
          </cell>
          <cell r="G1785"/>
          <cell r="H1785"/>
          <cell r="I1785"/>
          <cell r="J1785"/>
        </row>
        <row r="1786">
          <cell r="A1786" t="str">
            <v>PER26</v>
          </cell>
          <cell r="B1786" t="str">
            <v>Monsieur PERRIER Jean-Pierre</v>
          </cell>
          <cell r="C1786" t="str">
            <v>Chemin du Four</v>
          </cell>
          <cell r="D1786" t="str">
            <v>Sainte Nicolle</v>
          </cell>
          <cell r="E1786" t="str">
            <v>73230</v>
          </cell>
          <cell r="F1786" t="str">
            <v>SAINT JEAN D'ARVEY</v>
          </cell>
          <cell r="G1786"/>
          <cell r="H1786"/>
          <cell r="I1786"/>
          <cell r="J1786"/>
        </row>
        <row r="1787">
          <cell r="A1787" t="str">
            <v>PER25</v>
          </cell>
          <cell r="B1787" t="str">
            <v>Monsieur PERRY Jean Claude</v>
          </cell>
          <cell r="C1787" t="str">
            <v>520 chemin de Boussaz</v>
          </cell>
          <cell r="D1787"/>
          <cell r="E1787" t="str">
            <v>74700</v>
          </cell>
          <cell r="F1787" t="str">
            <v>SALLANCHES</v>
          </cell>
          <cell r="G1787"/>
          <cell r="H1787"/>
          <cell r="I1787">
            <v>610769029</v>
          </cell>
          <cell r="J1787"/>
        </row>
        <row r="1788">
          <cell r="A1788" t="str">
            <v>PER24</v>
          </cell>
          <cell r="B1788" t="str">
            <v>Monsieur PERRIER Michel</v>
          </cell>
          <cell r="C1788" t="str">
            <v>258 rue du Puy Gris</v>
          </cell>
          <cell r="D1788"/>
          <cell r="E1788" t="str">
            <v>73000</v>
          </cell>
          <cell r="F1788" t="str">
            <v>CHAMBERY</v>
          </cell>
          <cell r="G1788">
            <v>678928904</v>
          </cell>
          <cell r="H1788"/>
          <cell r="I1788"/>
          <cell r="J1788"/>
        </row>
        <row r="1789">
          <cell r="A1789" t="str">
            <v>PER23</v>
          </cell>
          <cell r="B1789" t="str">
            <v>Monsieur PERROUD Michel</v>
          </cell>
          <cell r="C1789" t="str">
            <v>623 route des Marganes</v>
          </cell>
          <cell r="D1789"/>
          <cell r="E1789" t="str">
            <v>74170</v>
          </cell>
          <cell r="F1789" t="str">
            <v>SAINT GERVAIS LES BAINS</v>
          </cell>
          <cell r="G1789"/>
          <cell r="H1789"/>
          <cell r="I1789"/>
          <cell r="J1789"/>
        </row>
        <row r="1790">
          <cell r="A1790" t="str">
            <v>PER22</v>
          </cell>
          <cell r="B1790" t="str">
            <v>Monsieur PERNET COUDRIER Serge</v>
          </cell>
          <cell r="C1790" t="str">
            <v>122  Chemin des Près du Biel</v>
          </cell>
          <cell r="D1790" t="str">
            <v>Le Noyeray</v>
          </cell>
          <cell r="E1790" t="str">
            <v>74210</v>
          </cell>
          <cell r="F1790" t="str">
            <v>FAVERGES</v>
          </cell>
          <cell r="G1790">
            <v>450444491</v>
          </cell>
          <cell r="H1790"/>
          <cell r="I1790"/>
          <cell r="J1790"/>
        </row>
        <row r="1791">
          <cell r="A1791" t="str">
            <v>PER21</v>
          </cell>
          <cell r="B1791" t="str">
            <v>Monsieur PERRILLAT Gérard</v>
          </cell>
          <cell r="C1791" t="str">
            <v>Pont de Suize</v>
          </cell>
          <cell r="D1791"/>
          <cell r="E1791" t="str">
            <v>74450</v>
          </cell>
          <cell r="F1791" t="str">
            <v>LE GRAND BORNAND</v>
          </cell>
          <cell r="G1791">
            <v>450023722</v>
          </cell>
          <cell r="H1791"/>
          <cell r="I1791">
            <v>450023280</v>
          </cell>
          <cell r="J1791"/>
        </row>
        <row r="1792">
          <cell r="A1792" t="str">
            <v>PER20</v>
          </cell>
          <cell r="B1792" t="str">
            <v>Monsieur PERRIN Fabrice</v>
          </cell>
          <cell r="C1792" t="str">
            <v>235 Bis Chemin des Fourches</v>
          </cell>
          <cell r="D1792"/>
          <cell r="E1792" t="str">
            <v>73000</v>
          </cell>
          <cell r="F1792" t="str">
            <v>SONNAZ</v>
          </cell>
          <cell r="G1792">
            <v>609267575</v>
          </cell>
          <cell r="H1792"/>
          <cell r="I1792"/>
          <cell r="J1792"/>
        </row>
        <row r="1793">
          <cell r="A1793" t="str">
            <v>PER19</v>
          </cell>
          <cell r="B1793" t="str">
            <v>Monsieur PERNET Eric</v>
          </cell>
          <cell r="C1793" t="str">
            <v>Les Moulins</v>
          </cell>
          <cell r="D1793"/>
          <cell r="E1793" t="str">
            <v>73250</v>
          </cell>
          <cell r="F1793" t="str">
            <v>FRETERIVE</v>
          </cell>
          <cell r="G1793"/>
          <cell r="H1793"/>
          <cell r="I1793"/>
          <cell r="J1793"/>
        </row>
        <row r="1794">
          <cell r="A1794" t="str">
            <v>PER18</v>
          </cell>
          <cell r="B1794" t="str">
            <v>Monsieur PERNET Claude</v>
          </cell>
          <cell r="C1794" t="str">
            <v>19, Avenue Joannès Gazagne</v>
          </cell>
          <cell r="D1794"/>
          <cell r="E1794" t="str">
            <v>69540</v>
          </cell>
          <cell r="F1794" t="str">
            <v>IRIGNY</v>
          </cell>
          <cell r="G1794">
            <v>472301600</v>
          </cell>
          <cell r="H1794"/>
          <cell r="I1794"/>
          <cell r="J1794"/>
        </row>
        <row r="1795">
          <cell r="A1795" t="str">
            <v>PER17</v>
          </cell>
          <cell r="B1795" t="str">
            <v>Monsieur PEROTTO Eric</v>
          </cell>
          <cell r="C1795" t="str">
            <v>104 chemin des Silènes</v>
          </cell>
          <cell r="D1795"/>
          <cell r="E1795" t="str">
            <v>73000</v>
          </cell>
          <cell r="F1795" t="str">
            <v>JACOB BELLECOMBETTE</v>
          </cell>
          <cell r="G1795">
            <v>479963469</v>
          </cell>
          <cell r="H1795"/>
          <cell r="I1795"/>
          <cell r="J1795"/>
        </row>
        <row r="1796">
          <cell r="A1796" t="str">
            <v>PER16</v>
          </cell>
          <cell r="B1796" t="str">
            <v>Monsieur PERRET Maurice</v>
          </cell>
          <cell r="C1796" t="str">
            <v>Les Sorbières</v>
          </cell>
          <cell r="D1796"/>
          <cell r="E1796" t="str">
            <v>74430</v>
          </cell>
          <cell r="F1796" t="str">
            <v>SAINT JEAN D'AULPS</v>
          </cell>
          <cell r="G1796">
            <v>450795059</v>
          </cell>
          <cell r="H1796"/>
          <cell r="I1796"/>
          <cell r="J1796"/>
        </row>
        <row r="1797">
          <cell r="A1797" t="str">
            <v>PER15</v>
          </cell>
          <cell r="B1797" t="str">
            <v>Monsieur PERHIZOGLU Ertan</v>
          </cell>
          <cell r="C1797" t="str">
            <v>31 bis chemin du Mordant</v>
          </cell>
          <cell r="D1797"/>
          <cell r="E1797" t="str">
            <v>38370</v>
          </cell>
          <cell r="F1797" t="str">
            <v>SAINTE CLAIRE DU RHÔNE</v>
          </cell>
          <cell r="G1797">
            <v>474565277</v>
          </cell>
          <cell r="H1797"/>
          <cell r="I1797"/>
          <cell r="J1797"/>
        </row>
        <row r="1798">
          <cell r="A1798" t="str">
            <v>PER14</v>
          </cell>
          <cell r="B1798" t="str">
            <v>Monsieur PERROTIN Joel</v>
          </cell>
          <cell r="C1798" t="str">
            <v>L' Eglise</v>
          </cell>
          <cell r="D1798"/>
          <cell r="E1798" t="str">
            <v>73130</v>
          </cell>
          <cell r="F1798" t="str">
            <v>NOTRE DAME DU CRUET</v>
          </cell>
          <cell r="G1798"/>
          <cell r="H1798"/>
          <cell r="I1798"/>
          <cell r="J1798"/>
        </row>
        <row r="1799">
          <cell r="A1799" t="str">
            <v>PER13</v>
          </cell>
          <cell r="B1799" t="str">
            <v>PERGOD Etablissements</v>
          </cell>
          <cell r="C1799" t="str">
            <v>Z.A. Les Perrasses</v>
          </cell>
          <cell r="D1799"/>
          <cell r="E1799" t="str">
            <v>74230</v>
          </cell>
          <cell r="F1799" t="str">
            <v>THONES</v>
          </cell>
          <cell r="G1799">
            <v>450029017</v>
          </cell>
          <cell r="H1799"/>
          <cell r="I1799" t="str">
            <v xml:space="preserve"> </v>
          </cell>
          <cell r="J1799"/>
        </row>
        <row r="1800">
          <cell r="A1800" t="str">
            <v>PER120</v>
          </cell>
          <cell r="B1800" t="str">
            <v>Monsieur PERDRIX  Rémy</v>
          </cell>
          <cell r="C1800"/>
          <cell r="D1800"/>
          <cell r="E1800"/>
          <cell r="F1800"/>
          <cell r="G1800"/>
          <cell r="H1800"/>
          <cell r="I1800"/>
          <cell r="J1800"/>
        </row>
        <row r="1801">
          <cell r="A1801" t="str">
            <v>PER111</v>
          </cell>
          <cell r="B1801" t="str">
            <v>Monsieur PERRISSIN Christophe</v>
          </cell>
          <cell r="C1801" t="str">
            <v>83 Allée de Champs palis</v>
          </cell>
          <cell r="D1801"/>
          <cell r="E1801" t="str">
            <v>74330</v>
          </cell>
          <cell r="F1801" t="str">
            <v>SILLINGY</v>
          </cell>
          <cell r="G1801">
            <v>615322572</v>
          </cell>
          <cell r="H1801"/>
          <cell r="I1801"/>
          <cell r="J1801"/>
        </row>
        <row r="1802">
          <cell r="A1802" t="str">
            <v>PER110</v>
          </cell>
          <cell r="B1802" t="str">
            <v>Madame PERMEZEL Catherine</v>
          </cell>
          <cell r="C1802" t="str">
            <v>68 Chemin de la Scierie</v>
          </cell>
          <cell r="D1802"/>
          <cell r="E1802" t="str">
            <v>74370</v>
          </cell>
          <cell r="F1802" t="str">
            <v>VILLAZ</v>
          </cell>
          <cell r="G1802">
            <v>607803849</v>
          </cell>
          <cell r="H1802"/>
          <cell r="I1802"/>
          <cell r="J1802"/>
        </row>
        <row r="1803">
          <cell r="A1803" t="str">
            <v>PER11</v>
          </cell>
          <cell r="B1803" t="str">
            <v>Monsieur PERRAUD Bernard</v>
          </cell>
          <cell r="C1803" t="str">
            <v>Lotissement Le Rucher</v>
          </cell>
          <cell r="D1803" t="str">
            <v>Quartier Notre Dame</v>
          </cell>
          <cell r="E1803" t="str">
            <v>83460</v>
          </cell>
          <cell r="F1803" t="str">
            <v>LES ARCS</v>
          </cell>
          <cell r="G1803"/>
          <cell r="H1803"/>
          <cell r="I1803"/>
          <cell r="J1803"/>
        </row>
        <row r="1804">
          <cell r="A1804" t="str">
            <v>PER109</v>
          </cell>
          <cell r="B1804" t="str">
            <v>Monsieur PERRIN Romain</v>
          </cell>
          <cell r="C1804" t="str">
            <v>Route de la Barme</v>
          </cell>
          <cell r="D1804"/>
          <cell r="E1804" t="str">
            <v>74920</v>
          </cell>
          <cell r="F1804" t="str">
            <v>COMBLOUX</v>
          </cell>
          <cell r="G1804">
            <v>637800010</v>
          </cell>
          <cell r="H1804"/>
          <cell r="I1804"/>
          <cell r="J1804"/>
        </row>
        <row r="1805">
          <cell r="A1805" t="str">
            <v>PER108</v>
          </cell>
          <cell r="B1805" t="str">
            <v>Monsieur et Madame PERRILLAT IVAN</v>
          </cell>
          <cell r="C1805" t="str">
            <v>759 Route du Nant Robert</v>
          </cell>
          <cell r="D1805" t="str">
            <v>Immeuble Edelweiss</v>
          </cell>
          <cell r="E1805" t="str">
            <v>74450</v>
          </cell>
          <cell r="F1805" t="str">
            <v>LE GRAND BORNAND</v>
          </cell>
          <cell r="G1805">
            <v>621712460</v>
          </cell>
          <cell r="H1805" t="str">
            <v>steph-grandbo@hotmail,com</v>
          </cell>
          <cell r="I1805"/>
          <cell r="J1805"/>
        </row>
        <row r="1806">
          <cell r="A1806" t="str">
            <v>PER107</v>
          </cell>
          <cell r="B1806" t="str">
            <v>Madame PERELLI Stéphanie</v>
          </cell>
          <cell r="C1806" t="str">
            <v>303, rue du Petit Clos de l'Echaud</v>
          </cell>
          <cell r="D1806"/>
          <cell r="E1806" t="str">
            <v>73490</v>
          </cell>
          <cell r="F1806" t="str">
            <v>LA RAVOIRE</v>
          </cell>
          <cell r="G1806">
            <v>667439156</v>
          </cell>
          <cell r="H1806"/>
          <cell r="I1806"/>
          <cell r="J1806"/>
        </row>
        <row r="1807">
          <cell r="A1807" t="str">
            <v>PER106</v>
          </cell>
          <cell r="B1807" t="str">
            <v>Monsieur PERRIN Mickael</v>
          </cell>
          <cell r="C1807" t="str">
            <v>108 Rue de la soierie</v>
          </cell>
          <cell r="D1807"/>
          <cell r="E1807" t="str">
            <v>73160</v>
          </cell>
          <cell r="F1807" t="str">
            <v>COGNIN</v>
          </cell>
          <cell r="G1807"/>
          <cell r="H1807"/>
          <cell r="I1807"/>
          <cell r="J1807"/>
        </row>
        <row r="1808">
          <cell r="A1808" t="str">
            <v>PER105</v>
          </cell>
          <cell r="B1808" t="str">
            <v>Monsieur PERRISSOUD Daniel</v>
          </cell>
          <cell r="C1808" t="str">
            <v>7 Routes vi des Combes</v>
          </cell>
          <cell r="D1808"/>
          <cell r="E1808" t="str">
            <v>74150</v>
          </cell>
          <cell r="F1808" t="str">
            <v>VAULX</v>
          </cell>
          <cell r="G1808">
            <v>688741237</v>
          </cell>
          <cell r="H1808" t="str">
            <v>joelleperrissoud@hotmail,com</v>
          </cell>
          <cell r="I1808"/>
          <cell r="J1808"/>
        </row>
        <row r="1809">
          <cell r="A1809" t="str">
            <v>PER104</v>
          </cell>
          <cell r="B1809" t="str">
            <v>Monsieur PEREZ Daniel</v>
          </cell>
          <cell r="C1809" t="str">
            <v>21 Domaine du Veniers</v>
          </cell>
          <cell r="D1809"/>
          <cell r="E1809" t="str">
            <v>69440</v>
          </cell>
          <cell r="F1809" t="str">
            <v>SAINT MAURICE SUR DARGOIRE</v>
          </cell>
          <cell r="G1809">
            <v>685236198</v>
          </cell>
          <cell r="H1809"/>
          <cell r="I1809"/>
          <cell r="J1809"/>
        </row>
        <row r="1810">
          <cell r="A1810" t="str">
            <v>PER103</v>
          </cell>
          <cell r="B1810" t="str">
            <v>Mme &amp; Mr. PERNAT Stéphane</v>
          </cell>
          <cell r="C1810" t="str">
            <v>25B route de la Colline</v>
          </cell>
          <cell r="D1810"/>
          <cell r="E1810" t="str">
            <v>74100</v>
          </cell>
          <cell r="F1810" t="str">
            <v>VETRAZ MONTHOUX</v>
          </cell>
          <cell r="G1810">
            <v>681389783</v>
          </cell>
          <cell r="H1810"/>
          <cell r="I1810"/>
          <cell r="J1810"/>
        </row>
        <row r="1811">
          <cell r="A1811" t="str">
            <v>PER102</v>
          </cell>
          <cell r="B1811" t="str">
            <v>Monsieur PERRET PATRICK</v>
          </cell>
          <cell r="C1811" t="str">
            <v>31 Ch de Recouten</v>
          </cell>
          <cell r="D1811"/>
          <cell r="E1811" t="str">
            <v>73420</v>
          </cell>
          <cell r="F1811" t="str">
            <v>DRUMETTAZ CLARAFOND</v>
          </cell>
          <cell r="G1811">
            <v>673098545</v>
          </cell>
          <cell r="H1811" t="str">
            <v>perretp@orange.fr</v>
          </cell>
          <cell r="I1811"/>
          <cell r="J1811"/>
        </row>
        <row r="1812">
          <cell r="A1812" t="str">
            <v>PER101</v>
          </cell>
          <cell r="B1812" t="str">
            <v>Monsieur PERRIER Jean PIERRE</v>
          </cell>
          <cell r="C1812"/>
          <cell r="D1812"/>
          <cell r="E1812" t="str">
            <v>73200</v>
          </cell>
          <cell r="F1812" t="str">
            <v>CESARCHES</v>
          </cell>
          <cell r="G1812"/>
          <cell r="H1812"/>
          <cell r="I1812"/>
          <cell r="J1812"/>
        </row>
        <row r="1813">
          <cell r="A1813" t="str">
            <v>PER100</v>
          </cell>
          <cell r="B1813" t="str">
            <v>Monsieur PERRIER Jean-Claude</v>
          </cell>
          <cell r="C1813" t="str">
            <v>La Dombert</v>
          </cell>
          <cell r="D1813"/>
          <cell r="E1813" t="str">
            <v>73220</v>
          </cell>
          <cell r="F1813" t="str">
            <v>ARGENTINE</v>
          </cell>
          <cell r="G1813"/>
          <cell r="H1813"/>
          <cell r="I1813"/>
          <cell r="J1813"/>
        </row>
        <row r="1814">
          <cell r="A1814" t="str">
            <v>PER10</v>
          </cell>
          <cell r="B1814" t="str">
            <v>Monsieur PERISSIER Christian</v>
          </cell>
          <cell r="C1814" t="str">
            <v>250, route de Bocquerat</v>
          </cell>
          <cell r="D1814"/>
          <cell r="E1814" t="str">
            <v>74540</v>
          </cell>
          <cell r="F1814" t="str">
            <v>HERY SUR ALBY</v>
          </cell>
          <cell r="G1814">
            <v>450682390</v>
          </cell>
          <cell r="H1814"/>
          <cell r="I1814"/>
          <cell r="J1814"/>
        </row>
        <row r="1815">
          <cell r="A1815" t="str">
            <v>PER09</v>
          </cell>
          <cell r="B1815" t="str">
            <v>Monsieur PEROTTI MARC</v>
          </cell>
          <cell r="C1815" t="str">
            <v>27 rue Jacques Brel</v>
          </cell>
          <cell r="D1815"/>
          <cell r="E1815" t="str">
            <v>69150</v>
          </cell>
          <cell r="F1815" t="str">
            <v>DECINES CHARPIEU</v>
          </cell>
          <cell r="G1815"/>
          <cell r="H1815"/>
          <cell r="I1815"/>
          <cell r="J1815"/>
        </row>
        <row r="1816">
          <cell r="A1816" t="str">
            <v>PER08</v>
          </cell>
          <cell r="B1816" t="str">
            <v>Monsieur PERRIER Marc</v>
          </cell>
          <cell r="C1816"/>
          <cell r="D1816"/>
          <cell r="E1816"/>
          <cell r="F1816"/>
          <cell r="G1816"/>
          <cell r="H1816"/>
          <cell r="I1816"/>
          <cell r="J1816"/>
        </row>
        <row r="1817">
          <cell r="A1817" t="str">
            <v>PER07</v>
          </cell>
          <cell r="B1817" t="str">
            <v>Monsieur PEREZ Antonio</v>
          </cell>
          <cell r="C1817" t="str">
            <v>5 chemin des Rosays</v>
          </cell>
          <cell r="D1817"/>
          <cell r="E1817" t="str">
            <v>74330</v>
          </cell>
          <cell r="F1817" t="str">
            <v>LA BALME DE SILLINGY</v>
          </cell>
          <cell r="G1817"/>
          <cell r="H1817"/>
          <cell r="I1817"/>
          <cell r="J1817"/>
        </row>
        <row r="1818">
          <cell r="A1818" t="str">
            <v>PER06</v>
          </cell>
          <cell r="B1818" t="str">
            <v>Monsieur PERSONNAZ Pascal</v>
          </cell>
          <cell r="C1818" t="str">
            <v>Rue des Lilas</v>
          </cell>
          <cell r="D1818"/>
          <cell r="E1818" t="str">
            <v>73130</v>
          </cell>
          <cell r="F1818" t="str">
            <v>SAINT AVRE</v>
          </cell>
          <cell r="G1818">
            <v>679475515</v>
          </cell>
          <cell r="H1818"/>
          <cell r="I1818"/>
          <cell r="J1818"/>
        </row>
        <row r="1819">
          <cell r="A1819" t="str">
            <v>PER05</v>
          </cell>
          <cell r="B1819" t="str">
            <v>Monsieur PERRIN Daniel</v>
          </cell>
          <cell r="C1819" t="str">
            <v>271 Rue  des Pilloux</v>
          </cell>
          <cell r="D1819"/>
          <cell r="E1819" t="str">
            <v>73310</v>
          </cell>
          <cell r="F1819" t="str">
            <v>CHINDRIEUX</v>
          </cell>
          <cell r="G1819">
            <v>479545923</v>
          </cell>
          <cell r="H1819"/>
          <cell r="I1819"/>
          <cell r="J1819"/>
        </row>
        <row r="1820">
          <cell r="A1820" t="str">
            <v>PER04</v>
          </cell>
          <cell r="B1820" t="str">
            <v>Monsieur PERRIN</v>
          </cell>
          <cell r="C1820" t="str">
            <v>1 square Joppet</v>
          </cell>
          <cell r="D1820"/>
          <cell r="E1820" t="str">
            <v>73000</v>
          </cell>
          <cell r="F1820" t="str">
            <v>CHAMBERY</v>
          </cell>
          <cell r="G1820"/>
          <cell r="H1820"/>
          <cell r="I1820"/>
          <cell r="J1820"/>
        </row>
        <row r="1821">
          <cell r="A1821" t="str">
            <v>PER03</v>
          </cell>
          <cell r="B1821" t="str">
            <v>Monsieur PERRONNAZ</v>
          </cell>
          <cell r="C1821"/>
          <cell r="D1821"/>
          <cell r="E1821"/>
          <cell r="F1821"/>
          <cell r="G1821"/>
          <cell r="H1821"/>
          <cell r="I1821"/>
          <cell r="J1821"/>
        </row>
        <row r="1822">
          <cell r="A1822" t="str">
            <v>PER02</v>
          </cell>
          <cell r="B1822" t="str">
            <v>Monsieur PERRET  Jean</v>
          </cell>
          <cell r="C1822" t="str">
            <v>24 ch du Quart</v>
          </cell>
          <cell r="D1822"/>
          <cell r="E1822" t="str">
            <v>73420</v>
          </cell>
          <cell r="F1822" t="str">
            <v>DRUMETTAZ CLARAFOND</v>
          </cell>
          <cell r="G1822"/>
          <cell r="H1822"/>
          <cell r="I1822"/>
          <cell r="J1822"/>
        </row>
        <row r="1823">
          <cell r="A1823" t="str">
            <v>PER001</v>
          </cell>
          <cell r="B1823" t="str">
            <v>Monsieur PERILLAT Jean-Claude</v>
          </cell>
          <cell r="C1823" t="str">
            <v>Cuchet</v>
          </cell>
          <cell r="D1823"/>
          <cell r="E1823" t="str">
            <v>74210</v>
          </cell>
          <cell r="F1823" t="str">
            <v>SAINT FERREOL</v>
          </cell>
          <cell r="G1823">
            <v>450444008</v>
          </cell>
          <cell r="H1823"/>
          <cell r="I1823"/>
          <cell r="J1823"/>
        </row>
        <row r="1824">
          <cell r="A1824" t="str">
            <v>PEP05</v>
          </cell>
          <cell r="B1824" t="str">
            <v>Monsieur PEPIN Jean Luc</v>
          </cell>
          <cell r="C1824" t="str">
            <v>Chef Lieu</v>
          </cell>
          <cell r="D1824"/>
          <cell r="E1824" t="str">
            <v>73390</v>
          </cell>
          <cell r="F1824" t="str">
            <v>CHATEAUNEUF</v>
          </cell>
          <cell r="G1824">
            <v>608823138</v>
          </cell>
          <cell r="H1824"/>
          <cell r="I1824"/>
          <cell r="J1824"/>
        </row>
        <row r="1825">
          <cell r="A1825" t="str">
            <v>PEP04</v>
          </cell>
          <cell r="B1825" t="str">
            <v>M Mme PEPIN Pascal</v>
          </cell>
          <cell r="C1825" t="str">
            <v>La Noiriat</v>
          </cell>
          <cell r="D1825"/>
          <cell r="E1825" t="str">
            <v>73250</v>
          </cell>
          <cell r="F1825" t="str">
            <v>SAINT PIERRE D'ALBIGNY</v>
          </cell>
          <cell r="G1825">
            <v>638874152</v>
          </cell>
          <cell r="H1825"/>
          <cell r="I1825"/>
          <cell r="J1825"/>
        </row>
        <row r="1826">
          <cell r="A1826" t="str">
            <v>PEP03</v>
          </cell>
          <cell r="B1826" t="str">
            <v>Monsieur PEPIN François</v>
          </cell>
          <cell r="C1826" t="str">
            <v>Tardevel</v>
          </cell>
          <cell r="D1826"/>
          <cell r="E1826" t="str">
            <v>73390</v>
          </cell>
          <cell r="F1826" t="str">
            <v>CHATEAUNEUF</v>
          </cell>
          <cell r="G1826">
            <v>673256048</v>
          </cell>
          <cell r="H1826"/>
          <cell r="I1826"/>
          <cell r="J1826"/>
        </row>
        <row r="1827">
          <cell r="A1827" t="str">
            <v>PEP02</v>
          </cell>
          <cell r="B1827" t="str">
            <v>Monsieur PEPIN  Fabrice</v>
          </cell>
          <cell r="C1827" t="str">
            <v>Le Villaret</v>
          </cell>
          <cell r="D1827"/>
          <cell r="E1827" t="str">
            <v>73800</v>
          </cell>
          <cell r="F1827" t="str">
            <v>COISE SAINT JEAN PIED GAUTHIER</v>
          </cell>
          <cell r="G1827">
            <v>650129194</v>
          </cell>
          <cell r="H1827"/>
          <cell r="I1827"/>
          <cell r="J1827"/>
        </row>
        <row r="1828">
          <cell r="A1828" t="str">
            <v>PEP01</v>
          </cell>
          <cell r="B1828" t="str">
            <v>Monsieur PEPIN Norbert</v>
          </cell>
          <cell r="C1828" t="str">
            <v>Le Hameau du Verger</v>
          </cell>
          <cell r="D1828"/>
          <cell r="E1828" t="str">
            <v>73420</v>
          </cell>
          <cell r="F1828" t="str">
            <v>MERY</v>
          </cell>
          <cell r="G1828">
            <v>479636151</v>
          </cell>
          <cell r="H1828"/>
          <cell r="I1828"/>
          <cell r="J1828"/>
        </row>
        <row r="1829">
          <cell r="A1829" t="str">
            <v>PEN03</v>
          </cell>
          <cell r="B1829" t="str">
            <v>Monsieur PENASA Bruno</v>
          </cell>
          <cell r="C1829" t="str">
            <v>795 Route du Chef lieu</v>
          </cell>
          <cell r="D1829"/>
          <cell r="E1829" t="str">
            <v>74270</v>
          </cell>
          <cell r="F1829" t="str">
            <v>MARLIOZ</v>
          </cell>
          <cell r="G1829">
            <v>683323129</v>
          </cell>
          <cell r="H1829"/>
          <cell r="I1829"/>
          <cell r="J1829"/>
        </row>
        <row r="1830">
          <cell r="A1830" t="str">
            <v>PEN02</v>
          </cell>
          <cell r="B1830" t="str">
            <v>Monsieur PENNEQUIN Gabriel</v>
          </cell>
          <cell r="C1830" t="str">
            <v>Le Village</v>
          </cell>
          <cell r="D1830"/>
          <cell r="E1830" t="str">
            <v>38650</v>
          </cell>
          <cell r="F1830" t="str">
            <v>SAINT PAUL LES MONESTIER</v>
          </cell>
          <cell r="G1830"/>
          <cell r="H1830"/>
          <cell r="I1830"/>
          <cell r="J1830"/>
        </row>
        <row r="1831">
          <cell r="A1831" t="str">
            <v>PEN01</v>
          </cell>
          <cell r="B1831" t="str">
            <v>Mme &amp; Mr. PENE-MIBORD</v>
          </cell>
          <cell r="C1831" t="str">
            <v>Rue Jean Moulin</v>
          </cell>
          <cell r="D1831"/>
          <cell r="E1831" t="str">
            <v>73540</v>
          </cell>
          <cell r="F1831" t="str">
            <v>LA BATHIE</v>
          </cell>
          <cell r="G1831" t="str">
            <v>06 13 55 31 32</v>
          </cell>
          <cell r="H1831"/>
          <cell r="I1831"/>
          <cell r="J1831"/>
        </row>
        <row r="1832">
          <cell r="A1832" t="str">
            <v>PEL22</v>
          </cell>
          <cell r="B1832" t="str">
            <v>Monsieur PELLARIN Patrick</v>
          </cell>
          <cell r="C1832" t="str">
            <v>262, Rue du Chapitre</v>
          </cell>
          <cell r="D1832"/>
          <cell r="E1832" t="str">
            <v>73000</v>
          </cell>
          <cell r="F1832" t="str">
            <v>BASSENS</v>
          </cell>
          <cell r="G1832"/>
          <cell r="H1832"/>
          <cell r="I1832"/>
          <cell r="J1832"/>
        </row>
        <row r="1833">
          <cell r="A1833" t="str">
            <v>PEL21</v>
          </cell>
          <cell r="B1833" t="str">
            <v>Mme &amp;Mr PELAZ Gérard</v>
          </cell>
          <cell r="C1833" t="str">
            <v>27, Chemin des Erables</v>
          </cell>
          <cell r="D1833"/>
          <cell r="E1833" t="str">
            <v>74100</v>
          </cell>
          <cell r="F1833" t="str">
            <v>VETRAZ MONTHOUX</v>
          </cell>
          <cell r="G1833">
            <v>640214270</v>
          </cell>
          <cell r="H1833"/>
          <cell r="I1833"/>
          <cell r="J1833"/>
        </row>
        <row r="1834">
          <cell r="A1834" t="str">
            <v>PEL20</v>
          </cell>
          <cell r="B1834" t="str">
            <v>Monsieur PELLOUX Paul</v>
          </cell>
          <cell r="C1834" t="str">
            <v>15 rue de Graizier</v>
          </cell>
          <cell r="D1834"/>
          <cell r="E1834" t="str">
            <v>74890</v>
          </cell>
          <cell r="F1834" t="str">
            <v>BONS EN CHABLAIS</v>
          </cell>
          <cell r="G1834">
            <v>450363306</v>
          </cell>
          <cell r="H1834"/>
          <cell r="I1834"/>
          <cell r="J1834"/>
        </row>
        <row r="1835">
          <cell r="A1835" t="str">
            <v>PEL19</v>
          </cell>
          <cell r="B1835" t="str">
            <v>DOMAINE PELLETIER HIBON</v>
          </cell>
          <cell r="C1835" t="str">
            <v>Rue de la Planchette</v>
          </cell>
          <cell r="D1835"/>
          <cell r="E1835" t="str">
            <v>71640</v>
          </cell>
          <cell r="F1835" t="str">
            <v>GIVRY</v>
          </cell>
          <cell r="G1835">
            <v>385948742</v>
          </cell>
          <cell r="H1835"/>
          <cell r="I1835" t="str">
            <v>683357542  Hibon</v>
          </cell>
          <cell r="J1835"/>
        </row>
        <row r="1836">
          <cell r="A1836" t="str">
            <v>PEL18</v>
          </cell>
          <cell r="B1836" t="str">
            <v>Madame PELLETIER Laurence</v>
          </cell>
          <cell r="C1836"/>
          <cell r="D1836"/>
          <cell r="E1836" t="str">
            <v>38490</v>
          </cell>
          <cell r="F1836" t="str">
            <v>AOSTE</v>
          </cell>
          <cell r="G1836"/>
          <cell r="H1836"/>
          <cell r="I1836"/>
          <cell r="J1836"/>
        </row>
        <row r="1837">
          <cell r="A1837" t="str">
            <v>PEL17</v>
          </cell>
          <cell r="B1837" t="str">
            <v>Monsieur PELLETIER Gilles</v>
          </cell>
          <cell r="C1837" t="str">
            <v>Granges route</v>
          </cell>
          <cell r="D1837" t="str">
            <v>LE VILLAGE</v>
          </cell>
          <cell r="E1837" t="str">
            <v>26340</v>
          </cell>
          <cell r="F1837" t="str">
            <v>RIMON ET SAVEL</v>
          </cell>
          <cell r="G1837">
            <v>475218354</v>
          </cell>
          <cell r="H1837"/>
          <cell r="I1837"/>
          <cell r="J1837"/>
        </row>
        <row r="1838">
          <cell r="A1838" t="str">
            <v>PEL16</v>
          </cell>
          <cell r="B1838" t="str">
            <v>Monsieur PELLARIN Benoit</v>
          </cell>
          <cell r="C1838" t="str">
            <v>301 Route du Clozet</v>
          </cell>
          <cell r="D1838"/>
          <cell r="E1838" t="str">
            <v>74370</v>
          </cell>
          <cell r="F1838" t="str">
            <v>LES OLLIERES</v>
          </cell>
          <cell r="G1838">
            <v>681713119</v>
          </cell>
          <cell r="H1838"/>
          <cell r="I1838"/>
          <cell r="J1838"/>
        </row>
        <row r="1839">
          <cell r="A1839" t="str">
            <v>PEL15</v>
          </cell>
          <cell r="B1839" t="str">
            <v>Monsieur PELOUTIER Vincent</v>
          </cell>
          <cell r="C1839" t="str">
            <v>81 impasse des Larmuzes</v>
          </cell>
          <cell r="D1839"/>
          <cell r="E1839" t="str">
            <v>73230</v>
          </cell>
          <cell r="F1839" t="str">
            <v>BARBY</v>
          </cell>
          <cell r="G1839">
            <v>698270137</v>
          </cell>
          <cell r="H1839"/>
          <cell r="I1839"/>
          <cell r="J1839"/>
        </row>
        <row r="1840">
          <cell r="A1840" t="str">
            <v>PEL14</v>
          </cell>
          <cell r="B1840" t="str">
            <v>Mme PELLE Emilie</v>
          </cell>
          <cell r="C1840" t="str">
            <v>Route de la Tabourette</v>
          </cell>
          <cell r="D1840"/>
          <cell r="E1840" t="str">
            <v>38780</v>
          </cell>
          <cell r="F1840" t="str">
            <v>ESTRABLIN</v>
          </cell>
          <cell r="G1840"/>
          <cell r="H1840"/>
          <cell r="I1840"/>
          <cell r="J1840"/>
        </row>
        <row r="1841">
          <cell r="A1841" t="str">
            <v>PEL13</v>
          </cell>
          <cell r="B1841" t="str">
            <v>MM Mme  PELLAT - FINET Patrice</v>
          </cell>
          <cell r="C1841" t="str">
            <v>113 Grande Rue</v>
          </cell>
          <cell r="D1841" t="str">
            <v>Voulonne</v>
          </cell>
          <cell r="E1841" t="str">
            <v>84220</v>
          </cell>
          <cell r="F1841" t="str">
            <v>CABRIERES D'AVIGNON</v>
          </cell>
          <cell r="G1841"/>
          <cell r="H1841"/>
          <cell r="I1841"/>
          <cell r="J1841"/>
        </row>
        <row r="1842">
          <cell r="A1842" t="str">
            <v>PEL12</v>
          </cell>
          <cell r="B1842" t="str">
            <v>Monsieur PELER André</v>
          </cell>
          <cell r="C1842" t="str">
            <v>46 route des Villards</v>
          </cell>
          <cell r="D1842"/>
          <cell r="E1842" t="str">
            <v>74300</v>
          </cell>
          <cell r="F1842" t="str">
            <v>MAGLAND</v>
          </cell>
          <cell r="G1842"/>
          <cell r="H1842"/>
          <cell r="I1842"/>
          <cell r="J1842"/>
        </row>
        <row r="1843">
          <cell r="A1843" t="str">
            <v>PEL11</v>
          </cell>
          <cell r="B1843" t="str">
            <v>Monsieur PELENC Denis</v>
          </cell>
          <cell r="C1843" t="str">
            <v>1 La Buissière</v>
          </cell>
          <cell r="D1843"/>
          <cell r="E1843" t="str">
            <v>38950</v>
          </cell>
          <cell r="F1843" t="str">
            <v>QUAIX EN CHARTREUSE</v>
          </cell>
          <cell r="G1843">
            <v>438785716</v>
          </cell>
          <cell r="H1843"/>
          <cell r="I1843">
            <v>687907876</v>
          </cell>
          <cell r="J1843"/>
        </row>
        <row r="1844">
          <cell r="A1844" t="str">
            <v>PEL10</v>
          </cell>
          <cell r="B1844" t="str">
            <v>Monsieur PELLETIER Pierre-Jean</v>
          </cell>
          <cell r="C1844" t="str">
            <v>327 Rue Cécile Dupon-Carraz</v>
          </cell>
          <cell r="D1844"/>
          <cell r="E1844" t="str">
            <v>73100</v>
          </cell>
          <cell r="F1844" t="str">
            <v>AIX LES BAINS</v>
          </cell>
          <cell r="G1844">
            <v>662848403</v>
          </cell>
          <cell r="H1844"/>
          <cell r="I1844"/>
          <cell r="J1844"/>
        </row>
        <row r="1845">
          <cell r="A1845" t="str">
            <v>PEL09</v>
          </cell>
          <cell r="B1845" t="str">
            <v>Monsieur PELOSSE Pierre-Yves</v>
          </cell>
          <cell r="C1845" t="str">
            <v>130 Village de Bande</v>
          </cell>
          <cell r="D1845"/>
          <cell r="E1845" t="str">
            <v>73360</v>
          </cell>
          <cell r="F1845" t="str">
            <v>SAINT PIERRE DE GENEBROZ</v>
          </cell>
          <cell r="G1845"/>
          <cell r="H1845"/>
          <cell r="I1845"/>
          <cell r="J1845"/>
        </row>
        <row r="1846">
          <cell r="A1846" t="str">
            <v>PEL08</v>
          </cell>
          <cell r="B1846" t="str">
            <v>Monsieur PELERIN Jean Denis</v>
          </cell>
          <cell r="C1846" t="str">
            <v>44 Clos des Tarines</v>
          </cell>
          <cell r="D1846"/>
          <cell r="E1846" t="str">
            <v>73190</v>
          </cell>
          <cell r="F1846" t="str">
            <v>SAINT BALDOPH</v>
          </cell>
          <cell r="G1846"/>
          <cell r="H1846"/>
          <cell r="I1846"/>
          <cell r="J1846"/>
        </row>
        <row r="1847">
          <cell r="A1847" t="str">
            <v>PEL07</v>
          </cell>
          <cell r="B1847" t="str">
            <v>Monsieur PELLEGRIN Thierry</v>
          </cell>
          <cell r="C1847" t="str">
            <v>16 Chemin des Cavaliers</v>
          </cell>
          <cell r="D1847"/>
          <cell r="E1847" t="str">
            <v>73100</v>
          </cell>
          <cell r="F1847" t="str">
            <v>TRESSERVE</v>
          </cell>
          <cell r="G1847">
            <v>479889530</v>
          </cell>
          <cell r="H1847"/>
          <cell r="I1847">
            <v>678661472</v>
          </cell>
          <cell r="J1847"/>
        </row>
        <row r="1848">
          <cell r="A1848" t="str">
            <v>PEL06</v>
          </cell>
          <cell r="B1848" t="str">
            <v>Monsieur PELLARIN Denis</v>
          </cell>
          <cell r="C1848" t="str">
            <v>369 chemin de la Salle</v>
          </cell>
          <cell r="D1848"/>
          <cell r="E1848" t="str">
            <v>74370</v>
          </cell>
          <cell r="F1848" t="str">
            <v>VILLAZ</v>
          </cell>
          <cell r="G1848"/>
          <cell r="H1848"/>
          <cell r="I1848"/>
          <cell r="J1848"/>
        </row>
        <row r="1849">
          <cell r="A1849" t="str">
            <v>PEL05</v>
          </cell>
          <cell r="B1849" t="str">
            <v>Madame PELLISSIER Raymonde</v>
          </cell>
          <cell r="C1849" t="str">
            <v>La Perrière</v>
          </cell>
          <cell r="D1849"/>
          <cell r="E1849" t="str">
            <v>73130</v>
          </cell>
          <cell r="F1849" t="str">
            <v>MONTAIMONT</v>
          </cell>
          <cell r="G1849"/>
          <cell r="H1849"/>
          <cell r="I1849"/>
          <cell r="J1849"/>
        </row>
        <row r="1850">
          <cell r="A1850" t="str">
            <v>PEL04</v>
          </cell>
          <cell r="B1850" t="str">
            <v>Monsieur PELLISSIER Christophe</v>
          </cell>
          <cell r="C1850" t="str">
            <v>113 ch de Chantemerle</v>
          </cell>
          <cell r="D1850"/>
          <cell r="E1850" t="str">
            <v>73420</v>
          </cell>
          <cell r="F1850" t="str">
            <v>VIVIERS DU LAC</v>
          </cell>
          <cell r="G1850"/>
          <cell r="H1850"/>
          <cell r="I1850"/>
          <cell r="J1850"/>
        </row>
        <row r="1851">
          <cell r="A1851" t="str">
            <v>PEL03</v>
          </cell>
          <cell r="B1851" t="str">
            <v>Monsieur PELADE Pierre</v>
          </cell>
          <cell r="C1851" t="str">
            <v>Petit Brens</v>
          </cell>
          <cell r="D1851"/>
          <cell r="E1851" t="str">
            <v>01300</v>
          </cell>
          <cell r="F1851" t="str">
            <v>BRENS</v>
          </cell>
          <cell r="G1851">
            <v>479819409</v>
          </cell>
          <cell r="H1851"/>
          <cell r="I1851"/>
          <cell r="J1851"/>
        </row>
        <row r="1852">
          <cell r="A1852" t="str">
            <v>PEL02</v>
          </cell>
          <cell r="B1852" t="str">
            <v>Madame PELLETIER Patricia</v>
          </cell>
          <cell r="C1852" t="str">
            <v>Route du Moulin des Chênes</v>
          </cell>
          <cell r="D1852"/>
          <cell r="E1852" t="str">
            <v>39130</v>
          </cell>
          <cell r="F1852" t="str">
            <v>UXELLES</v>
          </cell>
          <cell r="G1852">
            <v>384255214</v>
          </cell>
          <cell r="H1852"/>
          <cell r="I1852"/>
          <cell r="J1852"/>
        </row>
        <row r="1853">
          <cell r="A1853" t="str">
            <v>PEL01</v>
          </cell>
          <cell r="B1853" t="str">
            <v>Monsieur PELLEGRIN</v>
          </cell>
          <cell r="C1853" t="str">
            <v>2088 route du Bouchet</v>
          </cell>
          <cell r="D1853"/>
          <cell r="E1853" t="str">
            <v>74400</v>
          </cell>
          <cell r="F1853" t="str">
            <v>CHAMONIX MONT BLANC</v>
          </cell>
          <cell r="G1853"/>
          <cell r="H1853"/>
          <cell r="I1853"/>
          <cell r="J1853"/>
        </row>
        <row r="1854">
          <cell r="A1854" t="str">
            <v>PEJ01</v>
          </cell>
          <cell r="B1854" t="str">
            <v>LABORATOIRE PEJOT MURIELLE</v>
          </cell>
          <cell r="C1854" t="str">
            <v>621 Chemin de Montagneux</v>
          </cell>
          <cell r="D1854"/>
          <cell r="E1854" t="str">
            <v>38260</v>
          </cell>
          <cell r="F1854" t="str">
            <v>LA FRETTE</v>
          </cell>
          <cell r="G1854">
            <v>474547748</v>
          </cell>
          <cell r="H1854"/>
          <cell r="I1854">
            <v>674692434</v>
          </cell>
          <cell r="J1854"/>
        </row>
        <row r="1855">
          <cell r="A1855" t="str">
            <v>PEI02</v>
          </cell>
          <cell r="B1855" t="str">
            <v>M et MME PEILLEX Jérôme</v>
          </cell>
          <cell r="C1855" t="str">
            <v>6 Chemin du Lavoret</v>
          </cell>
          <cell r="D1855"/>
          <cell r="E1855" t="str">
            <v>74200</v>
          </cell>
          <cell r="F1855" t="str">
            <v>ANTHY SUR LEMAN</v>
          </cell>
          <cell r="G1855">
            <v>686030815</v>
          </cell>
          <cell r="H1855"/>
          <cell r="I1855"/>
          <cell r="J1855"/>
        </row>
        <row r="1856">
          <cell r="A1856" t="str">
            <v>PEI01</v>
          </cell>
          <cell r="B1856" t="str">
            <v>Madame  PEIGNAT Martine</v>
          </cell>
          <cell r="C1856" t="str">
            <v>365 avenue Jean Jaurès</v>
          </cell>
          <cell r="D1856"/>
          <cell r="E1856" t="str">
            <v>73190</v>
          </cell>
          <cell r="F1856" t="str">
            <v>CHALLES LES EAUX</v>
          </cell>
          <cell r="G1856">
            <v>619640776</v>
          </cell>
          <cell r="H1856"/>
          <cell r="I1856"/>
          <cell r="J1856"/>
        </row>
        <row r="1857">
          <cell r="A1857" t="str">
            <v>PEG03</v>
          </cell>
          <cell r="B1857" t="str">
            <v>MME MR PEGAZ HECTOR Sébastien</v>
          </cell>
          <cell r="C1857" t="str">
            <v>38 ch des Près de la Tour</v>
          </cell>
          <cell r="D1857"/>
          <cell r="E1857" t="str">
            <v>73100</v>
          </cell>
          <cell r="F1857" t="str">
            <v>AIX LES BAINS</v>
          </cell>
          <cell r="G1857">
            <v>674490113</v>
          </cell>
          <cell r="H1857"/>
          <cell r="I1857"/>
          <cell r="J1857"/>
        </row>
        <row r="1858">
          <cell r="A1858" t="str">
            <v>PEG02</v>
          </cell>
          <cell r="B1858" t="str">
            <v>M Mme PEGUET Michel</v>
          </cell>
          <cell r="C1858" t="str">
            <v>95 route des Chênes</v>
          </cell>
          <cell r="D1858"/>
          <cell r="E1858" t="str">
            <v>74930</v>
          </cell>
          <cell r="F1858" t="str">
            <v>PERS JUSSY</v>
          </cell>
          <cell r="G1858">
            <v>450944436</v>
          </cell>
          <cell r="H1858"/>
          <cell r="I1858"/>
          <cell r="J1858"/>
        </row>
        <row r="1859">
          <cell r="A1859" t="str">
            <v>PEG01</v>
          </cell>
          <cell r="B1859" t="str">
            <v>Madame PEGUET Carole</v>
          </cell>
          <cell r="C1859" t="str">
            <v>116, Impasse des Treilles</v>
          </cell>
          <cell r="D1859"/>
          <cell r="E1859" t="str">
            <v>73100</v>
          </cell>
          <cell r="F1859" t="str">
            <v>MOUXY</v>
          </cell>
          <cell r="G1859">
            <v>674682183</v>
          </cell>
          <cell r="H1859"/>
          <cell r="I1859"/>
          <cell r="J1859"/>
        </row>
        <row r="1860">
          <cell r="A1860" t="str">
            <v>PEF01</v>
          </cell>
          <cell r="B1860" t="str">
            <v>M ou MME PEFAURE Serge</v>
          </cell>
          <cell r="C1860" t="str">
            <v>354 Chemin de chatanay</v>
          </cell>
          <cell r="D1860"/>
          <cell r="E1860" t="str">
            <v>69290</v>
          </cell>
          <cell r="F1860" t="str">
            <v>POLLIONNAY</v>
          </cell>
          <cell r="G1860">
            <v>623924386</v>
          </cell>
          <cell r="H1860"/>
          <cell r="I1860"/>
          <cell r="J1860"/>
        </row>
        <row r="1861">
          <cell r="A1861" t="str">
            <v>PED06</v>
          </cell>
          <cell r="B1861" t="str">
            <v>SARL PEDROSA</v>
          </cell>
          <cell r="C1861" t="str">
            <v>179 Les Boulevard Dessous</v>
          </cell>
          <cell r="D1861"/>
          <cell r="E1861" t="str">
            <v>73240</v>
          </cell>
          <cell r="F1861" t="str">
            <v>VOGLANS</v>
          </cell>
          <cell r="G1861">
            <v>630295593</v>
          </cell>
          <cell r="H1861" t="str">
            <v>innovatherm73@gmail.com</v>
          </cell>
          <cell r="I1861"/>
          <cell r="J1861"/>
        </row>
        <row r="1862">
          <cell r="A1862" t="str">
            <v>PED05</v>
          </cell>
          <cell r="B1862" t="str">
            <v xml:space="preserve">Madame PEDAT </v>
          </cell>
          <cell r="C1862" t="str">
            <v>65 Route de maconseil</v>
          </cell>
          <cell r="D1862"/>
          <cell r="E1862" t="str">
            <v>74310</v>
          </cell>
          <cell r="F1862" t="str">
            <v>CRUSEILLES</v>
          </cell>
          <cell r="G1862">
            <v>614224032</v>
          </cell>
          <cell r="H1862"/>
          <cell r="I1862">
            <v>450451928</v>
          </cell>
          <cell r="J1862"/>
        </row>
        <row r="1863">
          <cell r="A1863" t="str">
            <v>PED04</v>
          </cell>
          <cell r="B1863" t="str">
            <v>Monsieur PEDRETTI Sylvain</v>
          </cell>
          <cell r="C1863" t="str">
            <v xml:space="preserve">Rote Vernes </v>
          </cell>
          <cell r="D1863"/>
          <cell r="E1863" t="str">
            <v>73420</v>
          </cell>
          <cell r="F1863" t="str">
            <v>DRUMETTAZ CLARAFOND</v>
          </cell>
          <cell r="G1863"/>
          <cell r="H1863"/>
          <cell r="I1863"/>
          <cell r="J1863"/>
        </row>
        <row r="1864">
          <cell r="A1864" t="str">
            <v>PED03</v>
          </cell>
          <cell r="B1864" t="str">
            <v>Monsieur PEDARRE Patrick</v>
          </cell>
          <cell r="C1864" t="str">
            <v>Le Pegny</v>
          </cell>
          <cell r="D1864"/>
          <cell r="E1864" t="str">
            <v>74290</v>
          </cell>
          <cell r="F1864" t="str">
            <v>ALEX</v>
          </cell>
          <cell r="G1864"/>
          <cell r="H1864"/>
          <cell r="I1864"/>
          <cell r="J1864"/>
        </row>
        <row r="1865">
          <cell r="A1865" t="str">
            <v>PED02</v>
          </cell>
          <cell r="B1865" t="str">
            <v>Monsieur PEDRETTI  Eugène</v>
          </cell>
          <cell r="C1865" t="str">
            <v>La Croix</v>
          </cell>
          <cell r="D1865"/>
          <cell r="E1865" t="str">
            <v>73470</v>
          </cell>
          <cell r="F1865" t="str">
            <v>NANCES</v>
          </cell>
          <cell r="G1865" t="str">
            <v>06 24 75 72 01</v>
          </cell>
          <cell r="H1865"/>
          <cell r="I1865"/>
          <cell r="J1865"/>
        </row>
        <row r="1866">
          <cell r="A1866" t="str">
            <v>PED01</v>
          </cell>
          <cell r="B1866" t="str">
            <v>Monsieur PEDRON  Narcisse</v>
          </cell>
          <cell r="C1866" t="str">
            <v>149 chemin des Silènes</v>
          </cell>
          <cell r="D1866"/>
          <cell r="E1866" t="str">
            <v>73000</v>
          </cell>
          <cell r="F1866" t="str">
            <v>JACOB BELLECOMBETTE</v>
          </cell>
          <cell r="G1866"/>
          <cell r="H1866"/>
          <cell r="I1866"/>
          <cell r="J1866"/>
        </row>
        <row r="1867">
          <cell r="A1867" t="str">
            <v>PEC02</v>
          </cell>
          <cell r="B1867" t="str">
            <v>Mme Mr PECHEUX</v>
          </cell>
          <cell r="C1867" t="str">
            <v>192 Route de Songenaz</v>
          </cell>
          <cell r="D1867"/>
          <cell r="E1867" t="str">
            <v>74400</v>
          </cell>
          <cell r="F1867" t="str">
            <v>CHAMONIX MONT BLANC</v>
          </cell>
          <cell r="G1867">
            <v>677592967</v>
          </cell>
          <cell r="H1867"/>
          <cell r="I1867"/>
          <cell r="J1867"/>
        </row>
        <row r="1868">
          <cell r="A1868" t="str">
            <v>PEC01</v>
          </cell>
          <cell r="B1868" t="str">
            <v>Madame PECCOUX Françoise</v>
          </cell>
          <cell r="C1868" t="str">
            <v>56 ch des Pressoubs</v>
          </cell>
          <cell r="D1868"/>
          <cell r="E1868" t="str">
            <v>74370</v>
          </cell>
          <cell r="F1868" t="str">
            <v>ARGONAY</v>
          </cell>
          <cell r="G1868" t="str">
            <v>04 50 27 39 12</v>
          </cell>
          <cell r="H1868"/>
          <cell r="I1868"/>
          <cell r="J1868"/>
        </row>
        <row r="1869">
          <cell r="A1869" t="str">
            <v>PEB01</v>
          </cell>
          <cell r="B1869" t="str">
            <v>Monsieur PEBRIER</v>
          </cell>
          <cell r="C1869"/>
          <cell r="D1869"/>
          <cell r="E1869" t="str">
            <v>73100</v>
          </cell>
          <cell r="F1869" t="str">
            <v>TRESSERVE</v>
          </cell>
          <cell r="G1869"/>
          <cell r="H1869"/>
          <cell r="I1869"/>
          <cell r="J1869"/>
        </row>
        <row r="1870">
          <cell r="A1870" t="str">
            <v>PE201</v>
          </cell>
          <cell r="B1870" t="str">
            <v>EURL PE2M</v>
          </cell>
          <cell r="C1870" t="str">
            <v>Le pré de la grange</v>
          </cell>
          <cell r="D1870"/>
          <cell r="E1870" t="str">
            <v>73170</v>
          </cell>
          <cell r="F1870" t="str">
            <v>ST JEAN DE CHEVELU</v>
          </cell>
          <cell r="G1870"/>
          <cell r="H1870"/>
          <cell r="I1870"/>
          <cell r="J1870"/>
        </row>
        <row r="1871">
          <cell r="A1871" t="str">
            <v>PCM01</v>
          </cell>
          <cell r="B1871" t="str">
            <v>PC MARBRE</v>
          </cell>
          <cell r="C1871" t="str">
            <v>Rue du Marais</v>
          </cell>
          <cell r="D1871" t="str">
            <v>Parc d'activité du Puits d' Ordet</v>
          </cell>
          <cell r="E1871" t="str">
            <v>73190</v>
          </cell>
          <cell r="F1871" t="str">
            <v>CHALLES LES EAUX</v>
          </cell>
          <cell r="G1871"/>
          <cell r="H1871"/>
          <cell r="I1871"/>
          <cell r="J1871"/>
        </row>
        <row r="1872">
          <cell r="A1872" t="str">
            <v>PCI01</v>
          </cell>
          <cell r="B1872" t="str">
            <v>PCI Sté</v>
          </cell>
          <cell r="C1872" t="str">
            <v>14 boulevard Paul Heroult</v>
          </cell>
          <cell r="D1872"/>
          <cell r="E1872" t="str">
            <v>73160</v>
          </cell>
          <cell r="F1872" t="str">
            <v>COGNIN</v>
          </cell>
          <cell r="G1872"/>
          <cell r="H1872"/>
          <cell r="I1872">
            <v>479682086</v>
          </cell>
          <cell r="J1872"/>
        </row>
        <row r="1873">
          <cell r="A1873" t="str">
            <v>PAY07</v>
          </cell>
          <cell r="B1873" t="str">
            <v>Mme PAYEN Gilette</v>
          </cell>
          <cell r="C1873" t="str">
            <v>Les Bardons</v>
          </cell>
          <cell r="D1873"/>
          <cell r="E1873" t="str">
            <v>38840</v>
          </cell>
          <cell r="F1873" t="str">
            <v>SAINT LATTIER</v>
          </cell>
          <cell r="G1873"/>
          <cell r="H1873"/>
          <cell r="I1873"/>
          <cell r="J1873"/>
        </row>
        <row r="1874">
          <cell r="A1874" t="str">
            <v>PAY06</v>
          </cell>
          <cell r="B1874" t="str">
            <v>M MME PAYET BURIN Jean Luc</v>
          </cell>
          <cell r="C1874" t="str">
            <v>104 Allée de la Chenaie</v>
          </cell>
          <cell r="D1874"/>
          <cell r="E1874" t="str">
            <v>38340</v>
          </cell>
          <cell r="F1874" t="str">
            <v>VOREPPE</v>
          </cell>
          <cell r="G1874">
            <v>681994218</v>
          </cell>
          <cell r="H1874"/>
          <cell r="I1874"/>
          <cell r="J1874"/>
        </row>
        <row r="1875">
          <cell r="A1875" t="str">
            <v>PAY05</v>
          </cell>
          <cell r="B1875" t="str">
            <v>Madame PAYRAUD Patricia</v>
          </cell>
          <cell r="C1875" t="str">
            <v>355 chemin du Bois Roulet</v>
          </cell>
          <cell r="D1875"/>
          <cell r="E1875" t="str">
            <v>74920</v>
          </cell>
          <cell r="F1875" t="str">
            <v>COMBLOUX</v>
          </cell>
          <cell r="G1875"/>
          <cell r="H1875"/>
          <cell r="I1875"/>
          <cell r="J1875"/>
        </row>
        <row r="1876">
          <cell r="A1876" t="str">
            <v>PAY04</v>
          </cell>
          <cell r="B1876" t="str">
            <v>Monsieur PAYOT Olivier</v>
          </cell>
          <cell r="C1876" t="str">
            <v>83 Allée des Jonquilles</v>
          </cell>
          <cell r="D1876"/>
          <cell r="E1876" t="str">
            <v>73200</v>
          </cell>
          <cell r="F1876" t="str">
            <v>GILLY SUR ISERE</v>
          </cell>
          <cell r="G1876">
            <v>622360975</v>
          </cell>
          <cell r="H1876"/>
          <cell r="I1876"/>
          <cell r="J1876"/>
        </row>
        <row r="1877">
          <cell r="A1877" t="str">
            <v>PAY03</v>
          </cell>
          <cell r="B1877" t="str">
            <v>Mme PAYS Yvette</v>
          </cell>
          <cell r="C1877" t="str">
            <v>68 route des Baisses</v>
          </cell>
          <cell r="D1877"/>
          <cell r="E1877" t="str">
            <v>06390</v>
          </cell>
          <cell r="F1877" t="str">
            <v>COARAZE</v>
          </cell>
          <cell r="G1877"/>
          <cell r="H1877"/>
          <cell r="I1877"/>
          <cell r="J1877"/>
        </row>
        <row r="1878">
          <cell r="A1878" t="str">
            <v>PAY02</v>
          </cell>
          <cell r="B1878" t="str">
            <v>Monsieur PAYRAUD</v>
          </cell>
          <cell r="C1878" t="str">
            <v>Chemin du relais</v>
          </cell>
          <cell r="D1878"/>
          <cell r="E1878" t="str">
            <v>74920</v>
          </cell>
          <cell r="F1878" t="str">
            <v>COMBLOUX</v>
          </cell>
          <cell r="G1878"/>
          <cell r="H1878"/>
          <cell r="I1878"/>
          <cell r="J1878"/>
        </row>
        <row r="1879">
          <cell r="A1879" t="str">
            <v>PAY01</v>
          </cell>
          <cell r="B1879" t="str">
            <v>Monsieur PAYOT</v>
          </cell>
          <cell r="C1879" t="str">
            <v>8 impasse des Hutins</v>
          </cell>
          <cell r="D1879"/>
          <cell r="E1879" t="str">
            <v>74100</v>
          </cell>
          <cell r="F1879" t="str">
            <v>VETRAZ MONTHOUX</v>
          </cell>
          <cell r="G1879"/>
          <cell r="H1879"/>
          <cell r="I1879"/>
          <cell r="J1879"/>
        </row>
        <row r="1880">
          <cell r="A1880" t="str">
            <v>PAV04</v>
          </cell>
          <cell r="B1880" t="str">
            <v>Monsieur PAVEC Philippe</v>
          </cell>
          <cell r="C1880" t="str">
            <v>46 rue de Verdun</v>
          </cell>
          <cell r="D1880"/>
          <cell r="E1880" t="str">
            <v>74940</v>
          </cell>
          <cell r="F1880" t="str">
            <v>ANNECY LE VIEUX</v>
          </cell>
          <cell r="G1880">
            <v>684542336</v>
          </cell>
          <cell r="H1880"/>
          <cell r="I1880"/>
          <cell r="J1880"/>
        </row>
        <row r="1881">
          <cell r="A1881" t="str">
            <v>PAV03</v>
          </cell>
          <cell r="B1881" t="str">
            <v>Monsieur PAVILLET Jérome</v>
          </cell>
          <cell r="C1881" t="str">
            <v>650 Route de l'Etraz</v>
          </cell>
          <cell r="D1881"/>
          <cell r="E1881" t="str">
            <v>73200</v>
          </cell>
          <cell r="F1881" t="str">
            <v>PALLUD</v>
          </cell>
          <cell r="G1881">
            <v>625895883</v>
          </cell>
          <cell r="H1881" t="str">
            <v>jerome@trans-bois.com</v>
          </cell>
          <cell r="I1881"/>
          <cell r="J1881"/>
        </row>
        <row r="1882">
          <cell r="A1882" t="str">
            <v>PAV02</v>
          </cell>
          <cell r="B1882" t="str">
            <v>Monsieur PAVANI Maurice</v>
          </cell>
          <cell r="C1882" t="str">
            <v>160 Chemin de l'Angolet</v>
          </cell>
          <cell r="D1882"/>
          <cell r="E1882" t="str">
            <v>73100</v>
          </cell>
          <cell r="F1882" t="str">
            <v>MOUXY</v>
          </cell>
          <cell r="G1882">
            <v>479612339</v>
          </cell>
          <cell r="H1882"/>
          <cell r="I1882"/>
          <cell r="J1882"/>
        </row>
        <row r="1883">
          <cell r="A1883" t="str">
            <v>PAV01</v>
          </cell>
          <cell r="B1883" t="str">
            <v>Monsieur PAVIOL Marcel</v>
          </cell>
          <cell r="C1883" t="str">
            <v>CD 925 N1700</v>
          </cell>
          <cell r="D1883"/>
          <cell r="E1883" t="str">
            <v>73200</v>
          </cell>
          <cell r="F1883" t="str">
            <v>GRIGNON</v>
          </cell>
          <cell r="G1883"/>
          <cell r="H1883"/>
          <cell r="I1883"/>
          <cell r="J1883"/>
        </row>
        <row r="1884">
          <cell r="A1884" t="str">
            <v>PAU03</v>
          </cell>
          <cell r="B1884" t="str">
            <v>Madame PAUGET Nadine</v>
          </cell>
          <cell r="C1884" t="str">
            <v>123 rue Champagne</v>
          </cell>
          <cell r="D1884"/>
          <cell r="E1884" t="str">
            <v>69220</v>
          </cell>
          <cell r="F1884" t="str">
            <v>DRACE</v>
          </cell>
          <cell r="G1884">
            <v>777371675</v>
          </cell>
          <cell r="H1884"/>
          <cell r="I1884"/>
          <cell r="J1884"/>
        </row>
        <row r="1885">
          <cell r="A1885" t="str">
            <v>PAU02</v>
          </cell>
          <cell r="B1885" t="str">
            <v>SARL PAUSE COIFFURE</v>
          </cell>
          <cell r="C1885" t="str">
            <v>546 Avenue de Turin</v>
          </cell>
          <cell r="D1885"/>
          <cell r="E1885" t="str">
            <v>73000</v>
          </cell>
          <cell r="F1885" t="str">
            <v>CHAMBERY</v>
          </cell>
          <cell r="G1885">
            <v>479336397</v>
          </cell>
          <cell r="H1885"/>
          <cell r="I1885"/>
          <cell r="J1885"/>
        </row>
        <row r="1886">
          <cell r="A1886" t="str">
            <v>PAU01</v>
          </cell>
          <cell r="B1886" t="str">
            <v>Monsieur PAULME Damien</v>
          </cell>
          <cell r="C1886" t="str">
            <v>111 Rue du Salève</v>
          </cell>
          <cell r="D1886"/>
          <cell r="E1886" t="str">
            <v>74800</v>
          </cell>
          <cell r="F1886" t="str">
            <v>ARENTHON</v>
          </cell>
          <cell r="G1886">
            <v>616474353</v>
          </cell>
          <cell r="H1886"/>
          <cell r="I1886"/>
          <cell r="J1886"/>
        </row>
        <row r="1887">
          <cell r="A1887" t="str">
            <v>PAT05</v>
          </cell>
          <cell r="B1887" t="str">
            <v>Madame PATY Sophie</v>
          </cell>
          <cell r="C1887" t="str">
            <v>108, impasse de la Source</v>
          </cell>
          <cell r="D1887"/>
          <cell r="E1887" t="str">
            <v>73000</v>
          </cell>
          <cell r="F1887" t="str">
            <v>JACOB BELLECOMBETTE</v>
          </cell>
          <cell r="G1887">
            <v>613153437</v>
          </cell>
          <cell r="H1887"/>
          <cell r="I1887"/>
          <cell r="J1887"/>
        </row>
        <row r="1888">
          <cell r="A1888" t="str">
            <v>PAT04</v>
          </cell>
          <cell r="B1888" t="str">
            <v>PATELEC</v>
          </cell>
          <cell r="C1888" t="str">
            <v>chef Lieu</v>
          </cell>
          <cell r="D1888"/>
          <cell r="E1888" t="str">
            <v>73370</v>
          </cell>
          <cell r="F1888" t="str">
            <v>BOURDEAU</v>
          </cell>
          <cell r="G1888"/>
          <cell r="H1888"/>
          <cell r="I1888"/>
          <cell r="J1888"/>
        </row>
        <row r="1889">
          <cell r="A1889" t="str">
            <v>PAT03</v>
          </cell>
          <cell r="B1889" t="str">
            <v>PAT RAMONAGE</v>
          </cell>
          <cell r="C1889" t="str">
            <v>185 Avenue des Fusilles</v>
          </cell>
          <cell r="D1889"/>
          <cell r="E1889" t="str">
            <v>73800</v>
          </cell>
          <cell r="F1889" t="str">
            <v>ARBIN</v>
          </cell>
          <cell r="G1889">
            <v>610470905</v>
          </cell>
          <cell r="H1889"/>
          <cell r="I1889"/>
          <cell r="J1889"/>
        </row>
        <row r="1890">
          <cell r="A1890" t="str">
            <v>PAT02</v>
          </cell>
          <cell r="B1890" t="str">
            <v>Monsieur PATUREL</v>
          </cell>
          <cell r="C1890" t="str">
            <v>680 bis chemin des Fourches</v>
          </cell>
          <cell r="D1890"/>
          <cell r="E1890" t="str">
            <v>73000</v>
          </cell>
          <cell r="F1890" t="str">
            <v>SONNAZ</v>
          </cell>
          <cell r="G1890">
            <v>479720006</v>
          </cell>
          <cell r="H1890"/>
          <cell r="I1890"/>
          <cell r="J1890"/>
        </row>
        <row r="1891">
          <cell r="A1891" t="str">
            <v>PAT01</v>
          </cell>
          <cell r="B1891" t="str">
            <v>PATELEK Sté</v>
          </cell>
          <cell r="C1891"/>
          <cell r="D1891"/>
          <cell r="E1891"/>
          <cell r="F1891"/>
          <cell r="G1891"/>
          <cell r="H1891"/>
          <cell r="I1891"/>
          <cell r="J1891"/>
        </row>
        <row r="1892">
          <cell r="A1892" t="str">
            <v>PAT</v>
          </cell>
          <cell r="B1892" t="str">
            <v>Les Industries TROVAC Europe</v>
          </cell>
          <cell r="C1892" t="str">
            <v>16, rue du Stade</v>
          </cell>
          <cell r="D1892"/>
          <cell r="E1892" t="str">
            <v>44170</v>
          </cell>
          <cell r="F1892" t="str">
            <v>TREFFIEUX</v>
          </cell>
          <cell r="G1892">
            <v>240514460</v>
          </cell>
          <cell r="H1892"/>
          <cell r="I1892">
            <v>240514224</v>
          </cell>
          <cell r="J1892" t="str">
            <v>FR40384895298</v>
          </cell>
        </row>
        <row r="1893">
          <cell r="A1893" t="str">
            <v>PAS22</v>
          </cell>
          <cell r="B1893" t="str">
            <v xml:space="preserve">Monsieur PASCAL Bernard </v>
          </cell>
          <cell r="C1893" t="str">
            <v xml:space="preserve">83 rue de la cascade </v>
          </cell>
          <cell r="D1893"/>
          <cell r="E1893" t="str">
            <v>73500</v>
          </cell>
          <cell r="F1893" t="str">
            <v xml:space="preserve">AVRIEUX </v>
          </cell>
          <cell r="G1893">
            <v>479203772</v>
          </cell>
          <cell r="H1893"/>
          <cell r="I1893"/>
          <cell r="J1893"/>
        </row>
        <row r="1894">
          <cell r="A1894" t="str">
            <v>PAS21</v>
          </cell>
          <cell r="B1894" t="str">
            <v>Monsieur PASTRELLO Frederic</v>
          </cell>
          <cell r="C1894" t="str">
            <v>652b Avenu de Valere</v>
          </cell>
          <cell r="D1894"/>
          <cell r="E1894" t="str">
            <v>74500</v>
          </cell>
          <cell r="F1894" t="str">
            <v>NEUVECELLE</v>
          </cell>
          <cell r="G1894">
            <v>608620332</v>
          </cell>
          <cell r="H1894"/>
          <cell r="I1894"/>
          <cell r="J1894"/>
        </row>
        <row r="1895">
          <cell r="A1895" t="str">
            <v>PAS20</v>
          </cell>
          <cell r="B1895" t="str">
            <v>Madame PASCALON Magali</v>
          </cell>
          <cell r="C1895" t="str">
            <v>365 route de la corniola</v>
          </cell>
          <cell r="D1895"/>
          <cell r="E1895" t="str">
            <v>73610</v>
          </cell>
          <cell r="F1895" t="str">
            <v>SAINT ALBAN DE MONTBEL</v>
          </cell>
          <cell r="G1895">
            <v>681716458</v>
          </cell>
          <cell r="H1895"/>
          <cell r="I1895"/>
          <cell r="J1895"/>
        </row>
        <row r="1896">
          <cell r="A1896" t="str">
            <v>PAS19</v>
          </cell>
          <cell r="B1896" t="str">
            <v>Monsieur PASSET Eddy</v>
          </cell>
          <cell r="C1896" t="str">
            <v>Leysin</v>
          </cell>
          <cell r="D1896"/>
          <cell r="E1896" t="str">
            <v>73170</v>
          </cell>
          <cell r="F1896" t="str">
            <v>ST PAUL SUR YENNE</v>
          </cell>
          <cell r="G1896">
            <v>648552008</v>
          </cell>
          <cell r="H1896"/>
          <cell r="I1896"/>
          <cell r="J1896"/>
        </row>
        <row r="1897">
          <cell r="A1897" t="str">
            <v>PAS18</v>
          </cell>
          <cell r="B1897" t="str">
            <v>Monsieur PASTION Xavier</v>
          </cell>
          <cell r="C1897" t="str">
            <v>1537 Route des Chemenoud</v>
          </cell>
          <cell r="D1897"/>
          <cell r="E1897" t="str">
            <v>74380</v>
          </cell>
          <cell r="F1897" t="str">
            <v>CRANVES SALES</v>
          </cell>
          <cell r="G1897">
            <v>629246013</v>
          </cell>
          <cell r="H1897"/>
          <cell r="I1897"/>
          <cell r="J1897"/>
        </row>
        <row r="1898">
          <cell r="A1898" t="str">
            <v>PAS17</v>
          </cell>
          <cell r="B1898" t="str">
            <v>Madame PASSAMANI Marie Joelle</v>
          </cell>
          <cell r="C1898" t="str">
            <v>5, Rue du Printemps</v>
          </cell>
          <cell r="D1898"/>
          <cell r="E1898" t="str">
            <v>73100</v>
          </cell>
          <cell r="F1898" t="str">
            <v>AIX LES BAINS</v>
          </cell>
          <cell r="G1898">
            <v>479350743</v>
          </cell>
          <cell r="H1898"/>
          <cell r="I1898"/>
          <cell r="J1898"/>
        </row>
        <row r="1899">
          <cell r="A1899" t="str">
            <v>PAS16</v>
          </cell>
          <cell r="B1899" t="str">
            <v>Monsieur PASTOLET Christophe</v>
          </cell>
          <cell r="C1899" t="str">
            <v>17 Rue Champ- Toine</v>
          </cell>
          <cell r="D1899"/>
          <cell r="E1899" t="str">
            <v>25300</v>
          </cell>
          <cell r="F1899" t="str">
            <v>HOUTAUD</v>
          </cell>
          <cell r="G1899"/>
          <cell r="H1899"/>
          <cell r="I1899"/>
          <cell r="J1899"/>
        </row>
        <row r="1900">
          <cell r="A1900" t="str">
            <v>PAS15</v>
          </cell>
          <cell r="B1900" t="str">
            <v>Monsieur PASQUIER Gérard</v>
          </cell>
          <cell r="C1900" t="str">
            <v>85 Allée St Charles</v>
          </cell>
          <cell r="D1900"/>
          <cell r="E1900" t="str">
            <v>74300</v>
          </cell>
          <cell r="F1900" t="str">
            <v>CLUSES</v>
          </cell>
          <cell r="G1900">
            <v>450964638</v>
          </cell>
          <cell r="H1900"/>
          <cell r="I1900"/>
          <cell r="J1900"/>
        </row>
        <row r="1901">
          <cell r="A1901" t="str">
            <v>PAS14</v>
          </cell>
          <cell r="B1901" t="str">
            <v>Monsieur PASCOLI</v>
          </cell>
          <cell r="C1901" t="str">
            <v>182 Rue des Cèpes</v>
          </cell>
          <cell r="D1901"/>
          <cell r="E1901" t="str">
            <v>73000</v>
          </cell>
          <cell r="F1901" t="str">
            <v>CHAMBERY</v>
          </cell>
          <cell r="G1901">
            <v>603784072</v>
          </cell>
          <cell r="H1901"/>
          <cell r="I1901"/>
          <cell r="J1901"/>
        </row>
        <row r="1902">
          <cell r="A1902" t="str">
            <v>PAS13</v>
          </cell>
          <cell r="B1902" t="str">
            <v>M Mme PASQUIER Daniel</v>
          </cell>
          <cell r="C1902" t="str">
            <v>2234 Route de la Chapelle Rambaud</v>
          </cell>
          <cell r="D1902"/>
          <cell r="E1902" t="str">
            <v>74930</v>
          </cell>
          <cell r="F1902" t="str">
            <v>PERS JUSSY</v>
          </cell>
          <cell r="G1902">
            <v>687318037</v>
          </cell>
          <cell r="H1902"/>
          <cell r="I1902"/>
          <cell r="J1902"/>
        </row>
        <row r="1903">
          <cell r="A1903" t="str">
            <v>PAS12</v>
          </cell>
          <cell r="B1903" t="str">
            <v>HOTEL LA PASTOURELLE</v>
          </cell>
          <cell r="C1903" t="str">
            <v>Le  Tralenta</v>
          </cell>
          <cell r="D1903"/>
          <cell r="E1903" t="str">
            <v>73480</v>
          </cell>
          <cell r="F1903" t="str">
            <v>BONNEVAL SUR ARC</v>
          </cell>
          <cell r="G1903">
            <v>479058156</v>
          </cell>
          <cell r="H1903"/>
          <cell r="I1903"/>
          <cell r="J1903"/>
        </row>
        <row r="1904">
          <cell r="A1904" t="str">
            <v>PAS11</v>
          </cell>
          <cell r="B1904" t="str">
            <v>Madame PASQUIER Sandra</v>
          </cell>
          <cell r="C1904" t="str">
            <v>32 Allée Chantepoulet</v>
          </cell>
          <cell r="D1904" t="str">
            <v>THOINEX</v>
          </cell>
          <cell r="E1904" t="str">
            <v>74580</v>
          </cell>
          <cell r="F1904" t="str">
            <v>VIRY</v>
          </cell>
          <cell r="G1904">
            <v>450743087</v>
          </cell>
          <cell r="H1904"/>
          <cell r="I1904"/>
          <cell r="J1904"/>
        </row>
        <row r="1905">
          <cell r="A1905" t="str">
            <v>PAS10</v>
          </cell>
          <cell r="B1905" t="str">
            <v>Monsieur PASSET Dominique</v>
          </cell>
          <cell r="C1905" t="str">
            <v>Le Pré de la Grange</v>
          </cell>
          <cell r="D1905"/>
          <cell r="E1905" t="str">
            <v>73170</v>
          </cell>
          <cell r="F1905" t="str">
            <v>SAINT JEAN DE CHEVELU</v>
          </cell>
          <cell r="G1905">
            <v>667229820</v>
          </cell>
          <cell r="H1905"/>
          <cell r="I1905"/>
          <cell r="J1905"/>
        </row>
        <row r="1906">
          <cell r="A1906" t="str">
            <v>PAS09</v>
          </cell>
          <cell r="B1906" t="str">
            <v>Monsieur PASCAL-MOUSSELARD René</v>
          </cell>
          <cell r="C1906" t="str">
            <v>Chef Lieu</v>
          </cell>
          <cell r="D1906"/>
          <cell r="E1906" t="str">
            <v>73640</v>
          </cell>
          <cell r="F1906" t="str">
            <v>VILLAROGER</v>
          </cell>
          <cell r="G1906"/>
          <cell r="H1906"/>
          <cell r="I1906"/>
          <cell r="J1906"/>
        </row>
        <row r="1907">
          <cell r="A1907" t="str">
            <v>PAS08</v>
          </cell>
          <cell r="B1907" t="str">
            <v>Mademoiselle PASQUIER Yvette</v>
          </cell>
          <cell r="C1907" t="str">
            <v>Pralong</v>
          </cell>
          <cell r="D1907" t="str">
            <v>Chef Lieu</v>
          </cell>
          <cell r="E1907" t="str">
            <v>74950</v>
          </cell>
          <cell r="F1907" t="str">
            <v>LE REPOSOIR</v>
          </cell>
          <cell r="G1907"/>
          <cell r="H1907"/>
          <cell r="I1907"/>
          <cell r="J1907"/>
        </row>
        <row r="1908">
          <cell r="A1908" t="str">
            <v>PAS07</v>
          </cell>
          <cell r="B1908" t="str">
            <v>Monsieur PASSAQUET Jacques</v>
          </cell>
          <cell r="C1908" t="str">
            <v>Chemin Molliéres</v>
          </cell>
          <cell r="D1908"/>
          <cell r="E1908" t="str">
            <v>73100</v>
          </cell>
          <cell r="F1908" t="str">
            <v>TRESSERVE</v>
          </cell>
          <cell r="G1908"/>
          <cell r="H1908"/>
          <cell r="I1908"/>
          <cell r="J1908"/>
        </row>
        <row r="1909">
          <cell r="A1909" t="str">
            <v>PAS06</v>
          </cell>
          <cell r="B1909" t="str">
            <v>Madame PASTRE</v>
          </cell>
          <cell r="C1909" t="str">
            <v>Le Domaine du Parc</v>
          </cell>
          <cell r="D1909"/>
          <cell r="E1909" t="str">
            <v xml:space="preserve">06270 </v>
          </cell>
          <cell r="F1909" t="str">
            <v>VILLENEUVE LOUBET</v>
          </cell>
          <cell r="G1909"/>
          <cell r="H1909"/>
          <cell r="I1909"/>
          <cell r="J1909"/>
        </row>
        <row r="1910">
          <cell r="A1910" t="str">
            <v>PAS05</v>
          </cell>
          <cell r="B1910" t="str">
            <v>Monsieur PASQUIER Patrice</v>
          </cell>
          <cell r="C1910" t="str">
            <v>1 allée des Lauriers</v>
          </cell>
          <cell r="D1910"/>
          <cell r="E1910" t="str">
            <v>74940</v>
          </cell>
          <cell r="F1910" t="str">
            <v>ANNECY LE VIEUX</v>
          </cell>
          <cell r="G1910">
            <v>450640698</v>
          </cell>
          <cell r="H1910"/>
          <cell r="I1910">
            <v>613288506</v>
          </cell>
          <cell r="J1910"/>
        </row>
        <row r="1911">
          <cell r="A1911" t="str">
            <v>PAS04</v>
          </cell>
          <cell r="B1911" t="str">
            <v>Monsieur PASSAQUAY J.P</v>
          </cell>
          <cell r="C1911" t="str">
            <v>4 chemin de la Pointe</v>
          </cell>
          <cell r="D1911"/>
          <cell r="E1911" t="str">
            <v>74200</v>
          </cell>
          <cell r="F1911" t="str">
            <v>ANTHY SUR LEMAN</v>
          </cell>
          <cell r="G1911">
            <v>450703627</v>
          </cell>
          <cell r="H1911"/>
          <cell r="I1911">
            <v>450708590</v>
          </cell>
          <cell r="J1911"/>
        </row>
        <row r="1912">
          <cell r="A1912" t="str">
            <v>PAS03</v>
          </cell>
          <cell r="B1912" t="str">
            <v>Monsieur PASINI Roger</v>
          </cell>
          <cell r="C1912" t="str">
            <v>9 chemin Foray</v>
          </cell>
          <cell r="D1912"/>
          <cell r="E1912" t="str">
            <v>73160</v>
          </cell>
          <cell r="F1912" t="str">
            <v>COGNIN</v>
          </cell>
          <cell r="G1912">
            <v>479626487</v>
          </cell>
          <cell r="H1912"/>
          <cell r="I1912"/>
          <cell r="J1912"/>
        </row>
        <row r="1913">
          <cell r="A1913" t="str">
            <v>PAS02</v>
          </cell>
          <cell r="B1913" t="str">
            <v>Monsieur PASQUERO Michel</v>
          </cell>
          <cell r="C1913" t="str">
            <v>95 Chemin de l'Epine</v>
          </cell>
          <cell r="D1913"/>
          <cell r="E1913" t="str">
            <v>73100</v>
          </cell>
          <cell r="F1913" t="str">
            <v>AIX LES BAINS</v>
          </cell>
          <cell r="G1913"/>
          <cell r="H1913"/>
          <cell r="I1913"/>
          <cell r="J1913"/>
        </row>
        <row r="1914">
          <cell r="A1914" t="str">
            <v>PAS01</v>
          </cell>
          <cell r="B1914" t="str">
            <v>Monsieur PASSET-GROS</v>
          </cell>
          <cell r="C1914"/>
          <cell r="D1914"/>
          <cell r="E1914"/>
          <cell r="F1914"/>
          <cell r="G1914"/>
          <cell r="H1914"/>
          <cell r="I1914"/>
          <cell r="J1914"/>
        </row>
        <row r="1915">
          <cell r="A1915" t="str">
            <v>PAR33</v>
          </cell>
          <cell r="B1915" t="str">
            <v xml:space="preserve">Monsieur PARIS Jean-Paul </v>
          </cell>
          <cell r="C1915" t="str">
            <v>Lot la Cochette</v>
          </cell>
          <cell r="D1915"/>
          <cell r="E1915" t="str">
            <v>73160</v>
          </cell>
          <cell r="F1915" t="str">
            <v>CORBEL</v>
          </cell>
          <cell r="G1915">
            <v>610700287</v>
          </cell>
          <cell r="H1915"/>
          <cell r="I1915"/>
          <cell r="J1915"/>
        </row>
        <row r="1916">
          <cell r="A1916" t="str">
            <v>PAR32</v>
          </cell>
          <cell r="B1916" t="str">
            <v>Monsieur PARKINSON Kenneth</v>
          </cell>
          <cell r="C1916" t="str">
            <v>82 Rue des Berthauds</v>
          </cell>
          <cell r="D1916"/>
          <cell r="E1916" t="str">
            <v>93110</v>
          </cell>
          <cell r="F1916" t="str">
            <v>ROSNY SOUS BOIS</v>
          </cell>
          <cell r="G1916">
            <v>664655762</v>
          </cell>
          <cell r="H1916"/>
          <cell r="I1916"/>
          <cell r="J1916"/>
        </row>
        <row r="1917">
          <cell r="A1917" t="str">
            <v>PAR31</v>
          </cell>
          <cell r="B1917" t="str">
            <v>Monsieur et Madame PARPILLON</v>
          </cell>
          <cell r="C1917" t="str">
            <v>497, Les Timonieres</v>
          </cell>
          <cell r="D1917"/>
          <cell r="E1917" t="str">
            <v>73370</v>
          </cell>
          <cell r="F1917" t="str">
            <v>LE BOURGET DU LAC</v>
          </cell>
          <cell r="G1917">
            <v>625946432</v>
          </cell>
          <cell r="H1917"/>
          <cell r="I1917"/>
          <cell r="J1917"/>
        </row>
        <row r="1918">
          <cell r="A1918" t="str">
            <v>PAR30</v>
          </cell>
          <cell r="B1918" t="str">
            <v>Monsieur PARRENO Lionel</v>
          </cell>
          <cell r="C1918" t="str">
            <v>56 Chemin du Sous bois</v>
          </cell>
          <cell r="D1918"/>
          <cell r="E1918" t="str">
            <v>73000</v>
          </cell>
          <cell r="F1918" t="str">
            <v>BARBERAZ</v>
          </cell>
          <cell r="G1918">
            <v>628841363</v>
          </cell>
          <cell r="H1918"/>
          <cell r="I1918"/>
          <cell r="J1918"/>
        </row>
        <row r="1919">
          <cell r="A1919" t="str">
            <v>PAR29</v>
          </cell>
          <cell r="B1919" t="str">
            <v>Madame PARDO Véronique</v>
          </cell>
          <cell r="C1919" t="str">
            <v>170 impasse des Rosières</v>
          </cell>
          <cell r="D1919"/>
          <cell r="E1919" t="str">
            <v>74410</v>
          </cell>
          <cell r="F1919" t="str">
            <v>ST JORIOZ</v>
          </cell>
          <cell r="G1919">
            <v>608275722</v>
          </cell>
          <cell r="H1919"/>
          <cell r="I1919"/>
          <cell r="J1919"/>
        </row>
        <row r="1920">
          <cell r="A1920" t="str">
            <v>PAR28</v>
          </cell>
          <cell r="B1920" t="str">
            <v>Monsieur PARIS Claude</v>
          </cell>
          <cell r="C1920" t="str">
            <v>93 bis boulevard de la Roche Du Roi</v>
          </cell>
          <cell r="D1920"/>
          <cell r="E1920" t="str">
            <v>73100</v>
          </cell>
          <cell r="F1920" t="str">
            <v>AIX LES BAINS</v>
          </cell>
          <cell r="G1920">
            <v>664350374</v>
          </cell>
          <cell r="H1920"/>
          <cell r="I1920"/>
          <cell r="J1920"/>
        </row>
        <row r="1921">
          <cell r="A1921" t="str">
            <v>PAR27</v>
          </cell>
          <cell r="B1921" t="str">
            <v>SCI LE PARMELAN</v>
          </cell>
          <cell r="C1921" t="str">
            <v>15 Rue de la Vallée</v>
          </cell>
          <cell r="D1921"/>
          <cell r="E1921" t="str">
            <v>10170</v>
          </cell>
          <cell r="F1921" t="str">
            <v>CHAUCHIGNY</v>
          </cell>
          <cell r="G1921">
            <v>607803949</v>
          </cell>
          <cell r="H1921"/>
          <cell r="I1921"/>
          <cell r="J1921"/>
        </row>
        <row r="1922">
          <cell r="A1922" t="str">
            <v>PAR26</v>
          </cell>
          <cell r="B1922" t="str">
            <v>Monsieur PARAZ François</v>
          </cell>
          <cell r="C1922" t="str">
            <v>225, Route de Longchamp</v>
          </cell>
          <cell r="D1922"/>
          <cell r="E1922" t="str">
            <v>73100</v>
          </cell>
          <cell r="F1922" t="str">
            <v>PUGNY CHATENOD</v>
          </cell>
          <cell r="G1922" t="str">
            <v>04 79 88 07 10</v>
          </cell>
          <cell r="H1922" t="str">
            <v>fparaz@wanadoo.fr</v>
          </cell>
          <cell r="I1922">
            <v>623176445</v>
          </cell>
          <cell r="J1922"/>
        </row>
        <row r="1923">
          <cell r="A1923" t="str">
            <v>PAR25</v>
          </cell>
          <cell r="B1923" t="str">
            <v>Monsieur PARDON Nicolas</v>
          </cell>
          <cell r="C1923" t="str">
            <v>Champ de Gom</v>
          </cell>
          <cell r="D1923"/>
          <cell r="E1923" t="str">
            <v>73420</v>
          </cell>
          <cell r="F1923" t="str">
            <v>VOGLANS</v>
          </cell>
          <cell r="G1923"/>
          <cell r="H1923"/>
          <cell r="I1923"/>
          <cell r="J1923"/>
        </row>
        <row r="1924">
          <cell r="A1924" t="str">
            <v>PAR24</v>
          </cell>
          <cell r="B1924" t="str">
            <v>Monsieur PARMENTIER Jean-Jacques</v>
          </cell>
          <cell r="C1924" t="str">
            <v>Surget</v>
          </cell>
          <cell r="D1924"/>
          <cell r="E1924" t="str">
            <v>74150</v>
          </cell>
          <cell r="F1924" t="str">
            <v>MOYE</v>
          </cell>
          <cell r="G1924"/>
          <cell r="H1924"/>
          <cell r="I1924"/>
          <cell r="J1924"/>
        </row>
        <row r="1925">
          <cell r="A1925" t="str">
            <v>PAR23</v>
          </cell>
          <cell r="B1925" t="str">
            <v>Monsieur PARAZ Jean Caude</v>
          </cell>
          <cell r="C1925" t="str">
            <v>Chemin de Seloge</v>
          </cell>
          <cell r="D1925"/>
          <cell r="E1925" t="str">
            <v>73800</v>
          </cell>
          <cell r="F1925" t="str">
            <v>LES MARCHES</v>
          </cell>
          <cell r="G1925"/>
          <cell r="H1925"/>
          <cell r="I1925"/>
          <cell r="J1925"/>
        </row>
        <row r="1926">
          <cell r="A1926" t="str">
            <v>PAR22</v>
          </cell>
          <cell r="B1926" t="str">
            <v>Monsieur PARDON Philippe</v>
          </cell>
          <cell r="C1926" t="str">
            <v>310 rue Elsa Triole</v>
          </cell>
          <cell r="D1926"/>
          <cell r="E1926" t="str">
            <v>69800</v>
          </cell>
          <cell r="F1926" t="str">
            <v>SAINT PRIEST</v>
          </cell>
          <cell r="G1926">
            <v>786117208</v>
          </cell>
          <cell r="H1926"/>
          <cell r="I1926"/>
          <cell r="J1926"/>
        </row>
        <row r="1927">
          <cell r="A1927" t="str">
            <v>PAR21</v>
          </cell>
          <cell r="B1927" t="str">
            <v xml:space="preserve">Monsieur PARPILLON </v>
          </cell>
          <cell r="C1927"/>
          <cell r="D1927"/>
          <cell r="E1927" t="str">
            <v>73370</v>
          </cell>
          <cell r="F1927" t="str">
            <v>BOURDEAU</v>
          </cell>
          <cell r="G1927"/>
          <cell r="H1927"/>
          <cell r="I1927"/>
          <cell r="J1927"/>
        </row>
        <row r="1928">
          <cell r="A1928" t="str">
            <v>PAR20</v>
          </cell>
          <cell r="B1928" t="str">
            <v>Monsieur PARIS</v>
          </cell>
          <cell r="C1928" t="str">
            <v>235 Rue Ste Rose</v>
          </cell>
          <cell r="D1928"/>
          <cell r="E1928" t="str">
            <v>73000</v>
          </cell>
          <cell r="F1928" t="str">
            <v>CHAMBERY</v>
          </cell>
          <cell r="G1928">
            <v>612387789</v>
          </cell>
          <cell r="H1928"/>
          <cell r="I1928"/>
          <cell r="J1928"/>
        </row>
        <row r="1929">
          <cell r="A1929" t="str">
            <v>PAR19</v>
          </cell>
          <cell r="B1929" t="str">
            <v>SARL PARRON  Jean Claude</v>
          </cell>
          <cell r="C1929" t="str">
            <v>Les Merlons</v>
          </cell>
          <cell r="D1929"/>
          <cell r="E1929" t="str">
            <v>38710</v>
          </cell>
          <cell r="F1929" t="str">
            <v>PREBOIS</v>
          </cell>
          <cell r="G1929">
            <v>476346333</v>
          </cell>
          <cell r="H1929"/>
          <cell r="I1929">
            <v>476346026</v>
          </cell>
          <cell r="J1929"/>
        </row>
        <row r="1930">
          <cell r="A1930" t="str">
            <v>PAR18</v>
          </cell>
          <cell r="B1930" t="str">
            <v>M Mme PARADIS Jean Pierre</v>
          </cell>
          <cell r="C1930" t="str">
            <v>2 rue Carmagnole Liberté</v>
          </cell>
          <cell r="D1930"/>
          <cell r="E1930" t="str">
            <v>01170</v>
          </cell>
          <cell r="F1930" t="str">
            <v>ECHENEVEX</v>
          </cell>
          <cell r="G1930"/>
          <cell r="H1930"/>
          <cell r="I1930"/>
          <cell r="J1930"/>
        </row>
        <row r="1931">
          <cell r="A1931" t="str">
            <v>PAR17</v>
          </cell>
          <cell r="B1931" t="str">
            <v>Monsieur PARIS Yves</v>
          </cell>
          <cell r="C1931" t="str">
            <v>350 Rue Louis Rigaud</v>
          </cell>
          <cell r="D1931"/>
          <cell r="E1931" t="str">
            <v>73100</v>
          </cell>
          <cell r="F1931" t="str">
            <v>AIX LES BAINS</v>
          </cell>
          <cell r="G1931">
            <v>631831590</v>
          </cell>
          <cell r="H1931"/>
          <cell r="I1931"/>
          <cell r="J1931"/>
        </row>
        <row r="1932">
          <cell r="A1932" t="str">
            <v>PAR16</v>
          </cell>
          <cell r="B1932" t="str">
            <v>Monsieur PARCHET  Laurent</v>
          </cell>
          <cell r="C1932" t="str">
            <v>La Bruze</v>
          </cell>
          <cell r="D1932"/>
          <cell r="E1932" t="str">
            <v>74250</v>
          </cell>
          <cell r="F1932" t="str">
            <v>LA TOUR</v>
          </cell>
          <cell r="G1932">
            <v>618076029</v>
          </cell>
          <cell r="H1932"/>
          <cell r="I1932"/>
          <cell r="J1932"/>
        </row>
        <row r="1933">
          <cell r="A1933" t="str">
            <v>PAR15</v>
          </cell>
          <cell r="B1933" t="str">
            <v>Monsieur PARLY Didier</v>
          </cell>
          <cell r="C1933" t="str">
            <v>10 rue de la Commanderie</v>
          </cell>
          <cell r="D1933"/>
          <cell r="E1933" t="str">
            <v>95120</v>
          </cell>
          <cell r="F1933" t="str">
            <v>ERMONT</v>
          </cell>
          <cell r="G1933"/>
          <cell r="H1933"/>
          <cell r="I1933"/>
          <cell r="J1933"/>
        </row>
        <row r="1934">
          <cell r="A1934" t="str">
            <v>PAR14</v>
          </cell>
          <cell r="B1934" t="str">
            <v>Monsieur PARDO</v>
          </cell>
          <cell r="C1934" t="str">
            <v>14 Bis chemin de la Forêt</v>
          </cell>
          <cell r="D1934"/>
          <cell r="E1934" t="str">
            <v>74200</v>
          </cell>
          <cell r="F1934" t="str">
            <v>THONON LES BAINS</v>
          </cell>
          <cell r="G1934">
            <v>450712778</v>
          </cell>
          <cell r="H1934"/>
          <cell r="I1934"/>
          <cell r="J1934"/>
        </row>
        <row r="1935">
          <cell r="A1935" t="str">
            <v>PAR13</v>
          </cell>
          <cell r="B1935" t="str">
            <v>Monsieur PARIS Alain</v>
          </cell>
          <cell r="C1935" t="str">
            <v>17 Route du Village</v>
          </cell>
          <cell r="D1935"/>
          <cell r="E1935" t="str">
            <v>38690</v>
          </cell>
          <cell r="F1935" t="str">
            <v>TORCHEFELON</v>
          </cell>
          <cell r="G1935"/>
          <cell r="H1935"/>
          <cell r="I1935"/>
          <cell r="J1935"/>
        </row>
        <row r="1936">
          <cell r="A1936" t="str">
            <v>PAR12</v>
          </cell>
          <cell r="B1936" t="str">
            <v>Monsieur PARAVY Pierre</v>
          </cell>
          <cell r="C1936" t="str">
            <v>198 Route des Provinces</v>
          </cell>
          <cell r="D1936" t="str">
            <v>Le Felan</v>
          </cell>
          <cell r="E1936" t="str">
            <v>74370</v>
          </cell>
          <cell r="F1936" t="str">
            <v>VILLAZ</v>
          </cell>
          <cell r="G1936">
            <v>450606323</v>
          </cell>
          <cell r="H1936"/>
          <cell r="I1936">
            <v>603607134</v>
          </cell>
          <cell r="J1936"/>
        </row>
        <row r="1937">
          <cell r="A1937" t="str">
            <v>PAR10</v>
          </cell>
          <cell r="B1937" t="str">
            <v>Monsieur PARCEVAUX Christian</v>
          </cell>
          <cell r="C1937" t="str">
            <v>410 ave de l'Aérodrome</v>
          </cell>
          <cell r="D1937"/>
          <cell r="E1937" t="str">
            <v>74190</v>
          </cell>
          <cell r="F1937" t="str">
            <v>PASSY</v>
          </cell>
          <cell r="G1937"/>
          <cell r="H1937"/>
          <cell r="I1937"/>
          <cell r="J1937"/>
        </row>
        <row r="1938">
          <cell r="A1938" t="str">
            <v>PAR09</v>
          </cell>
          <cell r="B1938" t="str">
            <v>Monsieur PARRENNES</v>
          </cell>
          <cell r="C1938" t="str">
            <v>818 avenue de Marlioz</v>
          </cell>
          <cell r="D1938"/>
          <cell r="E1938" t="str">
            <v>74190</v>
          </cell>
          <cell r="F1938" t="str">
            <v>PASSY</v>
          </cell>
          <cell r="G1938"/>
          <cell r="H1938"/>
          <cell r="I1938"/>
          <cell r="J1938"/>
        </row>
        <row r="1939">
          <cell r="A1939" t="str">
            <v>PAR08</v>
          </cell>
          <cell r="B1939" t="str">
            <v>Monsieur PARRON Gabriel</v>
          </cell>
          <cell r="C1939" t="str">
            <v>Bâtiment M46</v>
          </cell>
          <cell r="D1939" t="str">
            <v>Rue Arsonval</v>
          </cell>
          <cell r="E1939" t="str">
            <v>69800</v>
          </cell>
          <cell r="F1939" t="str">
            <v>SAINT PRIEST</v>
          </cell>
          <cell r="G1939"/>
          <cell r="H1939"/>
          <cell r="I1939"/>
          <cell r="J1939"/>
        </row>
        <row r="1940">
          <cell r="A1940" t="str">
            <v>PAR07</v>
          </cell>
          <cell r="B1940" t="str">
            <v>Monsieur PARET-ROUARD</v>
          </cell>
          <cell r="C1940"/>
          <cell r="D1940"/>
          <cell r="E1940"/>
          <cell r="F1940"/>
          <cell r="G1940"/>
          <cell r="H1940"/>
          <cell r="I1940"/>
          <cell r="J1940"/>
        </row>
        <row r="1941">
          <cell r="A1941" t="str">
            <v>PAR06</v>
          </cell>
          <cell r="B1941" t="str">
            <v>Monsieur PARPILLON-CACHOUD Marc</v>
          </cell>
          <cell r="C1941" t="str">
            <v>Souvenir Tunnel du Chat</v>
          </cell>
          <cell r="D1941"/>
          <cell r="E1941" t="str">
            <v>73370</v>
          </cell>
          <cell r="F1941" t="str">
            <v>BOURDEAU</v>
          </cell>
          <cell r="G1941"/>
          <cell r="H1941"/>
          <cell r="I1941"/>
          <cell r="J1941"/>
        </row>
        <row r="1942">
          <cell r="A1942" t="str">
            <v>PAR05</v>
          </cell>
          <cell r="B1942" t="str">
            <v>Monsieur PARIS André</v>
          </cell>
          <cell r="C1942" t="str">
            <v>Le Parnant</v>
          </cell>
          <cell r="D1942"/>
          <cell r="E1942" t="str">
            <v>74270</v>
          </cell>
          <cell r="F1942" t="str">
            <v>CLARAFOND</v>
          </cell>
          <cell r="G1942">
            <v>450779775</v>
          </cell>
          <cell r="H1942"/>
          <cell r="I1942"/>
          <cell r="J1942"/>
        </row>
        <row r="1943">
          <cell r="A1943" t="str">
            <v>PAR04</v>
          </cell>
          <cell r="B1943" t="str">
            <v>Monsieur PARIS Bruno</v>
          </cell>
          <cell r="C1943" t="str">
            <v>37 Route du Pont du Bœuf</v>
          </cell>
          <cell r="D1943"/>
          <cell r="E1943" t="str">
            <v>38140</v>
          </cell>
          <cell r="F1943" t="str">
            <v>REAUMONT</v>
          </cell>
          <cell r="G1943" t="str">
            <v>06 70 52 25 35</v>
          </cell>
          <cell r="H1943"/>
          <cell r="I1943"/>
          <cell r="J1943"/>
        </row>
        <row r="1944">
          <cell r="A1944" t="str">
            <v>PAR03</v>
          </cell>
          <cell r="B1944" t="str">
            <v>Monsieur PARKHOMENKO</v>
          </cell>
          <cell r="C1944" t="str">
            <v>140 clos Raphaël</v>
          </cell>
          <cell r="D1944"/>
          <cell r="E1944" t="str">
            <v>73290</v>
          </cell>
          <cell r="F1944" t="str">
            <v>LA MOTTE SERVOLEX</v>
          </cell>
          <cell r="G1944">
            <v>479251941</v>
          </cell>
          <cell r="H1944"/>
          <cell r="I1944"/>
          <cell r="J1944"/>
        </row>
        <row r="1945">
          <cell r="A1945" t="str">
            <v>PAR02</v>
          </cell>
          <cell r="B1945" t="str">
            <v>Monsieur PARISET</v>
          </cell>
          <cell r="C1945" t="str">
            <v>28 chemin des Chapelaines</v>
          </cell>
          <cell r="D1945"/>
          <cell r="E1945" t="str">
            <v>74940</v>
          </cell>
          <cell r="F1945" t="str">
            <v>ANNECY LE VIEUX</v>
          </cell>
          <cell r="G1945">
            <v>450277005</v>
          </cell>
          <cell r="H1945"/>
          <cell r="I1945"/>
          <cell r="J1945"/>
        </row>
        <row r="1946">
          <cell r="A1946" t="str">
            <v>PAR01</v>
          </cell>
          <cell r="B1946" t="str">
            <v>Monsieur PARENTHOUX</v>
          </cell>
          <cell r="C1946"/>
          <cell r="D1946"/>
          <cell r="E1946"/>
          <cell r="F1946"/>
          <cell r="G1946"/>
          <cell r="H1946"/>
          <cell r="I1946"/>
          <cell r="J1946"/>
        </row>
        <row r="1947">
          <cell r="A1947" t="str">
            <v>PAQ03</v>
          </cell>
          <cell r="B1947" t="str">
            <v>Monsieur PAQUIEE Thomas</v>
          </cell>
          <cell r="C1947" t="str">
            <v>Les Longes</v>
          </cell>
          <cell r="D1947"/>
          <cell r="E1947" t="str">
            <v>38930</v>
          </cell>
          <cell r="F1947" t="str">
            <v>CHICHILIANNE</v>
          </cell>
          <cell r="G1947"/>
          <cell r="H1947"/>
          <cell r="I1947"/>
          <cell r="J1947"/>
        </row>
        <row r="1948">
          <cell r="A1948" t="str">
            <v>PAQ02</v>
          </cell>
          <cell r="B1948" t="str">
            <v>Madame PAQUET Chistine</v>
          </cell>
          <cell r="C1948" t="str">
            <v>Route du Berlioz</v>
          </cell>
          <cell r="D1948"/>
          <cell r="E1948" t="str">
            <v>73160</v>
          </cell>
          <cell r="F1948" t="str">
            <v>ST ALBAN MONTBEL</v>
          </cell>
          <cell r="G1948">
            <v>675804316</v>
          </cell>
          <cell r="H1948"/>
          <cell r="I1948"/>
          <cell r="J1948"/>
        </row>
        <row r="1949">
          <cell r="A1949" t="str">
            <v>PAQ01</v>
          </cell>
          <cell r="B1949" t="str">
            <v>HOTEL LE PAQUIS</v>
          </cell>
          <cell r="C1949" t="str">
            <v>Lac de Tignes</v>
          </cell>
          <cell r="D1949"/>
          <cell r="E1949" t="str">
            <v>73320</v>
          </cell>
          <cell r="F1949" t="str">
            <v>TIGNES LE LAC</v>
          </cell>
          <cell r="G1949"/>
          <cell r="H1949"/>
          <cell r="I1949"/>
          <cell r="J1949"/>
        </row>
        <row r="1950">
          <cell r="A1950" t="str">
            <v>PAP06</v>
          </cell>
          <cell r="B1950" t="str">
            <v>Monsieur PAPOIN Thierry</v>
          </cell>
          <cell r="C1950" t="str">
            <v>101, Impasse des Peupliers</v>
          </cell>
          <cell r="D1950"/>
          <cell r="E1950" t="str">
            <v>74140</v>
          </cell>
          <cell r="F1950" t="str">
            <v>BALLAISON</v>
          </cell>
          <cell r="G1950">
            <v>616965144</v>
          </cell>
          <cell r="H1950"/>
          <cell r="I1950"/>
          <cell r="J1950"/>
        </row>
        <row r="1951">
          <cell r="A1951" t="str">
            <v>PAP05</v>
          </cell>
          <cell r="B1951" t="str">
            <v>M Mme PAPAZ  William</v>
          </cell>
          <cell r="C1951" t="str">
            <v>Corzent</v>
          </cell>
          <cell r="D1951" t="str">
            <v>20 ch des Esserts</v>
          </cell>
          <cell r="E1951" t="str">
            <v>74200</v>
          </cell>
          <cell r="F1951" t="str">
            <v>THONON LES BAINS</v>
          </cell>
          <cell r="G1951">
            <v>677009352</v>
          </cell>
          <cell r="H1951" t="str">
            <v>william.papaz@gmail.com</v>
          </cell>
          <cell r="I1951"/>
          <cell r="J1951"/>
        </row>
        <row r="1952">
          <cell r="A1952" t="str">
            <v>PAP04</v>
          </cell>
          <cell r="B1952" t="str">
            <v>Monsieur PAPIN André</v>
          </cell>
          <cell r="C1952" t="str">
            <v>Les Moulins</v>
          </cell>
          <cell r="D1952"/>
          <cell r="E1952" t="str">
            <v>73340</v>
          </cell>
          <cell r="F1952" t="str">
            <v>LA MOTTE EN BAUGES</v>
          </cell>
          <cell r="G1952">
            <v>967388365</v>
          </cell>
          <cell r="H1952"/>
          <cell r="I1952"/>
          <cell r="J1952"/>
        </row>
        <row r="1953">
          <cell r="A1953" t="str">
            <v>PAP03</v>
          </cell>
          <cell r="B1953" t="str">
            <v>Monsieur PAPILLON</v>
          </cell>
          <cell r="C1953" t="str">
            <v>Route de villefranche</v>
          </cell>
          <cell r="D1953"/>
          <cell r="E1953" t="str">
            <v>69480</v>
          </cell>
          <cell r="F1953" t="str">
            <v>MARCY SUR ANSE</v>
          </cell>
          <cell r="G1953"/>
          <cell r="H1953"/>
          <cell r="I1953"/>
          <cell r="J1953"/>
        </row>
        <row r="1954">
          <cell r="A1954" t="str">
            <v>PAP02</v>
          </cell>
          <cell r="B1954" t="str">
            <v>Monsieur PAPINUTTI  Philippe</v>
          </cell>
          <cell r="C1954"/>
          <cell r="D1954"/>
          <cell r="E1954" t="str">
            <v>73520</v>
          </cell>
          <cell r="F1954" t="str">
            <v>SAINT BERON</v>
          </cell>
          <cell r="G1954"/>
          <cell r="H1954"/>
          <cell r="I1954"/>
          <cell r="J1954"/>
        </row>
        <row r="1955">
          <cell r="A1955" t="str">
            <v>PAP01</v>
          </cell>
          <cell r="B1955" t="str">
            <v>Monsieur PAPOZ Marc</v>
          </cell>
          <cell r="C1955" t="str">
            <v>rue louis Rigaud</v>
          </cell>
          <cell r="D1955"/>
          <cell r="E1955" t="str">
            <v>73100</v>
          </cell>
          <cell r="F1955" t="str">
            <v>AIX LES BAINS</v>
          </cell>
          <cell r="G1955">
            <v>687082454</v>
          </cell>
          <cell r="H1955"/>
          <cell r="I1955"/>
          <cell r="J1955"/>
        </row>
        <row r="1956">
          <cell r="A1956" t="str">
            <v>PAN04</v>
          </cell>
          <cell r="B1956" t="str">
            <v>Monsieur PANICO Claudio</v>
          </cell>
          <cell r="C1956" t="str">
            <v>47 rue du Chêne</v>
          </cell>
          <cell r="D1956"/>
          <cell r="E1956" t="str">
            <v>74160</v>
          </cell>
          <cell r="F1956" t="str">
            <v>PRESILLY</v>
          </cell>
          <cell r="G1956">
            <v>450796877</v>
          </cell>
          <cell r="H1956" t="str">
            <v>marlene.panico@gmail.com</v>
          </cell>
          <cell r="I1956"/>
          <cell r="J1956"/>
        </row>
        <row r="1957">
          <cell r="A1957" t="str">
            <v>PAN03</v>
          </cell>
          <cell r="B1957" t="str">
            <v>Monsieur PANEBOEUF Alain</v>
          </cell>
          <cell r="C1957" t="str">
            <v>251 route du Claret</v>
          </cell>
          <cell r="D1957"/>
          <cell r="E1957" t="str">
            <v>73870</v>
          </cell>
          <cell r="F1957" t="str">
            <v>SAINT JULIEN MONTDENIS</v>
          </cell>
          <cell r="G1957"/>
          <cell r="H1957"/>
          <cell r="I1957"/>
          <cell r="J1957"/>
        </row>
        <row r="1958">
          <cell r="A1958" t="str">
            <v>PAN02</v>
          </cell>
          <cell r="B1958" t="str">
            <v>Monsieur PAN Christophe</v>
          </cell>
          <cell r="C1958" t="str">
            <v>81 ch de la Pise</v>
          </cell>
          <cell r="D1958"/>
          <cell r="E1958" t="str">
            <v>74350</v>
          </cell>
          <cell r="F1958" t="str">
            <v>CERCIER</v>
          </cell>
          <cell r="G1958">
            <v>611495914</v>
          </cell>
          <cell r="H1958"/>
          <cell r="I1958"/>
          <cell r="J1958"/>
        </row>
        <row r="1959">
          <cell r="A1959" t="str">
            <v>PAN01</v>
          </cell>
          <cell r="B1959" t="str">
            <v>Monsieur PANEPINTO Denis</v>
          </cell>
          <cell r="C1959" t="str">
            <v>27 boulevard de la Pologne</v>
          </cell>
          <cell r="D1959"/>
          <cell r="E1959" t="str">
            <v>38190</v>
          </cell>
          <cell r="F1959" t="str">
            <v>LANCEY</v>
          </cell>
          <cell r="G1959"/>
          <cell r="H1959"/>
          <cell r="I1959"/>
          <cell r="J1959"/>
        </row>
        <row r="1960">
          <cell r="A1960" t="str">
            <v>PAL19</v>
          </cell>
          <cell r="B1960" t="str">
            <v>Monsieur PALMA Frederic</v>
          </cell>
          <cell r="C1960" t="str">
            <v>471 chemin de Cayenne</v>
          </cell>
          <cell r="D1960"/>
          <cell r="E1960" t="str">
            <v>38200</v>
          </cell>
          <cell r="F1960" t="str">
            <v>SEYSSUEL</v>
          </cell>
          <cell r="G1960">
            <v>608552667</v>
          </cell>
          <cell r="H1960"/>
          <cell r="I1960"/>
          <cell r="J1960"/>
        </row>
        <row r="1961">
          <cell r="A1961" t="str">
            <v>PAL18</v>
          </cell>
          <cell r="B1961" t="str">
            <v>Madame PALMASI Gisèle</v>
          </cell>
          <cell r="C1961" t="str">
            <v>1278 ch des Vernes</v>
          </cell>
          <cell r="D1961"/>
          <cell r="E1961" t="str">
            <v>38200</v>
          </cell>
          <cell r="F1961" t="str">
            <v>VILLETTE DE VIENNE</v>
          </cell>
          <cell r="G1961">
            <v>661522323</v>
          </cell>
          <cell r="H1961"/>
          <cell r="I1961"/>
          <cell r="J1961"/>
        </row>
        <row r="1962">
          <cell r="A1962" t="str">
            <v>PAL17</v>
          </cell>
          <cell r="B1962" t="str">
            <v>Monsieur PALUMBO</v>
          </cell>
          <cell r="C1962" t="str">
            <v>189 Route de Toisinges</v>
          </cell>
          <cell r="D1962"/>
          <cell r="E1962" t="str">
            <v>74800</v>
          </cell>
          <cell r="F1962" t="str">
            <v>SAINT PIERRE EN FAUCIGNY</v>
          </cell>
          <cell r="G1962">
            <v>613587490</v>
          </cell>
          <cell r="H1962"/>
          <cell r="I1962"/>
          <cell r="J1962"/>
        </row>
        <row r="1963">
          <cell r="A1963" t="str">
            <v>PAL16</v>
          </cell>
          <cell r="B1963" t="str">
            <v xml:space="preserve">Monsieur PALDINO </v>
          </cell>
          <cell r="C1963" t="str">
            <v>Le Bois de Tire-poil</v>
          </cell>
          <cell r="D1963"/>
          <cell r="E1963" t="str">
            <v>73000</v>
          </cell>
          <cell r="F1963" t="str">
            <v>MONTAGNOLE</v>
          </cell>
          <cell r="G1963">
            <v>616790524</v>
          </cell>
          <cell r="H1963"/>
          <cell r="I1963"/>
          <cell r="J1963"/>
        </row>
        <row r="1964">
          <cell r="A1964" t="str">
            <v>PAL15</v>
          </cell>
          <cell r="B1964" t="str">
            <v>Monsieur PALENI Frédéric</v>
          </cell>
          <cell r="C1964" t="str">
            <v>La Cour</v>
          </cell>
          <cell r="D1964"/>
          <cell r="E1964" t="str">
            <v>74230</v>
          </cell>
          <cell r="F1964" t="str">
            <v>THONES</v>
          </cell>
          <cell r="G1964"/>
          <cell r="H1964"/>
          <cell r="I1964"/>
          <cell r="J1964"/>
        </row>
        <row r="1965">
          <cell r="A1965" t="str">
            <v>PAL14</v>
          </cell>
          <cell r="B1965" t="str">
            <v>Monsieur PALUMBO Salvatore</v>
          </cell>
          <cell r="C1965" t="str">
            <v>189 Route des Toisinges</v>
          </cell>
          <cell r="D1965"/>
          <cell r="E1965" t="str">
            <v>74800</v>
          </cell>
          <cell r="F1965" t="str">
            <v>SAINT PIERRE EN FAUCIGNY</v>
          </cell>
          <cell r="G1965"/>
          <cell r="H1965"/>
          <cell r="I1965"/>
          <cell r="J1965"/>
        </row>
        <row r="1966">
          <cell r="A1966" t="str">
            <v>PAL13</v>
          </cell>
          <cell r="B1966" t="str">
            <v>Monsieur  PALICOT</v>
          </cell>
          <cell r="C1966" t="str">
            <v>79, Avenue de la Colombière</v>
          </cell>
          <cell r="D1966"/>
          <cell r="E1966" t="str">
            <v>74950</v>
          </cell>
          <cell r="F1966" t="str">
            <v>SCIONZIER</v>
          </cell>
          <cell r="G1966">
            <v>450907048</v>
          </cell>
          <cell r="H1966"/>
          <cell r="I1966"/>
          <cell r="J1966"/>
        </row>
        <row r="1967">
          <cell r="A1967" t="str">
            <v>PAL12</v>
          </cell>
          <cell r="B1967" t="str">
            <v>Monsieur PALISSE Jean  Paul</v>
          </cell>
          <cell r="C1967" t="str">
            <v>1 Chemin du Lavoir</v>
          </cell>
          <cell r="D1967"/>
          <cell r="E1967" t="str">
            <v>73100</v>
          </cell>
          <cell r="F1967" t="str">
            <v>BRISON SAINT INNOCENT</v>
          </cell>
          <cell r="G1967" t="str">
            <v>06 08 47 22 97</v>
          </cell>
          <cell r="H1967"/>
          <cell r="I1967"/>
          <cell r="J1967"/>
        </row>
        <row r="1968">
          <cell r="A1968" t="str">
            <v>PAL11</v>
          </cell>
          <cell r="B1968" t="str">
            <v>Monsieur PALUZZANO</v>
          </cell>
          <cell r="C1968" t="str">
            <v>6 Chemin de l'Aunaie</v>
          </cell>
          <cell r="D1968"/>
          <cell r="E1968" t="str">
            <v>74600</v>
          </cell>
          <cell r="F1968" t="str">
            <v>VIEUGY</v>
          </cell>
          <cell r="G1968" t="str">
            <v>04 50 46 67 10</v>
          </cell>
          <cell r="H1968"/>
          <cell r="I1968"/>
          <cell r="J1968"/>
        </row>
        <row r="1969">
          <cell r="A1969" t="str">
            <v>PAL10</v>
          </cell>
          <cell r="B1969" t="str">
            <v>Monsieur PALDINO  Pascal</v>
          </cell>
          <cell r="C1969" t="str">
            <v>15 Place du 8 Mai 1945</v>
          </cell>
          <cell r="D1969"/>
          <cell r="E1969" t="str">
            <v>73000</v>
          </cell>
          <cell r="F1969" t="str">
            <v>CHAMBERY</v>
          </cell>
          <cell r="G1969"/>
          <cell r="H1969"/>
          <cell r="I1969"/>
          <cell r="J1969"/>
        </row>
        <row r="1970">
          <cell r="A1970" t="str">
            <v>PAL09</v>
          </cell>
          <cell r="B1970" t="str">
            <v>Madame PALLUD Cendrine</v>
          </cell>
          <cell r="C1970" t="str">
            <v>Chemin des Charmettes</v>
          </cell>
          <cell r="D1970"/>
          <cell r="E1970" t="str">
            <v>73000</v>
          </cell>
          <cell r="F1970" t="str">
            <v>CHAMBERY</v>
          </cell>
          <cell r="G1970">
            <v>479722889</v>
          </cell>
          <cell r="H1970"/>
          <cell r="I1970">
            <v>625630113</v>
          </cell>
          <cell r="J1970"/>
        </row>
        <row r="1971">
          <cell r="A1971" t="str">
            <v>PAL08</v>
          </cell>
          <cell r="B1971" t="str">
            <v>Monsieur PALLUD Jean-Marc</v>
          </cell>
          <cell r="C1971" t="str">
            <v>Pré - Roux</v>
          </cell>
          <cell r="D1971"/>
          <cell r="E1971" t="str">
            <v>73190</v>
          </cell>
          <cell r="F1971" t="str">
            <v>APREMONT</v>
          </cell>
          <cell r="G1971"/>
          <cell r="H1971"/>
          <cell r="I1971"/>
          <cell r="J1971"/>
        </row>
        <row r="1972">
          <cell r="A1972" t="str">
            <v>PAL07</v>
          </cell>
          <cell r="B1972" t="str">
            <v>Monsieur PALOMBOT Guy</v>
          </cell>
          <cell r="C1972" t="str">
            <v>323 route du Stade</v>
          </cell>
          <cell r="D1972"/>
          <cell r="E1972" t="str">
            <v>74330</v>
          </cell>
          <cell r="F1972" t="str">
            <v>CHOISY</v>
          </cell>
          <cell r="G1972">
            <v>450774497</v>
          </cell>
          <cell r="H1972"/>
          <cell r="I1972"/>
          <cell r="J1972"/>
        </row>
        <row r="1973">
          <cell r="A1973" t="str">
            <v>PAL06</v>
          </cell>
          <cell r="B1973" t="str">
            <v>Monsieur PALUMBO  Michel</v>
          </cell>
          <cell r="C1973" t="str">
            <v>Clos des Crettes</v>
          </cell>
          <cell r="D1973" t="str">
            <v>17 rue de l' Aviation</v>
          </cell>
          <cell r="E1973" t="str">
            <v>73190</v>
          </cell>
          <cell r="F1973" t="str">
            <v>CHALLES LES EAUX</v>
          </cell>
          <cell r="G1973">
            <v>479713933</v>
          </cell>
          <cell r="H1973"/>
          <cell r="I1973"/>
          <cell r="J1973"/>
        </row>
        <row r="1974">
          <cell r="A1974" t="str">
            <v>PAL05</v>
          </cell>
          <cell r="B1974" t="str">
            <v>Monsieur PALMI MORES</v>
          </cell>
          <cell r="C1974" t="str">
            <v>Les Mojons</v>
          </cell>
          <cell r="D1974"/>
          <cell r="E1974" t="str">
            <v>73460</v>
          </cell>
          <cell r="F1974" t="str">
            <v>VERRENS ARVEY</v>
          </cell>
          <cell r="G1974"/>
          <cell r="H1974"/>
          <cell r="I1974"/>
          <cell r="J1974"/>
        </row>
        <row r="1975">
          <cell r="A1975" t="str">
            <v>PAL04</v>
          </cell>
          <cell r="B1975" t="str">
            <v>HOTEL PALAIS DES FLEURS</v>
          </cell>
          <cell r="C1975" t="str">
            <v>17 rue Isaline</v>
          </cell>
          <cell r="D1975"/>
          <cell r="E1975" t="str">
            <v>73100</v>
          </cell>
          <cell r="F1975" t="str">
            <v>AIX LES BAINS</v>
          </cell>
          <cell r="G1975">
            <v>479883508</v>
          </cell>
          <cell r="H1975"/>
          <cell r="I1975"/>
          <cell r="J1975"/>
        </row>
        <row r="1976">
          <cell r="A1976" t="str">
            <v>PAL03</v>
          </cell>
          <cell r="B1976" t="str">
            <v>Monsieur PALTANI Mario</v>
          </cell>
          <cell r="C1976" t="str">
            <v>235 chemin des Bougeries</v>
          </cell>
          <cell r="D1976"/>
          <cell r="E1976" t="str">
            <v>74140</v>
          </cell>
          <cell r="F1976" t="str">
            <v>VEIGY FONCENEX</v>
          </cell>
          <cell r="G1976">
            <v>450948593</v>
          </cell>
          <cell r="H1976"/>
          <cell r="I1976"/>
          <cell r="J1976"/>
        </row>
        <row r="1977">
          <cell r="A1977" t="str">
            <v>PAL02</v>
          </cell>
          <cell r="B1977" t="str">
            <v>Madame Monsieur PALLUD Jacques</v>
          </cell>
          <cell r="C1977" t="str">
            <v>83 chemin du Champelet</v>
          </cell>
          <cell r="D1977"/>
          <cell r="E1977" t="str">
            <v>73000</v>
          </cell>
          <cell r="F1977" t="str">
            <v>CHAMBERY</v>
          </cell>
          <cell r="G1977">
            <v>622480809</v>
          </cell>
          <cell r="H1977"/>
          <cell r="I1977"/>
          <cell r="J1977"/>
        </row>
        <row r="1978">
          <cell r="A1978" t="str">
            <v>PAL01</v>
          </cell>
          <cell r="B1978" t="str">
            <v>Madame PALAU Christian</v>
          </cell>
          <cell r="C1978" t="str">
            <v>170 chemin de Corsuet</v>
          </cell>
          <cell r="D1978"/>
          <cell r="E1978" t="str">
            <v>73100</v>
          </cell>
          <cell r="F1978" t="str">
            <v>AIX LES BAINS</v>
          </cell>
          <cell r="G1978"/>
          <cell r="H1978"/>
          <cell r="I1978"/>
          <cell r="J1978"/>
        </row>
        <row r="1979">
          <cell r="A1979" t="str">
            <v>PAJ01</v>
          </cell>
          <cell r="B1979" t="str">
            <v>Monsieur PAJOT Fabrice</v>
          </cell>
          <cell r="C1979" t="str">
            <v>Lieu dit La Zieta</v>
          </cell>
          <cell r="D1979"/>
          <cell r="E1979" t="str">
            <v>73200</v>
          </cell>
          <cell r="F1979" t="str">
            <v>MERCURY</v>
          </cell>
          <cell r="G1979">
            <v>685741837</v>
          </cell>
          <cell r="H1979"/>
          <cell r="I1979"/>
          <cell r="J1979"/>
        </row>
        <row r="1980">
          <cell r="A1980" t="str">
            <v>PAI06</v>
          </cell>
          <cell r="B1980" t="str">
            <v>Monsieur  PAILLAT</v>
          </cell>
          <cell r="C1980" t="str">
            <v>14 rue Talma</v>
          </cell>
          <cell r="D1980"/>
          <cell r="E1980" t="str">
            <v>73100</v>
          </cell>
          <cell r="F1980" t="str">
            <v>AIX LES BAINS</v>
          </cell>
          <cell r="G1980"/>
          <cell r="H1980"/>
          <cell r="I1980"/>
          <cell r="J1980"/>
        </row>
        <row r="1981">
          <cell r="A1981" t="str">
            <v>PAI05</v>
          </cell>
          <cell r="B1981" t="str">
            <v>Monsieur PAIX Jean-Marie</v>
          </cell>
          <cell r="C1981" t="str">
            <v>16 Rue du Tilleuls</v>
          </cell>
          <cell r="D1981"/>
          <cell r="E1981" t="str">
            <v>38280</v>
          </cell>
          <cell r="F1981" t="str">
            <v>VILLETTE D'ANTHON</v>
          </cell>
          <cell r="G1981">
            <v>610445470</v>
          </cell>
          <cell r="H1981"/>
          <cell r="I1981"/>
          <cell r="J1981"/>
        </row>
        <row r="1982">
          <cell r="A1982" t="str">
            <v>PAI04</v>
          </cell>
          <cell r="B1982" t="str">
            <v>Monsieur PAILLASSON Jean</v>
          </cell>
          <cell r="C1982" t="str">
            <v>721 Montée du Boulard</v>
          </cell>
          <cell r="D1982"/>
          <cell r="E1982" t="str">
            <v>69530</v>
          </cell>
          <cell r="F1982" t="str">
            <v>ORLIENAS</v>
          </cell>
          <cell r="G1982"/>
          <cell r="H1982"/>
          <cell r="I1982"/>
          <cell r="J1982"/>
        </row>
        <row r="1983">
          <cell r="A1983" t="str">
            <v>PAI03</v>
          </cell>
          <cell r="B1983" t="str">
            <v>Monsieur PAILHES Sébastien</v>
          </cell>
          <cell r="C1983" t="str">
            <v>Impasse de la Combe</v>
          </cell>
          <cell r="D1983"/>
          <cell r="E1983" t="str">
            <v>01350</v>
          </cell>
          <cell r="F1983" t="str">
            <v>CULOZ</v>
          </cell>
          <cell r="G1983"/>
          <cell r="H1983"/>
          <cell r="I1983"/>
          <cell r="J1983"/>
        </row>
        <row r="1984">
          <cell r="A1984" t="str">
            <v>PAI02</v>
          </cell>
          <cell r="B1984" t="str">
            <v>Monsieur PAILLARDET Florent</v>
          </cell>
          <cell r="C1984" t="str">
            <v>135, chemin de la tour</v>
          </cell>
          <cell r="D1984"/>
          <cell r="E1984" t="str">
            <v>73790</v>
          </cell>
          <cell r="F1984" t="str">
            <v>TOURS EN SAVOIE</v>
          </cell>
          <cell r="G1984">
            <v>479896475</v>
          </cell>
          <cell r="H1984"/>
          <cell r="I1984"/>
          <cell r="J1984"/>
        </row>
        <row r="1985">
          <cell r="A1985" t="str">
            <v>PAI01</v>
          </cell>
          <cell r="B1985" t="str">
            <v>Madame PAILLARD Jacqueline</v>
          </cell>
          <cell r="C1985" t="str">
            <v>34 chemin des Bys</v>
          </cell>
          <cell r="D1985" t="str">
            <v>CRACHE</v>
          </cell>
          <cell r="E1985" t="str">
            <v>74160</v>
          </cell>
          <cell r="F1985" t="str">
            <v>SAINT JULIEN EN GENEVOIS</v>
          </cell>
          <cell r="G1985">
            <v>450351882</v>
          </cell>
          <cell r="H1985"/>
          <cell r="I1985">
            <v>686073808</v>
          </cell>
          <cell r="J1985"/>
        </row>
        <row r="1986">
          <cell r="A1986" t="str">
            <v>PAH01</v>
          </cell>
          <cell r="B1986" t="str">
            <v>M Mme PAHUD</v>
          </cell>
          <cell r="C1986"/>
          <cell r="D1986"/>
          <cell r="E1986" t="str">
            <v>01350</v>
          </cell>
          <cell r="F1986" t="str">
            <v>CRISSIN ROCHEFORT</v>
          </cell>
          <cell r="G1986"/>
          <cell r="H1986"/>
          <cell r="I1986"/>
          <cell r="J1986"/>
        </row>
        <row r="1987">
          <cell r="A1987" t="str">
            <v>PAG08</v>
          </cell>
          <cell r="B1987" t="str">
            <v>Monsieur et Madame PAGNOD Jean-Yves</v>
          </cell>
          <cell r="C1987" t="str">
            <v>513 Route de la Forge</v>
          </cell>
          <cell r="D1987" t="str">
            <v>Lieu dit Boisinges</v>
          </cell>
          <cell r="E1987" t="str">
            <v>74250</v>
          </cell>
          <cell r="F1987" t="str">
            <v>VIUZ EN SALLAZ</v>
          </cell>
          <cell r="G1987">
            <v>640387744</v>
          </cell>
          <cell r="H1987"/>
          <cell r="I1987"/>
          <cell r="J1987"/>
        </row>
        <row r="1988">
          <cell r="A1988" t="str">
            <v>PAG07</v>
          </cell>
          <cell r="B1988" t="str">
            <v>Madame PAGANELLI Françoise</v>
          </cell>
          <cell r="C1988" t="str">
            <v>Allée des plats de Thuy</v>
          </cell>
          <cell r="D1988"/>
          <cell r="E1988" t="str">
            <v>74230</v>
          </cell>
          <cell r="F1988" t="str">
            <v>THONES</v>
          </cell>
          <cell r="G1988">
            <v>660895317</v>
          </cell>
          <cell r="H1988"/>
          <cell r="I1988"/>
          <cell r="J1988"/>
        </row>
        <row r="1989">
          <cell r="A1989" t="str">
            <v>PAG06</v>
          </cell>
          <cell r="B1989" t="str">
            <v>Monsieur PAGNY Franck</v>
          </cell>
          <cell r="C1989" t="str">
            <v>Rue de la Voute</v>
          </cell>
          <cell r="D1989"/>
          <cell r="E1989" t="str">
            <v>38660</v>
          </cell>
          <cell r="F1989" t="str">
            <v>LA TERRASSE</v>
          </cell>
          <cell r="G1989">
            <v>664370737</v>
          </cell>
          <cell r="H1989"/>
          <cell r="I1989"/>
          <cell r="J1989"/>
        </row>
        <row r="1990">
          <cell r="A1990" t="str">
            <v>PAG05</v>
          </cell>
          <cell r="B1990" t="str">
            <v>Monsieur PAGET Jean Daniel</v>
          </cell>
          <cell r="C1990" t="str">
            <v>94 Chemin des Forêts</v>
          </cell>
          <cell r="D1990" t="str">
            <v>Lieu dit Tarancy</v>
          </cell>
          <cell r="E1990" t="str">
            <v>73410</v>
          </cell>
          <cell r="F1990" t="str">
            <v>LA BIOLLE</v>
          </cell>
          <cell r="G1990">
            <v>699315430</v>
          </cell>
          <cell r="H1990"/>
          <cell r="I1990"/>
          <cell r="J1990"/>
        </row>
        <row r="1991">
          <cell r="A1991" t="str">
            <v>PAG04</v>
          </cell>
          <cell r="B1991" t="str">
            <v xml:space="preserve">Monsieur PAGANELLI Dominique </v>
          </cell>
          <cell r="C1991" t="str">
            <v>67 impasse Chevenaz</v>
          </cell>
          <cell r="D1991"/>
          <cell r="E1991" t="str">
            <v>74130</v>
          </cell>
          <cell r="F1991" t="str">
            <v>AYSE</v>
          </cell>
          <cell r="G1991"/>
          <cell r="H1991"/>
          <cell r="I1991"/>
          <cell r="J1991"/>
        </row>
        <row r="1992">
          <cell r="A1992" t="str">
            <v>PAG03</v>
          </cell>
          <cell r="B1992" t="str">
            <v>Madame Monsieur PAGES Pierre</v>
          </cell>
          <cell r="C1992" t="str">
            <v>159 chemin d'Altaïr</v>
          </cell>
          <cell r="D1992"/>
          <cell r="E1992" t="str">
            <v>06610</v>
          </cell>
          <cell r="F1992" t="str">
            <v>LA GAUDE</v>
          </cell>
          <cell r="G1992"/>
          <cell r="H1992"/>
          <cell r="I1992"/>
          <cell r="J1992"/>
        </row>
        <row r="1993">
          <cell r="A1993" t="str">
            <v>PAG02</v>
          </cell>
          <cell r="B1993" t="str">
            <v>Monsieur PAGES JP</v>
          </cell>
          <cell r="C1993" t="str">
            <v>47 rue de la Failleuche</v>
          </cell>
          <cell r="D1993"/>
          <cell r="E1993" t="str">
            <v>74210</v>
          </cell>
          <cell r="F1993" t="str">
            <v>FAVERGES</v>
          </cell>
          <cell r="G1993"/>
          <cell r="H1993"/>
          <cell r="I1993"/>
          <cell r="J1993"/>
        </row>
        <row r="1994">
          <cell r="A1994" t="str">
            <v>PAG01</v>
          </cell>
          <cell r="B1994" t="str">
            <v>Madame PAGET Danielle</v>
          </cell>
          <cell r="C1994" t="str">
            <v>144 Allée de la Colombière</v>
          </cell>
          <cell r="D1994"/>
          <cell r="E1994" t="str">
            <v>73000</v>
          </cell>
          <cell r="F1994" t="str">
            <v>BASSENS</v>
          </cell>
          <cell r="G1994">
            <v>699033251</v>
          </cell>
          <cell r="H1994"/>
          <cell r="I1994"/>
          <cell r="J1994"/>
        </row>
        <row r="1995">
          <cell r="A1995" t="str">
            <v>PAD04</v>
          </cell>
          <cell r="B1995" t="str">
            <v>Monsieur PADRIN Stéphane</v>
          </cell>
          <cell r="C1995" t="str">
            <v>Lotissement la Fruitière</v>
          </cell>
          <cell r="D1995"/>
          <cell r="E1995" t="str">
            <v>73800</v>
          </cell>
          <cell r="F1995" t="str">
            <v>LA CHAVANNE</v>
          </cell>
          <cell r="G1995">
            <v>664105234</v>
          </cell>
          <cell r="H1995"/>
          <cell r="I1995"/>
          <cell r="J1995"/>
        </row>
        <row r="1996">
          <cell r="A1996" t="str">
            <v>PAD03</v>
          </cell>
          <cell r="B1996" t="str">
            <v>Monsieur PADEY Jacques</v>
          </cell>
          <cell r="C1996" t="str">
            <v>La Côte</v>
          </cell>
          <cell r="D1996"/>
          <cell r="E1996" t="str">
            <v>73410</v>
          </cell>
          <cell r="F1996" t="str">
            <v>LA BIOLLE</v>
          </cell>
          <cell r="G1996">
            <v>479521024</v>
          </cell>
          <cell r="H1996"/>
          <cell r="I1996"/>
          <cell r="J1996"/>
        </row>
        <row r="1997">
          <cell r="A1997" t="str">
            <v>PAD02</v>
          </cell>
          <cell r="B1997" t="str">
            <v>Monsieur PADAY Bernard</v>
          </cell>
          <cell r="C1997" t="str">
            <v>Chef Lieu</v>
          </cell>
          <cell r="D1997"/>
          <cell r="E1997" t="str">
            <v>73410</v>
          </cell>
          <cell r="F1997" t="str">
            <v>MOGNARD</v>
          </cell>
          <cell r="G1997"/>
          <cell r="H1997"/>
          <cell r="I1997"/>
          <cell r="J1997"/>
        </row>
        <row r="1998">
          <cell r="A1998" t="str">
            <v>PAD01</v>
          </cell>
          <cell r="B1998" t="str">
            <v>Monsieur PADEY Michel</v>
          </cell>
          <cell r="C1998" t="str">
            <v>Pont</v>
          </cell>
          <cell r="D1998"/>
          <cell r="E1998" t="str">
            <v>01260</v>
          </cell>
          <cell r="F1998" t="str">
            <v>VIEU</v>
          </cell>
          <cell r="G1998"/>
          <cell r="H1998"/>
          <cell r="I1998"/>
          <cell r="J1998"/>
        </row>
        <row r="1999">
          <cell r="A1999" t="str">
            <v>PAC08</v>
          </cell>
          <cell r="B1999" t="str">
            <v>Madame PACCOT</v>
          </cell>
          <cell r="C1999" t="str">
            <v>52 Chemin des Burnet</v>
          </cell>
          <cell r="D1999"/>
          <cell r="E1999" t="str">
            <v>73100</v>
          </cell>
          <cell r="F1999" t="str">
            <v>AIX LES BAINS</v>
          </cell>
          <cell r="G1999"/>
          <cell r="H1999"/>
          <cell r="I1999"/>
          <cell r="J1999"/>
        </row>
        <row r="2000">
          <cell r="A2000" t="str">
            <v>PAC07</v>
          </cell>
          <cell r="B2000" t="str">
            <v>Madame PACOT Sandrine</v>
          </cell>
          <cell r="C2000" t="str">
            <v>1220, Route de Frangy</v>
          </cell>
          <cell r="D2000"/>
          <cell r="E2000" t="str">
            <v>74580</v>
          </cell>
          <cell r="F2000" t="str">
            <v>VIRY</v>
          </cell>
          <cell r="G2000"/>
          <cell r="H2000"/>
          <cell r="I2000"/>
          <cell r="J2000"/>
        </row>
        <row r="2001">
          <cell r="A2001" t="str">
            <v>PAC06</v>
          </cell>
          <cell r="B2001" t="str">
            <v>Monsieur  PACHE  Adrien</v>
          </cell>
          <cell r="C2001" t="str">
            <v>433  Chemin de Roman</v>
          </cell>
          <cell r="D2001"/>
          <cell r="E2001" t="str">
            <v>73420</v>
          </cell>
          <cell r="F2001" t="str">
            <v>MERY</v>
          </cell>
          <cell r="G2001">
            <v>479882812</v>
          </cell>
          <cell r="H2001"/>
          <cell r="I2001"/>
          <cell r="J2001"/>
        </row>
        <row r="2002">
          <cell r="A2002" t="str">
            <v>PAC05</v>
          </cell>
          <cell r="B2002" t="str">
            <v>Mme  PACCARD Dominique</v>
          </cell>
          <cell r="C2002" t="str">
            <v>873 ch des Cornées</v>
          </cell>
          <cell r="D2002"/>
          <cell r="E2002" t="str">
            <v>38490</v>
          </cell>
          <cell r="F2002" t="str">
            <v>AOSTE</v>
          </cell>
          <cell r="G2002"/>
          <cell r="H2002"/>
          <cell r="I2002"/>
          <cell r="J2002"/>
        </row>
        <row r="2003">
          <cell r="A2003" t="str">
            <v>PAC04</v>
          </cell>
          <cell r="B2003" t="str">
            <v>PACKING DISPATCH</v>
          </cell>
          <cell r="C2003" t="str">
            <v>1014 Route de Plain Palais</v>
          </cell>
          <cell r="D2003"/>
          <cell r="E2003" t="str">
            <v>73230</v>
          </cell>
          <cell r="F2003" t="str">
            <v>SAINT ALBAN LEYSSE</v>
          </cell>
          <cell r="G2003"/>
          <cell r="H2003"/>
          <cell r="I2003"/>
          <cell r="J2003"/>
        </row>
        <row r="2004">
          <cell r="A2004" t="str">
            <v>PAC03</v>
          </cell>
          <cell r="B2004" t="str">
            <v>Monsieur PACHOUD Philippe</v>
          </cell>
          <cell r="C2004" t="str">
            <v>646, Chemin des Fontanettes</v>
          </cell>
          <cell r="D2004"/>
          <cell r="E2004" t="str">
            <v>73800</v>
          </cell>
          <cell r="F2004" t="str">
            <v>LES MARCHES</v>
          </cell>
          <cell r="G2004">
            <v>479697195</v>
          </cell>
          <cell r="H2004"/>
          <cell r="I2004">
            <v>680820999</v>
          </cell>
          <cell r="J2004"/>
        </row>
        <row r="2005">
          <cell r="A2005" t="str">
            <v>PAC02</v>
          </cell>
          <cell r="B2005" t="str">
            <v>Madame PACCARD Isabelle</v>
          </cell>
          <cell r="C2005" t="str">
            <v>100, chemin de chez Senard</v>
          </cell>
          <cell r="D2005"/>
          <cell r="E2005" t="str">
            <v>74570</v>
          </cell>
          <cell r="F2005" t="str">
            <v>GROISY</v>
          </cell>
          <cell r="G2005">
            <v>620968934</v>
          </cell>
          <cell r="H2005"/>
          <cell r="I2005"/>
          <cell r="J2005"/>
        </row>
        <row r="2006">
          <cell r="A2006" t="str">
            <v>PAC01</v>
          </cell>
          <cell r="B2006" t="str">
            <v>Monsieur PACCARD Marius</v>
          </cell>
          <cell r="C2006" t="str">
            <v>Le Buisson</v>
          </cell>
          <cell r="D2006"/>
          <cell r="E2006" t="str">
            <v>74540</v>
          </cell>
          <cell r="F2006" t="str">
            <v>GRUFFY</v>
          </cell>
          <cell r="G2006">
            <v>450775270</v>
          </cell>
          <cell r="H2006"/>
          <cell r="I2006"/>
          <cell r="J2006"/>
        </row>
        <row r="2007">
          <cell r="A2007" t="str">
            <v>PAB01</v>
          </cell>
          <cell r="B2007" t="str">
            <v>Madame PABION Louise</v>
          </cell>
          <cell r="C2007" t="str">
            <v>Hôpital Foyer Logement</v>
          </cell>
          <cell r="D2007" t="str">
            <v>Rivoly</v>
          </cell>
          <cell r="E2007" t="str">
            <v>07800</v>
          </cell>
          <cell r="F2007" t="str">
            <v>LA VOULTE SUR RHÔNE</v>
          </cell>
          <cell r="G2007"/>
          <cell r="H2007"/>
          <cell r="I2007"/>
          <cell r="J2007"/>
        </row>
        <row r="2008">
          <cell r="A2008" t="str">
            <v>OZI01</v>
          </cell>
          <cell r="B2008" t="str">
            <v>Monsieur OZIL Maurice</v>
          </cell>
          <cell r="C2008" t="str">
            <v>12 Allée des Tonnelles</v>
          </cell>
          <cell r="D2008"/>
          <cell r="E2008" t="str">
            <v>38240</v>
          </cell>
          <cell r="F2008" t="str">
            <v>MEYLAN</v>
          </cell>
          <cell r="G2008">
            <v>672701697</v>
          </cell>
          <cell r="H2008" t="str">
            <v>maurice.ozil@wanadoo.fr</v>
          </cell>
          <cell r="I2008"/>
          <cell r="J2008"/>
        </row>
        <row r="2009">
          <cell r="A2009" t="str">
            <v>OXN02</v>
          </cell>
          <cell r="B2009" t="str">
            <v>Monsieur OXNER Jean Paul</v>
          </cell>
          <cell r="C2009" t="str">
            <v>Monterminod</v>
          </cell>
          <cell r="D2009"/>
          <cell r="E2009" t="str">
            <v>73230</v>
          </cell>
          <cell r="F2009" t="str">
            <v>SAINT ALBAN LEYSSE</v>
          </cell>
          <cell r="G2009"/>
          <cell r="H2009"/>
          <cell r="I2009"/>
          <cell r="J2009"/>
        </row>
        <row r="2010">
          <cell r="A2010" t="str">
            <v>OXN01</v>
          </cell>
          <cell r="B2010" t="str">
            <v>Madame OXNER Anne-Marie</v>
          </cell>
          <cell r="C2010" t="str">
            <v>Les terrasses de Challes</v>
          </cell>
          <cell r="D2010"/>
          <cell r="E2010" t="str">
            <v>73190</v>
          </cell>
          <cell r="F2010" t="str">
            <v>CHALLES LES EAUX</v>
          </cell>
          <cell r="G2010"/>
          <cell r="H2010"/>
          <cell r="I2010"/>
          <cell r="J2010"/>
        </row>
        <row r="2011">
          <cell r="A2011" t="str">
            <v>OVI01</v>
          </cell>
          <cell r="B2011" t="str">
            <v>Monsieur OVISE Philippe</v>
          </cell>
          <cell r="C2011" t="str">
            <v>106 Route de Chainaz</v>
          </cell>
          <cell r="D2011"/>
          <cell r="E2011" t="str">
            <v>74540</v>
          </cell>
          <cell r="F2011" t="str">
            <v>CUSY</v>
          </cell>
          <cell r="G2011">
            <v>673982337</v>
          </cell>
          <cell r="H2011"/>
          <cell r="I2011"/>
          <cell r="J2011"/>
        </row>
        <row r="2012">
          <cell r="A2012" t="str">
            <v>OUV03</v>
          </cell>
          <cell r="B2012" t="str">
            <v>Monsieur OUVRIER BUFFET Martial</v>
          </cell>
          <cell r="C2012" t="str">
            <v>357 Rue du Tilleul</v>
          </cell>
          <cell r="D2012"/>
          <cell r="E2012" t="str">
            <v>73460</v>
          </cell>
          <cell r="F2012" t="str">
            <v>SAINT HELENE SUR ISERE</v>
          </cell>
          <cell r="G2012"/>
          <cell r="H2012"/>
          <cell r="I2012"/>
          <cell r="J2012"/>
        </row>
        <row r="2013">
          <cell r="A2013" t="str">
            <v>OUV02</v>
          </cell>
          <cell r="B2013" t="str">
            <v>Monsieur OUVRIER-BONNAZ Patrick</v>
          </cell>
          <cell r="C2013" t="str">
            <v>2376  route de Talloires</v>
          </cell>
          <cell r="D2013"/>
          <cell r="E2013" t="str">
            <v>74210</v>
          </cell>
          <cell r="F2013" t="str">
            <v>DOUSSARD</v>
          </cell>
          <cell r="G2013">
            <v>678962896</v>
          </cell>
          <cell r="H2013"/>
          <cell r="I2013"/>
          <cell r="J2013"/>
        </row>
        <row r="2014">
          <cell r="A2014" t="str">
            <v>OUV01</v>
          </cell>
          <cell r="B2014" t="str">
            <v>Monsieur OUVRIER BUFFET Jean François</v>
          </cell>
          <cell r="C2014" t="str">
            <v>Le Villard</v>
          </cell>
          <cell r="D2014"/>
          <cell r="E2014" t="str">
            <v>73460</v>
          </cell>
          <cell r="F2014" t="str">
            <v>SAINTE HELENE SUR ISERE</v>
          </cell>
          <cell r="G2014"/>
          <cell r="H2014"/>
          <cell r="I2014"/>
          <cell r="J2014"/>
        </row>
        <row r="2015">
          <cell r="A2015" t="str">
            <v>OUR02</v>
          </cell>
          <cell r="B2015" t="str">
            <v>SARL L'OURS BLANC</v>
          </cell>
          <cell r="C2015" t="str">
            <v>364 Route de Lingua</v>
          </cell>
          <cell r="D2015"/>
          <cell r="E2015" t="str">
            <v>74390</v>
          </cell>
          <cell r="F2015" t="str">
            <v>CHATEL</v>
          </cell>
          <cell r="G2015">
            <v>608898284</v>
          </cell>
          <cell r="H2015"/>
          <cell r="I2015"/>
          <cell r="J2015"/>
        </row>
        <row r="2016">
          <cell r="A2016" t="str">
            <v>OUR01</v>
          </cell>
          <cell r="B2016" t="str">
            <v xml:space="preserve">L'OURS BLANC </v>
          </cell>
          <cell r="C2016" t="str">
            <v>Chef Lieu</v>
          </cell>
          <cell r="D2016"/>
          <cell r="E2016" t="str">
            <v>74390</v>
          </cell>
          <cell r="F2016" t="str">
            <v>CHATEL</v>
          </cell>
          <cell r="G2016">
            <v>450732343</v>
          </cell>
          <cell r="H2016"/>
          <cell r="I2016">
            <v>450732908</v>
          </cell>
          <cell r="J2016"/>
        </row>
        <row r="2017">
          <cell r="A2017" t="str">
            <v>OUK01</v>
          </cell>
          <cell r="B2017" t="str">
            <v xml:space="preserve">Monsieur OUKOLOFF </v>
          </cell>
          <cell r="C2017" t="str">
            <v>130 Chemin de Mas Partout</v>
          </cell>
          <cell r="D2017"/>
          <cell r="E2017" t="str">
            <v>73230</v>
          </cell>
          <cell r="F2017" t="str">
            <v>VEREL PRAGONDAN</v>
          </cell>
          <cell r="G2017">
            <v>609453484</v>
          </cell>
          <cell r="H2017"/>
          <cell r="I2017"/>
          <cell r="J2017"/>
        </row>
        <row r="2018">
          <cell r="A2018" t="str">
            <v>OUG03</v>
          </cell>
          <cell r="B2018" t="str">
            <v>Monsieur OUGUERGOUZ Brahim</v>
          </cell>
          <cell r="C2018" t="str">
            <v xml:space="preserve">11 chemin de la caspienne </v>
          </cell>
          <cell r="D2018"/>
          <cell r="E2018" t="str">
            <v>73800</v>
          </cell>
          <cell r="F2018" t="str">
            <v>MYANS</v>
          </cell>
          <cell r="G2018">
            <v>607724505</v>
          </cell>
          <cell r="H2018"/>
          <cell r="I2018"/>
          <cell r="J2018"/>
        </row>
        <row r="2019">
          <cell r="A2019" t="str">
            <v>OUG02</v>
          </cell>
          <cell r="B2019" t="str">
            <v>Monsieur OUGIER Marc</v>
          </cell>
          <cell r="C2019" t="str">
            <v>route d'HAUTECOUR</v>
          </cell>
          <cell r="D2019"/>
          <cell r="E2019" t="str">
            <v>73600</v>
          </cell>
          <cell r="F2019" t="str">
            <v>MOUTIERS TARENTAISE</v>
          </cell>
          <cell r="G2019"/>
          <cell r="H2019"/>
          <cell r="I2019"/>
          <cell r="J2019"/>
        </row>
        <row r="2020">
          <cell r="A2020" t="str">
            <v>OUG01</v>
          </cell>
          <cell r="B2020" t="str">
            <v>Monsieur OUGIER</v>
          </cell>
          <cell r="C2020"/>
          <cell r="D2020"/>
          <cell r="E2020"/>
          <cell r="F2020"/>
          <cell r="G2020"/>
          <cell r="H2020"/>
          <cell r="I2020"/>
          <cell r="J2020"/>
        </row>
        <row r="2021">
          <cell r="A2021" t="str">
            <v>OUF01</v>
          </cell>
          <cell r="B2021" t="str">
            <v>Monsieur OUF Olivier</v>
          </cell>
          <cell r="C2021" t="str">
            <v>3 rue du Couvent</v>
          </cell>
          <cell r="D2021"/>
          <cell r="E2021" t="str">
            <v>77630</v>
          </cell>
          <cell r="F2021" t="str">
            <v>BARBIZON</v>
          </cell>
          <cell r="G2021"/>
          <cell r="H2021"/>
          <cell r="I2021"/>
          <cell r="J2021"/>
        </row>
        <row r="2022">
          <cell r="A2022" t="str">
            <v>OUE01</v>
          </cell>
          <cell r="B2022" t="str">
            <v>Madame OUELLETTE Martine</v>
          </cell>
          <cell r="C2022" t="str">
            <v>Lieu Dit Marcellaz</v>
          </cell>
          <cell r="D2022"/>
          <cell r="E2022" t="str">
            <v>73410</v>
          </cell>
          <cell r="F2022" t="str">
            <v>SAINT GIROD</v>
          </cell>
          <cell r="G2022"/>
          <cell r="H2022"/>
          <cell r="I2022"/>
          <cell r="J2022"/>
        </row>
        <row r="2023">
          <cell r="A2023" t="str">
            <v>OUD02</v>
          </cell>
          <cell r="B2023" t="str">
            <v>Mr OUDIN A et Mlle LECHARTIER  E</v>
          </cell>
          <cell r="C2023" t="str">
            <v>42 bis rue de la liberation</v>
          </cell>
          <cell r="D2023"/>
          <cell r="E2023" t="str">
            <v>69780</v>
          </cell>
          <cell r="F2023" t="str">
            <v>MIONS</v>
          </cell>
          <cell r="G2023">
            <v>688065866</v>
          </cell>
          <cell r="H2023"/>
          <cell r="I2023"/>
          <cell r="J2023"/>
        </row>
        <row r="2024">
          <cell r="A2024" t="str">
            <v>OUD01</v>
          </cell>
          <cell r="B2024" t="str">
            <v>Monsieur OUDOT Jean</v>
          </cell>
          <cell r="C2024" t="str">
            <v>44 impasse des Coquelicots</v>
          </cell>
          <cell r="D2024"/>
          <cell r="E2024" t="str">
            <v>74800</v>
          </cell>
          <cell r="F2024" t="str">
            <v>SAINT PIERRE EN FAUCIGNY</v>
          </cell>
          <cell r="G2024"/>
          <cell r="H2024"/>
          <cell r="I2024"/>
          <cell r="J2024"/>
        </row>
        <row r="2025">
          <cell r="A2025" t="str">
            <v>OTT01</v>
          </cell>
          <cell r="B2025" t="str">
            <v>Monsieur OTT François</v>
          </cell>
          <cell r="C2025" t="str">
            <v>383 Chemin du Charmant Som</v>
          </cell>
          <cell r="D2025"/>
          <cell r="E2025" t="str">
            <v>38330</v>
          </cell>
          <cell r="F2025" t="str">
            <v>SAINT ISMIER</v>
          </cell>
          <cell r="G2025">
            <v>476771958</v>
          </cell>
          <cell r="H2025" t="str">
            <v>francoisott@yahoo.fr</v>
          </cell>
          <cell r="I2025">
            <v>678426512</v>
          </cell>
          <cell r="J2025"/>
        </row>
        <row r="2026">
          <cell r="A2026" t="str">
            <v>OST01</v>
          </cell>
          <cell r="B2026" t="str">
            <v>Monsieur OSTERNAUD Jean-Claude</v>
          </cell>
          <cell r="C2026" t="str">
            <v>58 rue du 11 Novembre 1918</v>
          </cell>
          <cell r="D2026"/>
          <cell r="E2026" t="str">
            <v>69540</v>
          </cell>
          <cell r="F2026" t="str">
            <v>IRIGNY</v>
          </cell>
          <cell r="G2026">
            <v>625075262</v>
          </cell>
          <cell r="H2026"/>
          <cell r="I2026"/>
          <cell r="J2026"/>
        </row>
        <row r="2027">
          <cell r="A2027" t="str">
            <v>OSS01</v>
          </cell>
          <cell r="B2027" t="str">
            <v>Monsieur OSSANT</v>
          </cell>
          <cell r="C2027" t="str">
            <v>11, le clos du Varnier</v>
          </cell>
          <cell r="D2027"/>
          <cell r="E2027" t="str">
            <v>38480</v>
          </cell>
          <cell r="F2027" t="str">
            <v>SAINT JEAN D' AVELANNE</v>
          </cell>
          <cell r="G2027"/>
          <cell r="H2027"/>
          <cell r="I2027"/>
          <cell r="J2027"/>
        </row>
        <row r="2028">
          <cell r="A2028" t="str">
            <v>OSM02</v>
          </cell>
          <cell r="B2028" t="str">
            <v>Madame OSMONT</v>
          </cell>
          <cell r="C2028" t="str">
            <v>56 Impasse des Garennes</v>
          </cell>
          <cell r="D2028"/>
          <cell r="E2028" t="str">
            <v>73420</v>
          </cell>
          <cell r="F2028" t="str">
            <v>DRUMETTAZ CLARAFOND</v>
          </cell>
          <cell r="G2028">
            <v>687510670</v>
          </cell>
          <cell r="H2028"/>
          <cell r="I2028"/>
          <cell r="J2028"/>
        </row>
        <row r="2029">
          <cell r="A2029" t="str">
            <v>OSM01</v>
          </cell>
          <cell r="B2029" t="str">
            <v>Monsieur OSMAN Yvan</v>
          </cell>
          <cell r="C2029" t="str">
            <v>116 Impasse des Cyclamens</v>
          </cell>
          <cell r="D2029"/>
          <cell r="E2029" t="str">
            <v>74930</v>
          </cell>
          <cell r="F2029" t="str">
            <v>SCIENTRIER</v>
          </cell>
          <cell r="G2029">
            <v>624483312</v>
          </cell>
          <cell r="H2029"/>
          <cell r="I2029"/>
          <cell r="J2029"/>
        </row>
        <row r="2030">
          <cell r="A2030" t="str">
            <v>OSD01</v>
          </cell>
          <cell r="B2030" t="str">
            <v>O.S.D. S.a.r.l.</v>
          </cell>
          <cell r="C2030" t="str">
            <v>189 Route de la Feclaz</v>
          </cell>
          <cell r="D2030"/>
          <cell r="E2030" t="str">
            <v>73230</v>
          </cell>
          <cell r="F2030" t="str">
            <v>SAINT ALBAN LEYSSE</v>
          </cell>
          <cell r="G2030"/>
          <cell r="H2030"/>
          <cell r="I2030"/>
          <cell r="J2030"/>
        </row>
        <row r="2031">
          <cell r="A2031" t="str">
            <v>ORT04</v>
          </cell>
          <cell r="B2031" t="str">
            <v>Monsieur ORTEGA Damien</v>
          </cell>
          <cell r="C2031" t="str">
            <v>3 Chemin du Stade</v>
          </cell>
          <cell r="D2031"/>
          <cell r="E2031" t="str">
            <v>09000</v>
          </cell>
          <cell r="F2031" t="str">
            <v>ST JEAN DE VERGES</v>
          </cell>
          <cell r="G2031">
            <v>676338736</v>
          </cell>
          <cell r="H2031" t="str">
            <v>bidouille6@wanadoo.fr</v>
          </cell>
          <cell r="I2031"/>
          <cell r="J2031"/>
        </row>
        <row r="2032">
          <cell r="A2032" t="str">
            <v>ORT03</v>
          </cell>
          <cell r="B2032" t="str">
            <v>Monsieur ORTEGA Franck</v>
          </cell>
          <cell r="C2032" t="str">
            <v>Les Avons</v>
          </cell>
          <cell r="D2032"/>
          <cell r="E2032" t="str">
            <v>38190</v>
          </cell>
          <cell r="F2032" t="str">
            <v>LES ADRETS</v>
          </cell>
          <cell r="G2032">
            <v>645770907</v>
          </cell>
          <cell r="H2032"/>
          <cell r="I2032"/>
          <cell r="J2032"/>
        </row>
        <row r="2033">
          <cell r="A2033" t="str">
            <v>ORT02</v>
          </cell>
          <cell r="B2033" t="str">
            <v>ORTHO ALPES</v>
          </cell>
          <cell r="C2033" t="str">
            <v>81 impasse des Larmuzes</v>
          </cell>
          <cell r="D2033"/>
          <cell r="E2033" t="str">
            <v>73230</v>
          </cell>
          <cell r="F2033" t="str">
            <v>BARBY</v>
          </cell>
          <cell r="G2033"/>
          <cell r="H2033"/>
          <cell r="I2033"/>
          <cell r="J2033"/>
        </row>
        <row r="2034">
          <cell r="A2034" t="str">
            <v>ORT01</v>
          </cell>
          <cell r="B2034" t="str">
            <v>Monsieur ORTONNE Bernard</v>
          </cell>
          <cell r="C2034" t="str">
            <v>117 chemin de l'Epine</v>
          </cell>
          <cell r="D2034"/>
          <cell r="E2034" t="str">
            <v>74370</v>
          </cell>
          <cell r="F2034" t="str">
            <v>VILLAZ</v>
          </cell>
          <cell r="G2034">
            <v>450649438</v>
          </cell>
          <cell r="H2034"/>
          <cell r="I2034"/>
          <cell r="J2034"/>
        </row>
        <row r="2035">
          <cell r="A2035" t="str">
            <v>ORS08</v>
          </cell>
          <cell r="B2035" t="str">
            <v>Monsieur ORSIER Michel</v>
          </cell>
          <cell r="C2035" t="str">
            <v>179 Route des Vuarapans</v>
          </cell>
          <cell r="D2035"/>
          <cell r="E2035" t="str">
            <v>74930</v>
          </cell>
          <cell r="F2035" t="str">
            <v>PERS JUSSY</v>
          </cell>
          <cell r="G2035"/>
          <cell r="H2035"/>
          <cell r="I2035"/>
          <cell r="J2035"/>
        </row>
        <row r="2036">
          <cell r="A2036" t="str">
            <v>ORS07</v>
          </cell>
          <cell r="B2036" t="str">
            <v>Monsieur ORSOR Christophe</v>
          </cell>
          <cell r="C2036" t="str">
            <v>"Carpe diem", Brenaz</v>
          </cell>
          <cell r="D2036" t="str">
            <v>349 Route de Lèze</v>
          </cell>
          <cell r="E2036" t="str">
            <v>74250</v>
          </cell>
          <cell r="F2036" t="str">
            <v>VIUZ EN SALLAZ</v>
          </cell>
          <cell r="G2036">
            <v>608436966</v>
          </cell>
          <cell r="H2036"/>
          <cell r="I2036"/>
          <cell r="J2036"/>
        </row>
        <row r="2037">
          <cell r="A2037" t="str">
            <v>ORS06</v>
          </cell>
          <cell r="B2037" t="str">
            <v>Monsieur ORNSTEIN Alain</v>
          </cell>
          <cell r="C2037" t="str">
            <v>Le Closet</v>
          </cell>
          <cell r="D2037"/>
          <cell r="E2037" t="str">
            <v>74270</v>
          </cell>
          <cell r="F2037" t="str">
            <v>CLERMONT EN GENEVOIS</v>
          </cell>
          <cell r="G2037"/>
          <cell r="H2037"/>
          <cell r="I2037"/>
          <cell r="J2037"/>
        </row>
        <row r="2038">
          <cell r="A2038" t="str">
            <v>ORS05</v>
          </cell>
          <cell r="B2038" t="str">
            <v>Monsieur ORSI-EMONET</v>
          </cell>
          <cell r="C2038" t="str">
            <v>Lieu dit Honoraz</v>
          </cell>
          <cell r="D2038"/>
          <cell r="E2038" t="str">
            <v>74440</v>
          </cell>
          <cell r="F2038" t="str">
            <v>MORILLON</v>
          </cell>
          <cell r="G2038"/>
          <cell r="H2038"/>
          <cell r="I2038"/>
          <cell r="J2038"/>
        </row>
        <row r="2039">
          <cell r="A2039" t="str">
            <v>ORS04</v>
          </cell>
          <cell r="B2039" t="str">
            <v>Monsieur ORSET Paul</v>
          </cell>
          <cell r="C2039" t="str">
            <v>Sous la Ville</v>
          </cell>
          <cell r="D2039"/>
          <cell r="E2039" t="str">
            <v>74270</v>
          </cell>
          <cell r="F2039" t="str">
            <v>CLERMONT EN GENEVOIS</v>
          </cell>
          <cell r="G2039"/>
          <cell r="H2039"/>
          <cell r="I2039"/>
          <cell r="J2039"/>
        </row>
        <row r="2040">
          <cell r="A2040" t="str">
            <v>ORS03</v>
          </cell>
          <cell r="B2040" t="str">
            <v>Madame ORSET Olivier</v>
          </cell>
          <cell r="C2040" t="str">
            <v>Le Millet</v>
          </cell>
          <cell r="D2040"/>
          <cell r="E2040" t="str">
            <v>73800</v>
          </cell>
          <cell r="F2040" t="str">
            <v>PLANAISE</v>
          </cell>
          <cell r="G2040">
            <v>688063212</v>
          </cell>
          <cell r="H2040"/>
          <cell r="I2040"/>
          <cell r="J2040"/>
        </row>
        <row r="2041">
          <cell r="A2041" t="str">
            <v>ORS02</v>
          </cell>
          <cell r="B2041" t="str">
            <v>Monsieur ORCEL Arnaud</v>
          </cell>
          <cell r="C2041" t="str">
            <v>2 chemin de la Garine</v>
          </cell>
          <cell r="D2041"/>
          <cell r="E2041" t="str">
            <v>38460</v>
          </cell>
          <cell r="F2041" t="str">
            <v>TREPT</v>
          </cell>
          <cell r="G2041"/>
          <cell r="H2041"/>
          <cell r="I2041"/>
          <cell r="J2041"/>
        </row>
        <row r="2042">
          <cell r="A2042" t="str">
            <v>ORS01</v>
          </cell>
          <cell r="B2042" t="str">
            <v>ORSETTI Entreprise</v>
          </cell>
          <cell r="C2042"/>
          <cell r="D2042"/>
          <cell r="E2042"/>
          <cell r="F2042"/>
          <cell r="G2042"/>
          <cell r="H2042"/>
          <cell r="I2042"/>
          <cell r="J2042"/>
        </row>
        <row r="2043">
          <cell r="A2043" t="str">
            <v>ORL02</v>
          </cell>
          <cell r="B2043" t="str">
            <v>Monsieur ORLANDO Mathieu</v>
          </cell>
          <cell r="C2043" t="str">
            <v>160 Chemin des Roches</v>
          </cell>
          <cell r="D2043"/>
          <cell r="E2043" t="str">
            <v>26290</v>
          </cell>
          <cell r="F2043" t="str">
            <v>DONZERE</v>
          </cell>
          <cell r="G2043">
            <v>615239452</v>
          </cell>
          <cell r="H2043" t="str">
            <v>mathieu.orlando@hotmail.fr</v>
          </cell>
          <cell r="I2043"/>
          <cell r="J2043"/>
        </row>
        <row r="2044">
          <cell r="A2044" t="str">
            <v>ORL01</v>
          </cell>
          <cell r="B2044" t="str">
            <v>Mme ORLANDI Mr NERON</v>
          </cell>
          <cell r="C2044" t="str">
            <v xml:space="preserve">82 chemin de la croix du four </v>
          </cell>
          <cell r="D2044"/>
          <cell r="E2044" t="str">
            <v>73410</v>
          </cell>
          <cell r="F2044" t="str">
            <v>SAINT OURS</v>
          </cell>
          <cell r="G2044" t="str">
            <v xml:space="preserve">06 50 84 75 68 </v>
          </cell>
          <cell r="H2044" t="str">
            <v>chrysorla@hotmail.com</v>
          </cell>
          <cell r="I2044"/>
          <cell r="J2044"/>
        </row>
        <row r="2045">
          <cell r="A2045" t="str">
            <v>ORI01</v>
          </cell>
          <cell r="B2045" t="str">
            <v>Monsieur ORIOL Bernard</v>
          </cell>
          <cell r="C2045" t="str">
            <v>16 CH du Rual</v>
          </cell>
          <cell r="D2045"/>
          <cell r="E2045" t="str">
            <v>38490</v>
          </cell>
          <cell r="F2045" t="str">
            <v>LE PASSAGE</v>
          </cell>
          <cell r="G2045"/>
          <cell r="H2045"/>
          <cell r="I2045"/>
          <cell r="J2045"/>
        </row>
        <row r="2046">
          <cell r="A2046" t="str">
            <v>ORG01</v>
          </cell>
          <cell r="B2046" t="str">
            <v>M  ORGANI Regis  - Mme RISSOAN</v>
          </cell>
          <cell r="C2046" t="str">
            <v>Chanteneige</v>
          </cell>
          <cell r="D2046" t="str">
            <v>Résidence La Croisette</v>
          </cell>
          <cell r="E2046" t="str">
            <v>73440</v>
          </cell>
          <cell r="F2046" t="str">
            <v>SAINT MARTIN DE BELLEVILLE</v>
          </cell>
          <cell r="G2046"/>
          <cell r="H2046"/>
          <cell r="I2046"/>
          <cell r="J2046"/>
        </row>
        <row r="2047">
          <cell r="A2047" t="str">
            <v>ORE02</v>
          </cell>
          <cell r="B2047" t="str">
            <v>M. ORENES Eric</v>
          </cell>
          <cell r="C2047" t="str">
            <v>12 Chemin St Joseph</v>
          </cell>
          <cell r="D2047"/>
          <cell r="E2047" t="str">
            <v>74960</v>
          </cell>
          <cell r="F2047" t="str">
            <v>ANENCY</v>
          </cell>
          <cell r="G2047"/>
          <cell r="H2047"/>
          <cell r="I2047"/>
          <cell r="J2047"/>
        </row>
        <row r="2048">
          <cell r="A2048" t="str">
            <v>ORE01</v>
          </cell>
          <cell r="B2048" t="str">
            <v>L'OREE DU BOIS</v>
          </cell>
          <cell r="C2048" t="str">
            <v>Haut Saumont</v>
          </cell>
          <cell r="D2048"/>
          <cell r="E2048" t="str">
            <v>73170</v>
          </cell>
          <cell r="F2048" t="str">
            <v>YENNE</v>
          </cell>
          <cell r="G2048">
            <v>479367204</v>
          </cell>
          <cell r="H2048"/>
          <cell r="I2048">
            <v>647041552</v>
          </cell>
          <cell r="J2048"/>
        </row>
        <row r="2049">
          <cell r="A2049" t="str">
            <v>OPP01</v>
          </cell>
          <cell r="B2049" t="str">
            <v>Monsieur OPPLIGER Olivier</v>
          </cell>
          <cell r="C2049" t="str">
            <v>478 route de Marcoran</v>
          </cell>
          <cell r="D2049"/>
          <cell r="E2049" t="str">
            <v>74140</v>
          </cell>
          <cell r="F2049" t="str">
            <v>LOISIN</v>
          </cell>
          <cell r="G2049"/>
          <cell r="H2049"/>
          <cell r="I2049"/>
          <cell r="J2049"/>
        </row>
        <row r="2050">
          <cell r="A2050" t="str">
            <v>ONZ01</v>
          </cell>
          <cell r="B2050" t="str">
            <v>Monsieur ONZON Thierry</v>
          </cell>
          <cell r="C2050"/>
          <cell r="D2050"/>
          <cell r="E2050"/>
          <cell r="F2050"/>
          <cell r="G2050"/>
          <cell r="H2050"/>
          <cell r="I2050"/>
          <cell r="J2050"/>
        </row>
        <row r="2051">
          <cell r="A2051" t="str">
            <v>ONT01</v>
          </cell>
          <cell r="B2051" t="str">
            <v>Monsieur ONTEIRAL  René</v>
          </cell>
          <cell r="C2051" t="str">
            <v>Le Chatelard</v>
          </cell>
          <cell r="D2051"/>
          <cell r="E2051" t="str">
            <v>38320</v>
          </cell>
          <cell r="F2051" t="str">
            <v>HERBEYS</v>
          </cell>
          <cell r="G2051"/>
          <cell r="H2051"/>
          <cell r="I2051"/>
          <cell r="J2051"/>
        </row>
        <row r="2052">
          <cell r="A2052" t="str">
            <v>ONE01</v>
          </cell>
          <cell r="B2052" t="str">
            <v xml:space="preserve">ONERA    </v>
          </cell>
          <cell r="C2052" t="str">
            <v>Service Achats</v>
          </cell>
          <cell r="D2052" t="str">
            <v>BP 25</v>
          </cell>
          <cell r="E2052" t="str">
            <v>73500</v>
          </cell>
          <cell r="F2052" t="str">
            <v>MODANE</v>
          </cell>
          <cell r="G2052">
            <v>479202016</v>
          </cell>
          <cell r="H2052"/>
          <cell r="I2052">
            <v>479202150</v>
          </cell>
          <cell r="J2052" t="str">
            <v>FR36775722879</v>
          </cell>
        </row>
        <row r="2053">
          <cell r="A2053" t="str">
            <v>OME01</v>
          </cell>
          <cell r="B2053" t="str">
            <v>OMEGA CONCEPT</v>
          </cell>
          <cell r="C2053" t="str">
            <v>123,  Ave Barthélémy Buyer</v>
          </cell>
          <cell r="D2053" t="str">
            <v>BP 5060</v>
          </cell>
          <cell r="E2053" t="str">
            <v>69005</v>
          </cell>
          <cell r="F2053" t="str">
            <v xml:space="preserve">LYON </v>
          </cell>
          <cell r="G2053"/>
          <cell r="H2053"/>
          <cell r="I2053"/>
          <cell r="J2053" t="str">
            <v>FR94950397653</v>
          </cell>
        </row>
        <row r="2054">
          <cell r="A2054" t="str">
            <v>OLY01</v>
          </cell>
          <cell r="B2054" t="str">
            <v>OLYMP'AUTO</v>
          </cell>
          <cell r="C2054" t="str">
            <v>214 Route de Letraz</v>
          </cell>
          <cell r="D2054"/>
          <cell r="E2054" t="str">
            <v>74700</v>
          </cell>
          <cell r="F2054" t="str">
            <v>DOMANCY</v>
          </cell>
          <cell r="G2054">
            <v>630510688</v>
          </cell>
          <cell r="H2054"/>
          <cell r="I2054"/>
          <cell r="J2054"/>
        </row>
        <row r="2055">
          <cell r="A2055" t="str">
            <v>OLL04</v>
          </cell>
          <cell r="B2055" t="str">
            <v>Monsieur OLLIER Maxime</v>
          </cell>
          <cell r="C2055" t="str">
            <v>Les Granges</v>
          </cell>
          <cell r="D2055"/>
          <cell r="E2055" t="str">
            <v>73450</v>
          </cell>
          <cell r="F2055" t="str">
            <v>VALLOIRE</v>
          </cell>
          <cell r="G2055">
            <v>607589209</v>
          </cell>
          <cell r="H2055"/>
          <cell r="I2055"/>
          <cell r="J2055"/>
        </row>
        <row r="2056">
          <cell r="A2056" t="str">
            <v>OLL03</v>
          </cell>
          <cell r="B2056" t="str">
            <v>Monsieur OLLINET Hervé</v>
          </cell>
          <cell r="C2056" t="str">
            <v>225 Chemin de la Bayette</v>
          </cell>
          <cell r="D2056"/>
          <cell r="E2056" t="str">
            <v>38660</v>
          </cell>
          <cell r="F2056" t="str">
            <v>LE TOUVET</v>
          </cell>
          <cell r="G2056">
            <v>476085231</v>
          </cell>
          <cell r="H2056"/>
          <cell r="I2056"/>
          <cell r="J2056"/>
        </row>
        <row r="2057">
          <cell r="A2057" t="str">
            <v>OLL02</v>
          </cell>
          <cell r="B2057" t="str">
            <v>Monsieur OLLIER Stéphane</v>
          </cell>
          <cell r="C2057" t="str">
            <v>Les Clots</v>
          </cell>
          <cell r="D2057"/>
          <cell r="E2057" t="str">
            <v>73450</v>
          </cell>
          <cell r="F2057" t="str">
            <v>VALLOIRE</v>
          </cell>
          <cell r="G2057"/>
          <cell r="H2057"/>
          <cell r="I2057"/>
          <cell r="J2057"/>
        </row>
        <row r="2058">
          <cell r="A2058" t="str">
            <v>OLL01</v>
          </cell>
          <cell r="B2058" t="str">
            <v>Monsieur OLLIER</v>
          </cell>
          <cell r="C2058" t="str">
            <v>51 rue du Colombier</v>
          </cell>
          <cell r="D2058"/>
          <cell r="E2058" t="str">
            <v>38540</v>
          </cell>
          <cell r="F2058" t="str">
            <v>HEYRIEUX</v>
          </cell>
          <cell r="G2058">
            <v>603182962</v>
          </cell>
          <cell r="H2058"/>
          <cell r="I2058"/>
          <cell r="J2058"/>
        </row>
        <row r="2059">
          <cell r="A2059" t="str">
            <v>OLI05</v>
          </cell>
          <cell r="B2059" t="str">
            <v>Monsieur OLIVIER Gérard</v>
          </cell>
          <cell r="C2059" t="str">
            <v>29 Rue du pré des Moulins</v>
          </cell>
          <cell r="D2059"/>
          <cell r="E2059" t="str">
            <v>73130</v>
          </cell>
          <cell r="F2059" t="str">
            <v>LA CHAMBRE</v>
          </cell>
          <cell r="G2059">
            <v>663484911</v>
          </cell>
          <cell r="H2059"/>
          <cell r="I2059"/>
          <cell r="J2059"/>
        </row>
        <row r="2060">
          <cell r="A2060" t="str">
            <v>OLI04</v>
          </cell>
          <cell r="B2060" t="str">
            <v>Monsieur  OLIVARI  Yves</v>
          </cell>
          <cell r="C2060" t="str">
            <v>300, Route du Barri</v>
          </cell>
          <cell r="D2060"/>
          <cell r="E2060" t="str">
            <v>06790</v>
          </cell>
          <cell r="F2060" t="str">
            <v>ASPREMONT</v>
          </cell>
          <cell r="G2060"/>
          <cell r="H2060"/>
          <cell r="I2060"/>
          <cell r="J2060"/>
        </row>
        <row r="2061">
          <cell r="A2061" t="str">
            <v>OLI03</v>
          </cell>
          <cell r="B2061" t="str">
            <v>Monsieur OLIVEIRA DOS SANTOS</v>
          </cell>
          <cell r="C2061" t="str">
            <v>15 Route de Grenoble</v>
          </cell>
          <cell r="D2061"/>
          <cell r="E2061" t="str">
            <v>38300</v>
          </cell>
          <cell r="F2061" t="str">
            <v>BOURGOIN JALLIEU</v>
          </cell>
          <cell r="G2061">
            <v>679570308</v>
          </cell>
          <cell r="H2061"/>
          <cell r="I2061"/>
          <cell r="J2061"/>
        </row>
        <row r="2062">
          <cell r="A2062" t="str">
            <v>OLI02</v>
          </cell>
          <cell r="B2062" t="str">
            <v>Madame OLIVRY Anne-Sophie</v>
          </cell>
          <cell r="C2062" t="str">
            <v>Le Chanay</v>
          </cell>
          <cell r="D2062"/>
          <cell r="E2062" t="str">
            <v>73800</v>
          </cell>
          <cell r="F2062" t="str">
            <v>CRUET</v>
          </cell>
          <cell r="G2062">
            <v>661877118</v>
          </cell>
          <cell r="H2062"/>
          <cell r="I2062"/>
          <cell r="J2062"/>
        </row>
        <row r="2063">
          <cell r="A2063" t="str">
            <v>OLI01</v>
          </cell>
          <cell r="B2063" t="str">
            <v>Monsieur OLIVRY Thierry</v>
          </cell>
          <cell r="C2063" t="str">
            <v>Chef Lieu</v>
          </cell>
          <cell r="D2063"/>
          <cell r="E2063" t="str">
            <v>73600</v>
          </cell>
          <cell r="F2063" t="str">
            <v>FONTAINE LE PUITS</v>
          </cell>
          <cell r="G2063"/>
          <cell r="H2063"/>
          <cell r="I2063"/>
          <cell r="J2063"/>
        </row>
        <row r="2064">
          <cell r="A2064" t="str">
            <v>OLA02</v>
          </cell>
          <cell r="B2064" t="str">
            <v>Monsieur et Madame OLAIZOLA Yvan et Barbara</v>
          </cell>
          <cell r="C2064" t="str">
            <v>38 Avenue de Mérande</v>
          </cell>
          <cell r="D2064"/>
          <cell r="E2064" t="str">
            <v>73000</v>
          </cell>
          <cell r="F2064" t="str">
            <v>CHAMBERY</v>
          </cell>
          <cell r="G2064">
            <v>603412741</v>
          </cell>
          <cell r="H2064"/>
          <cell r="I2064"/>
          <cell r="J2064"/>
        </row>
        <row r="2065">
          <cell r="A2065" t="str">
            <v>OLA01</v>
          </cell>
          <cell r="B2065" t="str">
            <v>Monsieur OLAGNON Louis</v>
          </cell>
          <cell r="C2065" t="str">
            <v>Montbert</v>
          </cell>
          <cell r="D2065" t="str">
            <v>LA Tiercerie</v>
          </cell>
          <cell r="E2065" t="str">
            <v>38090</v>
          </cell>
          <cell r="F2065" t="str">
            <v>ROCHE</v>
          </cell>
          <cell r="G2065"/>
          <cell r="H2065"/>
          <cell r="I2065"/>
          <cell r="J2065"/>
        </row>
        <row r="2066">
          <cell r="A2066" t="str">
            <v>OGI01</v>
          </cell>
          <cell r="B2066" t="str">
            <v>Monsieur OGIER Philippe</v>
          </cell>
          <cell r="C2066" t="str">
            <v>405 LES Granges</v>
          </cell>
          <cell r="D2066"/>
          <cell r="E2066" t="str">
            <v>38140</v>
          </cell>
          <cell r="F2066" t="str">
            <v>BEAUCROISSANT</v>
          </cell>
          <cell r="G2066"/>
          <cell r="H2066"/>
          <cell r="I2066"/>
          <cell r="J2066"/>
        </row>
        <row r="2067">
          <cell r="A2067" t="str">
            <v>OGE01</v>
          </cell>
          <cell r="B2067" t="str">
            <v>Monsieur OGE Francis</v>
          </cell>
          <cell r="C2067" t="str">
            <v>169 impasse les Magnans</v>
          </cell>
          <cell r="D2067"/>
          <cell r="E2067" t="str">
            <v>73110</v>
          </cell>
          <cell r="F2067" t="str">
            <v>LA ROCHETTE</v>
          </cell>
          <cell r="G2067"/>
          <cell r="H2067"/>
          <cell r="I2067"/>
          <cell r="J2067"/>
        </row>
        <row r="2068">
          <cell r="A2068" t="str">
            <v>ODE02</v>
          </cell>
          <cell r="B2068" t="str">
            <v>Monsieur ODELIN  Xavier</v>
          </cell>
          <cell r="C2068" t="str">
            <v xml:space="preserve">Arbussin </v>
          </cell>
          <cell r="D2068" t="str">
            <v>ch du Crêt</v>
          </cell>
          <cell r="E2068" t="str">
            <v>73100</v>
          </cell>
          <cell r="F2068" t="str">
            <v>GRESY SUR AIX</v>
          </cell>
          <cell r="G2068"/>
          <cell r="H2068"/>
          <cell r="I2068"/>
          <cell r="J2068"/>
        </row>
        <row r="2069">
          <cell r="A2069" t="str">
            <v>ODE01</v>
          </cell>
          <cell r="B2069" t="str">
            <v>SocIété   O2</v>
          </cell>
          <cell r="C2069" t="str">
            <v>Mme Moreau</v>
          </cell>
          <cell r="D2069" t="str">
            <v>8, Avenue de Novel</v>
          </cell>
          <cell r="E2069" t="str">
            <v>74000</v>
          </cell>
          <cell r="F2069" t="str">
            <v>ANNECY</v>
          </cell>
          <cell r="G2069"/>
          <cell r="H2069"/>
          <cell r="I2069"/>
          <cell r="J2069"/>
        </row>
        <row r="2070">
          <cell r="A2070" t="str">
            <v>ODD03</v>
          </cell>
          <cell r="B2070" t="str">
            <v>SAS ODDOS ENERGIE</v>
          </cell>
          <cell r="C2070" t="str">
            <v>Za Le Parvis</v>
          </cell>
          <cell r="D2070"/>
          <cell r="E2070" t="str">
            <v>38500</v>
          </cell>
          <cell r="F2070" t="str">
            <v>VOIRON</v>
          </cell>
          <cell r="G2070">
            <v>670209269</v>
          </cell>
          <cell r="H2070"/>
          <cell r="I2070"/>
          <cell r="J2070"/>
        </row>
        <row r="2071">
          <cell r="A2071" t="str">
            <v>ODD02</v>
          </cell>
          <cell r="B2071" t="str">
            <v>Monsieur ODDES Richard</v>
          </cell>
          <cell r="C2071" t="str">
            <v>125 allée des Grandes Cotes</v>
          </cell>
          <cell r="D2071"/>
          <cell r="E2071" t="str">
            <v>73420</v>
          </cell>
          <cell r="F2071" t="str">
            <v>VOGLANS</v>
          </cell>
          <cell r="G2071"/>
          <cell r="H2071"/>
          <cell r="I2071"/>
          <cell r="J2071"/>
        </row>
        <row r="2072">
          <cell r="A2072" t="str">
            <v>ODD01</v>
          </cell>
          <cell r="B2072" t="str">
            <v>Monsieur ODDO Fréderic</v>
          </cell>
          <cell r="C2072" t="str">
            <v>10 rue François Chanvillard</v>
          </cell>
          <cell r="D2072"/>
          <cell r="E2072" t="str">
            <v>69630</v>
          </cell>
          <cell r="F2072" t="str">
            <v>CHAPONOST</v>
          </cell>
          <cell r="G2072"/>
          <cell r="H2072"/>
          <cell r="I2072"/>
          <cell r="J2072"/>
        </row>
        <row r="2073">
          <cell r="A2073" t="str">
            <v>OCV01</v>
          </cell>
          <cell r="B2073" t="str">
            <v>OCV CHAMBERY</v>
          </cell>
          <cell r="C2073" t="str">
            <v>130 Avenue des Follaz</v>
          </cell>
          <cell r="D2073"/>
          <cell r="E2073" t="str">
            <v>73000</v>
          </cell>
          <cell r="F2073" t="str">
            <v>CHAMBERY</v>
          </cell>
          <cell r="G2073"/>
          <cell r="H2073"/>
          <cell r="I2073"/>
          <cell r="J2073"/>
        </row>
        <row r="2074">
          <cell r="A2074" t="str">
            <v>OCA01</v>
          </cell>
          <cell r="B2074" t="str">
            <v>Monsieur OCANA Manuel</v>
          </cell>
          <cell r="C2074" t="str">
            <v>Hameau d' Azole</v>
          </cell>
          <cell r="D2074"/>
          <cell r="E2074" t="str">
            <v>69790</v>
          </cell>
          <cell r="F2074" t="str">
            <v>PROPIERES</v>
          </cell>
          <cell r="G2074">
            <v>426656644</v>
          </cell>
          <cell r="H2074"/>
          <cell r="I2074"/>
          <cell r="J2074"/>
        </row>
        <row r="2075">
          <cell r="A2075" t="str">
            <v>OBE03</v>
          </cell>
          <cell r="B2075" t="str">
            <v>Monsieur et Madame OBERT</v>
          </cell>
          <cell r="C2075" t="str">
            <v>5, Bis rue Roger Labbe</v>
          </cell>
          <cell r="D2075"/>
          <cell r="E2075" t="str">
            <v>73000</v>
          </cell>
          <cell r="F2075" t="str">
            <v>CHAMBERY</v>
          </cell>
          <cell r="G2075">
            <v>611556735</v>
          </cell>
          <cell r="H2075"/>
          <cell r="I2075"/>
          <cell r="J2075"/>
        </row>
        <row r="2076">
          <cell r="A2076" t="str">
            <v>OBE02</v>
          </cell>
          <cell r="B2076" t="str">
            <v>M Mme OBERTI Fabien</v>
          </cell>
          <cell r="C2076" t="str">
            <v>24 ch de la Croix</v>
          </cell>
          <cell r="D2076"/>
          <cell r="E2076" t="str">
            <v>73100</v>
          </cell>
          <cell r="F2076" t="str">
            <v>MOUXY</v>
          </cell>
          <cell r="G2076"/>
          <cell r="H2076"/>
          <cell r="I2076"/>
          <cell r="J2076"/>
        </row>
        <row r="2077">
          <cell r="A2077" t="str">
            <v>OBE01</v>
          </cell>
          <cell r="B2077" t="str">
            <v>M Mme OBERHANSLI Gilles</v>
          </cell>
          <cell r="C2077" t="str">
            <v>109 ch des Grands Près</v>
          </cell>
          <cell r="D2077"/>
          <cell r="E2077" t="str">
            <v>01630</v>
          </cell>
          <cell r="F2077" t="str">
            <v>SERGY</v>
          </cell>
          <cell r="G2077"/>
          <cell r="H2077"/>
          <cell r="I2077"/>
          <cell r="J2077"/>
        </row>
        <row r="2078">
          <cell r="A2078" t="str">
            <v>NYS01</v>
          </cell>
          <cell r="B2078" t="str">
            <v>M. et Mme NYS Axel</v>
          </cell>
          <cell r="C2078" t="str">
            <v>12 Bis Rue du Comte Vert</v>
          </cell>
          <cell r="D2078"/>
          <cell r="E2078" t="str">
            <v>74200</v>
          </cell>
          <cell r="F2078" t="str">
            <v>THONON LES BAINS</v>
          </cell>
          <cell r="G2078">
            <v>611306019</v>
          </cell>
          <cell r="H2078"/>
          <cell r="I2078"/>
          <cell r="J2078"/>
        </row>
        <row r="2079">
          <cell r="A2079" t="str">
            <v>NUS01</v>
          </cell>
          <cell r="B2079" t="str">
            <v>Monsieur NUSSBAUM</v>
          </cell>
          <cell r="C2079" t="str">
            <v>Lotis Les Balcons de Broys</v>
          </cell>
          <cell r="D2079" t="str">
            <v>63 Rue de la Croix</v>
          </cell>
          <cell r="E2079" t="str">
            <v>74800</v>
          </cell>
          <cell r="F2079" t="str">
            <v>LA ROCHE SUR FORON</v>
          </cell>
          <cell r="G2079">
            <v>450377363</v>
          </cell>
          <cell r="H2079"/>
          <cell r="I2079"/>
          <cell r="J2079"/>
        </row>
        <row r="2080">
          <cell r="A2080" t="str">
            <v>NUR01</v>
          </cell>
          <cell r="B2080" t="str">
            <v>Monsieur NURI</v>
          </cell>
          <cell r="C2080" t="str">
            <v>Les cottages de la Chapelle</v>
          </cell>
          <cell r="D2080"/>
          <cell r="E2080" t="str">
            <v>01700</v>
          </cell>
          <cell r="F2080" t="str">
            <v>LES ECHETS</v>
          </cell>
          <cell r="G2080"/>
          <cell r="H2080"/>
          <cell r="I2080"/>
          <cell r="J2080"/>
        </row>
        <row r="2081">
          <cell r="A2081" t="str">
            <v>NUN01</v>
          </cell>
          <cell r="B2081" t="str">
            <v>Monsieur NUNEZ Vincent</v>
          </cell>
          <cell r="C2081" t="str">
            <v>135, Chemin des Verriers</v>
          </cell>
          <cell r="D2081"/>
          <cell r="E2081" t="str">
            <v>74160</v>
          </cell>
          <cell r="F2081" t="str">
            <v>NEYDENS</v>
          </cell>
          <cell r="G2081">
            <v>450955335</v>
          </cell>
          <cell r="H2081"/>
          <cell r="I2081"/>
          <cell r="J2081"/>
        </row>
        <row r="2082">
          <cell r="A2082" t="str">
            <v>NOZ01</v>
          </cell>
          <cell r="B2082" t="str">
            <v>Monsieur NOZET Olivier</v>
          </cell>
          <cell r="C2082" t="str">
            <v>369 route du Noyeray</v>
          </cell>
          <cell r="D2082"/>
          <cell r="E2082" t="str">
            <v>74210</v>
          </cell>
          <cell r="F2082" t="str">
            <v>FAVERGES</v>
          </cell>
          <cell r="G2082"/>
          <cell r="H2082"/>
          <cell r="I2082"/>
          <cell r="J2082"/>
        </row>
        <row r="2083">
          <cell r="A2083" t="str">
            <v>NOY03</v>
          </cell>
          <cell r="B2083" t="str">
            <v>Monsieur NOYELLE   Jean-Philippe</v>
          </cell>
          <cell r="C2083" t="str">
            <v>540 Route de la Tour</v>
          </cell>
          <cell r="D2083"/>
          <cell r="E2083" t="str">
            <v>74250</v>
          </cell>
          <cell r="F2083" t="str">
            <v>PEILLONNEX</v>
          </cell>
          <cell r="G2083">
            <v>450318753</v>
          </cell>
          <cell r="H2083"/>
          <cell r="I2083">
            <v>628328431</v>
          </cell>
          <cell r="J2083"/>
        </row>
        <row r="2084">
          <cell r="A2084" t="str">
            <v>NOY02</v>
          </cell>
          <cell r="B2084" t="str">
            <v>Monsieur NOYER Sébastien</v>
          </cell>
          <cell r="C2084" t="str">
            <v>96 Vie des Noisetiers</v>
          </cell>
          <cell r="D2084"/>
          <cell r="E2084" t="str">
            <v>38300</v>
          </cell>
          <cell r="F2084" t="str">
            <v>MEYRIE</v>
          </cell>
          <cell r="G2084"/>
          <cell r="H2084"/>
          <cell r="I2084"/>
          <cell r="J2084"/>
        </row>
        <row r="2085">
          <cell r="A2085" t="str">
            <v>NOV04</v>
          </cell>
          <cell r="B2085" t="str">
            <v>NOVAFIT SARL</v>
          </cell>
          <cell r="C2085" t="str">
            <v>3 Bis rue de l'égalité</v>
          </cell>
          <cell r="D2085"/>
          <cell r="E2085" t="str">
            <v>74960</v>
          </cell>
          <cell r="F2085" t="str">
            <v>MEYTHET</v>
          </cell>
          <cell r="G2085">
            <v>450450402</v>
          </cell>
          <cell r="H2085"/>
          <cell r="I2085"/>
          <cell r="J2085"/>
        </row>
        <row r="2086">
          <cell r="A2086" t="str">
            <v>NOV03</v>
          </cell>
          <cell r="B2086" t="str">
            <v>Madame NOVEL Dominique</v>
          </cell>
          <cell r="C2086" t="str">
            <v>19, Route de chez les blanc</v>
          </cell>
          <cell r="D2086"/>
          <cell r="E2086" t="str">
            <v>74250</v>
          </cell>
          <cell r="F2086" t="str">
            <v>FILLINGES</v>
          </cell>
          <cell r="G2086">
            <v>450313231</v>
          </cell>
          <cell r="H2086"/>
          <cell r="I2086"/>
          <cell r="J2086"/>
        </row>
        <row r="2087">
          <cell r="A2087" t="str">
            <v>NOV02</v>
          </cell>
          <cell r="B2087" t="str">
            <v>Monsieur NOVEL</v>
          </cell>
          <cell r="C2087"/>
          <cell r="D2087"/>
          <cell r="E2087" t="str">
            <v>73800</v>
          </cell>
          <cell r="F2087" t="str">
            <v>MONTMELIAN</v>
          </cell>
          <cell r="G2087"/>
          <cell r="H2087"/>
          <cell r="I2087"/>
          <cell r="J2087"/>
        </row>
        <row r="2088">
          <cell r="A2088" t="str">
            <v>NOV01</v>
          </cell>
          <cell r="B2088" t="str">
            <v>NOV ELEC STE</v>
          </cell>
          <cell r="C2088" t="str">
            <v>8 Grande Rue</v>
          </cell>
          <cell r="D2088"/>
          <cell r="E2088" t="str">
            <v>69510</v>
          </cell>
          <cell r="F2088" t="str">
            <v>YSERON</v>
          </cell>
          <cell r="G2088"/>
          <cell r="H2088"/>
          <cell r="I2088"/>
          <cell r="J2088"/>
        </row>
        <row r="2089">
          <cell r="A2089" t="str">
            <v>NOU02</v>
          </cell>
          <cell r="B2089" t="str">
            <v>Monsieur NOURDIN Yohan</v>
          </cell>
          <cell r="C2089" t="str">
            <v>Miolène</v>
          </cell>
          <cell r="D2089"/>
          <cell r="E2089" t="str">
            <v>74360</v>
          </cell>
          <cell r="F2089" t="str">
            <v>ABONDANCE</v>
          </cell>
          <cell r="G2089">
            <v>681665280</v>
          </cell>
          <cell r="H2089"/>
          <cell r="I2089"/>
          <cell r="J2089"/>
        </row>
        <row r="2090">
          <cell r="A2090" t="str">
            <v>NOU01</v>
          </cell>
          <cell r="B2090" t="str">
            <v>Monsieur NOUACER Philippe</v>
          </cell>
          <cell r="C2090" t="str">
            <v>Usillon</v>
          </cell>
          <cell r="D2090"/>
          <cell r="E2090" t="str">
            <v>74570</v>
          </cell>
          <cell r="F2090" t="str">
            <v>THORENS GLIERES</v>
          </cell>
          <cell r="G2090">
            <v>450228207</v>
          </cell>
          <cell r="H2090"/>
          <cell r="I2090"/>
          <cell r="J2090"/>
        </row>
        <row r="2091">
          <cell r="A2091" t="str">
            <v>NOT01</v>
          </cell>
          <cell r="B2091" t="str">
            <v>Monsieur NOTARGIACOMO Serge</v>
          </cell>
          <cell r="C2091" t="str">
            <v>72,  Rue Professeur Roux</v>
          </cell>
          <cell r="D2091"/>
          <cell r="E2091" t="str">
            <v>42800</v>
          </cell>
          <cell r="F2091" t="str">
            <v>RIVE DE GIER</v>
          </cell>
          <cell r="G2091"/>
          <cell r="H2091"/>
          <cell r="I2091"/>
          <cell r="J2091"/>
        </row>
        <row r="2092">
          <cell r="A2092" t="str">
            <v>NOR05</v>
          </cell>
          <cell r="B2092" t="str">
            <v>Monsieur NORMAND Philippe</v>
          </cell>
          <cell r="C2092" t="str">
            <v>Chemin de la Côte du Crozet</v>
          </cell>
          <cell r="D2092"/>
          <cell r="E2092" t="str">
            <v>38770</v>
          </cell>
          <cell r="F2092" t="str">
            <v>MONTEYNARD</v>
          </cell>
          <cell r="G2092"/>
          <cell r="H2092"/>
          <cell r="I2092"/>
          <cell r="J2092"/>
        </row>
        <row r="2093">
          <cell r="A2093" t="str">
            <v>NOR04</v>
          </cell>
          <cell r="B2093" t="str">
            <v>M Mme NORAZ Frédéric</v>
          </cell>
          <cell r="C2093" t="str">
            <v>Les Mélezes</v>
          </cell>
          <cell r="D2093"/>
          <cell r="E2093" t="str">
            <v>73450</v>
          </cell>
          <cell r="F2093" t="str">
            <v>VALMENIER</v>
          </cell>
          <cell r="G2093">
            <v>625238492</v>
          </cell>
          <cell r="H2093"/>
          <cell r="I2093"/>
          <cell r="J2093"/>
        </row>
        <row r="2094">
          <cell r="A2094" t="str">
            <v>NOR03</v>
          </cell>
          <cell r="B2094" t="str">
            <v>Monsieur NORAZ David</v>
          </cell>
          <cell r="C2094" t="str">
            <v>Les Mélèzes</v>
          </cell>
          <cell r="D2094"/>
          <cell r="E2094" t="str">
            <v>73450</v>
          </cell>
          <cell r="F2094" t="str">
            <v>VALMEINIER</v>
          </cell>
          <cell r="G2094">
            <v>684543319</v>
          </cell>
          <cell r="H2094"/>
          <cell r="I2094"/>
          <cell r="J2094"/>
        </row>
        <row r="2095">
          <cell r="A2095" t="str">
            <v>NOR02</v>
          </cell>
          <cell r="B2095" t="str">
            <v>Madame NORAZ Françoise</v>
          </cell>
          <cell r="C2095" t="str">
            <v>Le Dorvet</v>
          </cell>
          <cell r="D2095"/>
          <cell r="E2095" t="str">
            <v>73450</v>
          </cell>
          <cell r="F2095" t="str">
            <v>VALLOIRE</v>
          </cell>
          <cell r="G2095">
            <v>479833529</v>
          </cell>
          <cell r="H2095"/>
          <cell r="I2095"/>
          <cell r="J2095"/>
        </row>
        <row r="2096">
          <cell r="A2096" t="str">
            <v>NOR01</v>
          </cell>
          <cell r="B2096" t="str">
            <v>Monsieur NORAZ Pascal</v>
          </cell>
          <cell r="C2096" t="str">
            <v>La Ruaz</v>
          </cell>
          <cell r="D2096"/>
          <cell r="E2096" t="str">
            <v>73450</v>
          </cell>
          <cell r="F2096" t="str">
            <v>VALLOIRE</v>
          </cell>
          <cell r="G2096"/>
          <cell r="H2096"/>
          <cell r="I2096"/>
          <cell r="J2096"/>
        </row>
        <row r="2097">
          <cell r="A2097" t="str">
            <v>NON01</v>
          </cell>
          <cell r="B2097" t="str">
            <v>M  NONGLATON Sébastien</v>
          </cell>
          <cell r="C2097" t="str">
            <v>Route de Lepau</v>
          </cell>
          <cell r="D2097"/>
          <cell r="E2097" t="str">
            <v>73410</v>
          </cell>
          <cell r="F2097" t="str">
            <v>ALBENS</v>
          </cell>
          <cell r="G2097"/>
          <cell r="H2097"/>
          <cell r="I2097"/>
          <cell r="J2097"/>
        </row>
        <row r="2098">
          <cell r="A2098" t="str">
            <v>NOI03</v>
          </cell>
          <cell r="B2098" t="str">
            <v>Mlle NOIROT Isabelle</v>
          </cell>
          <cell r="C2098" t="str">
            <v>La Ville du Four</v>
          </cell>
          <cell r="D2098"/>
          <cell r="E2098" t="str">
            <v>74420</v>
          </cell>
          <cell r="F2098" t="str">
            <v>HABERE LULLIN</v>
          </cell>
          <cell r="G2098"/>
          <cell r="H2098"/>
          <cell r="I2098"/>
          <cell r="J2098"/>
        </row>
        <row r="2099">
          <cell r="A2099" t="str">
            <v>NOI02</v>
          </cell>
          <cell r="B2099" t="str">
            <v>Monsieur NOIRAY Jean</v>
          </cell>
          <cell r="C2099" t="str">
            <v>ch de Sonnaz</v>
          </cell>
          <cell r="D2099"/>
          <cell r="E2099" t="str">
            <v>73420</v>
          </cell>
          <cell r="F2099" t="str">
            <v>VOGLANS</v>
          </cell>
          <cell r="G2099">
            <v>670165258</v>
          </cell>
          <cell r="H2099"/>
          <cell r="I2099"/>
          <cell r="J2099"/>
        </row>
        <row r="2100">
          <cell r="A2100" t="str">
            <v>NOI01</v>
          </cell>
          <cell r="B2100" t="str">
            <v>Monsieur NOISIER Jean Claude</v>
          </cell>
          <cell r="C2100" t="str">
            <v>3 bis route de SAINT Thomas</v>
          </cell>
          <cell r="D2100"/>
          <cell r="E2100" t="str">
            <v>74500</v>
          </cell>
          <cell r="F2100" t="str">
            <v>EVIAN LES BAINS</v>
          </cell>
          <cell r="G2100"/>
          <cell r="H2100"/>
          <cell r="I2100"/>
          <cell r="J2100"/>
        </row>
        <row r="2101">
          <cell r="A2101" t="str">
            <v>NOE02</v>
          </cell>
          <cell r="B2101" t="str">
            <v>Monsieur NOEL  Louis</v>
          </cell>
          <cell r="C2101" t="str">
            <v>1320 Route des Chavonnes</v>
          </cell>
          <cell r="D2101"/>
          <cell r="E2101" t="str">
            <v>74540</v>
          </cell>
          <cell r="F2101" t="str">
            <v>CUSY</v>
          </cell>
          <cell r="G2101"/>
          <cell r="H2101"/>
          <cell r="I2101"/>
          <cell r="J2101"/>
        </row>
        <row r="2102">
          <cell r="A2102" t="str">
            <v>NOE01</v>
          </cell>
          <cell r="B2102" t="str">
            <v>Monsieur NOEL Régis</v>
          </cell>
          <cell r="C2102" t="str">
            <v>260 Route de Sous la Ville</v>
          </cell>
          <cell r="D2102"/>
          <cell r="E2102" t="str">
            <v>74150</v>
          </cell>
          <cell r="F2102" t="str">
            <v>VALLIERES</v>
          </cell>
          <cell r="G2102">
            <v>620590261</v>
          </cell>
          <cell r="H2102"/>
          <cell r="I2102">
            <v>450620143</v>
          </cell>
          <cell r="J2102">
            <v>651548963</v>
          </cell>
        </row>
        <row r="2103">
          <cell r="A2103" t="str">
            <v>NOC03</v>
          </cell>
          <cell r="B2103" t="str">
            <v>Mme NOCETO Véronique</v>
          </cell>
          <cell r="C2103" t="str">
            <v>17 impasse des Tamaris</v>
          </cell>
          <cell r="D2103"/>
          <cell r="E2103" t="str">
            <v>13470</v>
          </cell>
          <cell r="F2103" t="str">
            <v>CARNOUX EN PROVENCE</v>
          </cell>
          <cell r="G2103"/>
          <cell r="H2103"/>
          <cell r="I2103"/>
          <cell r="J2103"/>
        </row>
        <row r="2104">
          <cell r="A2104" t="str">
            <v>NOC02</v>
          </cell>
          <cell r="B2104" t="str">
            <v>Monsieur NOCENTI Robert</v>
          </cell>
          <cell r="C2104" t="str">
            <v>Le Jourdy</v>
          </cell>
          <cell r="D2104"/>
          <cell r="E2104" t="str">
            <v>74210</v>
          </cell>
          <cell r="F2104" t="str">
            <v>CHEVALINE</v>
          </cell>
          <cell r="G2104"/>
          <cell r="H2104"/>
          <cell r="I2104"/>
          <cell r="J2104"/>
        </row>
        <row r="2105">
          <cell r="A2105" t="str">
            <v>NOC01</v>
          </cell>
          <cell r="B2105" t="str">
            <v>Monsieur NOCHEZ Renaud</v>
          </cell>
          <cell r="C2105" t="str">
            <v>108 chemin Chenevier</v>
          </cell>
          <cell r="D2105"/>
          <cell r="E2105" t="str">
            <v>73190</v>
          </cell>
          <cell r="F2105" t="str">
            <v>CHALLES LES EAUX</v>
          </cell>
          <cell r="G2105"/>
          <cell r="H2105"/>
          <cell r="I2105"/>
          <cell r="J2105"/>
        </row>
        <row r="2106">
          <cell r="A2106" t="str">
            <v>NIV02</v>
          </cell>
          <cell r="B2106" t="str">
            <v>Monsieur NIVOLLET Jean-Marie</v>
          </cell>
          <cell r="C2106" t="str">
            <v>1078 La Guilletière</v>
          </cell>
          <cell r="D2106"/>
          <cell r="E2106" t="str">
            <v>38650</v>
          </cell>
          <cell r="F2106" t="str">
            <v>CHIRENS</v>
          </cell>
          <cell r="G2106">
            <v>476352432</v>
          </cell>
          <cell r="H2106"/>
          <cell r="I2106"/>
          <cell r="J2106"/>
        </row>
        <row r="2107">
          <cell r="A2107" t="str">
            <v>NIV01</v>
          </cell>
          <cell r="B2107" t="str">
            <v>Madame NIVAGGIONI M. Laure</v>
          </cell>
          <cell r="C2107" t="str">
            <v>Les Durets</v>
          </cell>
          <cell r="D2107"/>
          <cell r="E2107" t="str">
            <v>73800</v>
          </cell>
          <cell r="F2107" t="str">
            <v>FRANCIN</v>
          </cell>
          <cell r="G2107">
            <v>479844549</v>
          </cell>
          <cell r="H2107"/>
          <cell r="I2107"/>
          <cell r="J2107"/>
        </row>
        <row r="2108">
          <cell r="A2108" t="str">
            <v>NIO01</v>
          </cell>
          <cell r="B2108" t="str">
            <v>Monsieur NIOT Daniel</v>
          </cell>
          <cell r="C2108" t="str">
            <v>1 Le Clos Raymond Gorde</v>
          </cell>
          <cell r="D2108" t="str">
            <v>Rue de la Tour de La Cluze</v>
          </cell>
          <cell r="E2108" t="str">
            <v>38650</v>
          </cell>
          <cell r="F2108" t="str">
            <v>ST MARTIN DE LA CLUZE</v>
          </cell>
          <cell r="G2108">
            <v>613862900</v>
          </cell>
          <cell r="H2108"/>
          <cell r="I2108"/>
          <cell r="J2108"/>
        </row>
        <row r="2109">
          <cell r="A2109" t="str">
            <v>NIE01</v>
          </cell>
          <cell r="B2109" t="str">
            <v>Monsieur NIEDDU Eligio</v>
          </cell>
          <cell r="C2109" t="str">
            <v>174 route de Corbier</v>
          </cell>
          <cell r="D2109"/>
          <cell r="E2109" t="str">
            <v>74650</v>
          </cell>
          <cell r="F2109" t="str">
            <v>CHAVANOD</v>
          </cell>
          <cell r="G2109"/>
          <cell r="H2109"/>
          <cell r="I2109"/>
          <cell r="J2109"/>
        </row>
        <row r="2110">
          <cell r="A2110" t="str">
            <v>NIC23</v>
          </cell>
          <cell r="B2110" t="str">
            <v>STE NICE ROULEMENTS</v>
          </cell>
          <cell r="C2110" t="str">
            <v>Monsieur Nicolas MATTEUDI</v>
          </cell>
          <cell r="D2110" t="str">
            <v>9 Rue Sorgentino</v>
          </cell>
          <cell r="E2110" t="str">
            <v>06300</v>
          </cell>
          <cell r="F2110" t="str">
            <v>NICE</v>
          </cell>
          <cell r="G2110">
            <v>617474413</v>
          </cell>
          <cell r="H2110"/>
          <cell r="I2110"/>
          <cell r="J2110"/>
        </row>
        <row r="2111">
          <cell r="A2111" t="str">
            <v>NIC22</v>
          </cell>
          <cell r="B2111" t="str">
            <v>Monsieur NICOLI Franco</v>
          </cell>
          <cell r="C2111" t="str">
            <v>6 Allée des Lilas</v>
          </cell>
          <cell r="D2111"/>
          <cell r="E2111" t="str">
            <v>42800</v>
          </cell>
          <cell r="F2111" t="str">
            <v>ST JOSEPH</v>
          </cell>
          <cell r="G2111"/>
          <cell r="H2111"/>
          <cell r="I2111"/>
          <cell r="J2111"/>
        </row>
        <row r="2112">
          <cell r="A2112" t="str">
            <v>NIC21</v>
          </cell>
          <cell r="B2112" t="str">
            <v>Monsieur NICOLLET Pascal</v>
          </cell>
          <cell r="C2112" t="str">
            <v>32 Route du Château</v>
          </cell>
          <cell r="D2112" t="str">
            <v>Lieu Dit Vens</v>
          </cell>
          <cell r="E2112" t="str">
            <v>74910</v>
          </cell>
          <cell r="F2112" t="str">
            <v>SEYSSEL</v>
          </cell>
          <cell r="G2112">
            <v>783603519</v>
          </cell>
          <cell r="H2112"/>
          <cell r="I2112"/>
          <cell r="J2112"/>
        </row>
        <row r="2113">
          <cell r="A2113" t="str">
            <v>NIC20</v>
          </cell>
          <cell r="B2113" t="str">
            <v>Monsieur NICOUD Marcel</v>
          </cell>
          <cell r="C2113" t="str">
            <v>116, Impasse du Chaney</v>
          </cell>
          <cell r="D2113"/>
          <cell r="E2113" t="str">
            <v>73800</v>
          </cell>
          <cell r="F2113" t="str">
            <v>CRUET</v>
          </cell>
          <cell r="G2113">
            <v>479840214</v>
          </cell>
          <cell r="H2113"/>
          <cell r="I2113"/>
          <cell r="J2113"/>
        </row>
        <row r="2114">
          <cell r="A2114" t="str">
            <v>NIC19</v>
          </cell>
          <cell r="B2114" t="str">
            <v>Monsieur NICOLIN Fernand</v>
          </cell>
          <cell r="C2114" t="str">
            <v>315 rue Pierre Curie</v>
          </cell>
          <cell r="D2114"/>
          <cell r="E2114" t="str">
            <v>74800</v>
          </cell>
          <cell r="F2114" t="str">
            <v>LA ROCHE SUR FORON</v>
          </cell>
          <cell r="G2114">
            <v>450032784</v>
          </cell>
          <cell r="H2114"/>
          <cell r="I2114"/>
          <cell r="J2114"/>
        </row>
        <row r="2115">
          <cell r="A2115" t="str">
            <v>NIC18</v>
          </cell>
          <cell r="B2115" t="str">
            <v>Monsieur NICOLLE Julien</v>
          </cell>
          <cell r="C2115" t="str">
            <v>8 rue Lamartine</v>
          </cell>
          <cell r="D2115"/>
          <cell r="E2115" t="str">
            <v>73100</v>
          </cell>
          <cell r="F2115" t="str">
            <v>AIX LES BAINS</v>
          </cell>
          <cell r="G2115">
            <v>669993000</v>
          </cell>
          <cell r="H2115"/>
          <cell r="I2115"/>
          <cell r="J2115"/>
        </row>
        <row r="2116">
          <cell r="A2116" t="str">
            <v>NIC17</v>
          </cell>
          <cell r="B2116" t="str">
            <v>Monsieur NICOLAS Pierre</v>
          </cell>
          <cell r="C2116" t="str">
            <v>Che de Charbonnel</v>
          </cell>
          <cell r="D2116"/>
          <cell r="E2116" t="str">
            <v>38530</v>
          </cell>
          <cell r="F2116" t="str">
            <v>CHAPAREILLAN</v>
          </cell>
          <cell r="G2116"/>
          <cell r="H2116"/>
          <cell r="I2116"/>
          <cell r="J2116"/>
        </row>
        <row r="2117">
          <cell r="A2117" t="str">
            <v>NIC16</v>
          </cell>
          <cell r="B2117" t="str">
            <v>Monsieur NICOUD Luc</v>
          </cell>
          <cell r="C2117" t="str">
            <v>505 Chemin de Villy</v>
          </cell>
          <cell r="D2117"/>
          <cell r="E2117" t="str">
            <v>74700</v>
          </cell>
          <cell r="F2117" t="str">
            <v>SALLANCHES</v>
          </cell>
          <cell r="G2117"/>
          <cell r="H2117"/>
          <cell r="I2117"/>
          <cell r="J2117"/>
        </row>
        <row r="2118">
          <cell r="A2118" t="str">
            <v>NIC15</v>
          </cell>
          <cell r="B2118" t="str">
            <v>Monsieur NICAISE Maurice</v>
          </cell>
          <cell r="C2118" t="str">
            <v>90 Rue Camille Claudel</v>
          </cell>
          <cell r="D2118"/>
          <cell r="E2118" t="str">
            <v>73100</v>
          </cell>
          <cell r="F2118" t="str">
            <v>AIX LES BAINS</v>
          </cell>
          <cell r="G2118">
            <v>662532601</v>
          </cell>
          <cell r="H2118"/>
          <cell r="I2118"/>
          <cell r="J2118"/>
        </row>
        <row r="2119">
          <cell r="A2119" t="str">
            <v>NIC14</v>
          </cell>
          <cell r="B2119" t="str">
            <v>Mme et Mr NICOLAS Didier</v>
          </cell>
          <cell r="C2119" t="str">
            <v>9, Chemin des Œillets</v>
          </cell>
          <cell r="D2119"/>
          <cell r="E2119" t="str">
            <v>06360</v>
          </cell>
          <cell r="F2119" t="str">
            <v>EZE / MER</v>
          </cell>
          <cell r="G2119"/>
          <cell r="H2119"/>
          <cell r="I2119"/>
          <cell r="J2119"/>
        </row>
        <row r="2120">
          <cell r="A2120" t="str">
            <v>NIC13</v>
          </cell>
          <cell r="B2120" t="str">
            <v>Mme NICOLAS Nathalie</v>
          </cell>
          <cell r="C2120" t="str">
            <v>137 Impasse les Magnans</v>
          </cell>
          <cell r="D2120"/>
          <cell r="E2120" t="str">
            <v>73110</v>
          </cell>
          <cell r="F2120" t="str">
            <v>LA ROCHETTE</v>
          </cell>
          <cell r="G2120"/>
          <cell r="H2120"/>
          <cell r="I2120"/>
          <cell r="J2120"/>
        </row>
        <row r="2121">
          <cell r="A2121" t="str">
            <v>NIC12</v>
          </cell>
          <cell r="B2121" t="str">
            <v>Monsieur NICOLLIN Guy</v>
          </cell>
          <cell r="C2121" t="str">
            <v>10 Allée Blériot</v>
          </cell>
          <cell r="D2121"/>
          <cell r="E2121" t="str">
            <v>74940</v>
          </cell>
          <cell r="F2121" t="str">
            <v>ANNECY LE VIEUX</v>
          </cell>
          <cell r="G2121">
            <v>450237325</v>
          </cell>
          <cell r="H2121"/>
          <cell r="I2121"/>
          <cell r="J2121"/>
        </row>
        <row r="2122">
          <cell r="A2122" t="str">
            <v>NIC11</v>
          </cell>
          <cell r="B2122" t="str">
            <v>Monsieur NICOLLIN Jean Yves</v>
          </cell>
          <cell r="C2122"/>
          <cell r="D2122"/>
          <cell r="E2122" t="str">
            <v>74230</v>
          </cell>
          <cell r="F2122" t="str">
            <v>LA BALME DE THUY</v>
          </cell>
          <cell r="G2122"/>
          <cell r="H2122"/>
          <cell r="I2122"/>
          <cell r="J2122"/>
        </row>
        <row r="2123">
          <cell r="A2123" t="str">
            <v>NIC10</v>
          </cell>
          <cell r="B2123" t="str">
            <v>Monsieur NICOD Michel</v>
          </cell>
          <cell r="C2123" t="str">
            <v>96, Rue du Mollard</v>
          </cell>
          <cell r="D2123"/>
          <cell r="E2123" t="str">
            <v>01710</v>
          </cell>
          <cell r="F2123" t="str">
            <v>THOIRY</v>
          </cell>
          <cell r="G2123"/>
          <cell r="H2123"/>
          <cell r="I2123"/>
          <cell r="J2123"/>
        </row>
        <row r="2124">
          <cell r="A2124" t="str">
            <v>NIC09</v>
          </cell>
          <cell r="B2124" t="str">
            <v>Monsieur NICOLLET Christophe</v>
          </cell>
          <cell r="C2124" t="str">
            <v>73 Impasse Les Chardons Bleus</v>
          </cell>
          <cell r="D2124"/>
          <cell r="E2124" t="str">
            <v>74800</v>
          </cell>
          <cell r="F2124" t="str">
            <v>CORNIER</v>
          </cell>
          <cell r="G2124">
            <v>456360390</v>
          </cell>
          <cell r="H2124" t="str">
            <v>nicollet.catherine@gmail.com</v>
          </cell>
          <cell r="I2124">
            <v>608404760</v>
          </cell>
          <cell r="J2124" t="str">
            <v>0685293738</v>
          </cell>
        </row>
        <row r="2125">
          <cell r="A2125" t="str">
            <v>NIC08</v>
          </cell>
          <cell r="B2125" t="str">
            <v>Monsieur NICOUD Gilbert</v>
          </cell>
          <cell r="C2125" t="str">
            <v>Lieu dit Chef Lieu</v>
          </cell>
          <cell r="D2125"/>
          <cell r="E2125" t="str">
            <v>73250</v>
          </cell>
          <cell r="F2125" t="str">
            <v>SAINT JEAN DE LA PORTE</v>
          </cell>
          <cell r="G2125">
            <v>479286120</v>
          </cell>
          <cell r="H2125"/>
          <cell r="I2125">
            <v>617012024</v>
          </cell>
          <cell r="J2125"/>
        </row>
        <row r="2126">
          <cell r="A2126" t="str">
            <v>NIC07</v>
          </cell>
          <cell r="B2126" t="str">
            <v>Monsieur NICOT Philippe</v>
          </cell>
          <cell r="C2126" t="str">
            <v>Le Bogey</v>
          </cell>
          <cell r="D2126"/>
          <cell r="E2126" t="str">
            <v>74540</v>
          </cell>
          <cell r="F2126" t="str">
            <v>CUSY</v>
          </cell>
          <cell r="G2126"/>
          <cell r="H2126"/>
          <cell r="I2126"/>
          <cell r="J2126"/>
        </row>
        <row r="2127">
          <cell r="A2127" t="str">
            <v>NIC06</v>
          </cell>
          <cell r="B2127" t="str">
            <v>NICOLAS  ELECTRONIQUE</v>
          </cell>
          <cell r="C2127" t="str">
            <v>133 impasse des jardins</v>
          </cell>
          <cell r="D2127"/>
          <cell r="E2127" t="str">
            <v>74370</v>
          </cell>
          <cell r="F2127" t="str">
            <v>ARGONAY</v>
          </cell>
          <cell r="G2127">
            <v>450097330</v>
          </cell>
          <cell r="H2127"/>
          <cell r="I2127">
            <v>450090221</v>
          </cell>
          <cell r="J2127"/>
        </row>
        <row r="2128">
          <cell r="A2128" t="str">
            <v>NIC05</v>
          </cell>
          <cell r="B2128" t="str">
            <v>NICOLE BERNARD Ets.</v>
          </cell>
          <cell r="C2128" t="str">
            <v>Chemin Berles</v>
          </cell>
          <cell r="D2128" t="str">
            <v>Z.A. Perrussier 937</v>
          </cell>
          <cell r="E2128" t="str">
            <v>83235</v>
          </cell>
          <cell r="F2128" t="str">
            <v>BORMES LES MIMOSAS CEDEX</v>
          </cell>
          <cell r="G2128">
            <v>494013030</v>
          </cell>
          <cell r="H2128"/>
          <cell r="I2128">
            <v>494715544</v>
          </cell>
          <cell r="J2128"/>
        </row>
        <row r="2129">
          <cell r="A2129" t="str">
            <v>NIC04</v>
          </cell>
          <cell r="B2129" t="str">
            <v>Monsieur NICOLLET Pascal</v>
          </cell>
          <cell r="C2129" t="str">
            <v>Lachat</v>
          </cell>
          <cell r="D2129"/>
          <cell r="E2129" t="str">
            <v>73410</v>
          </cell>
          <cell r="F2129" t="str">
            <v>LA BIOLLE</v>
          </cell>
          <cell r="G2129">
            <v>479547724</v>
          </cell>
          <cell r="H2129"/>
          <cell r="I2129"/>
          <cell r="J2129"/>
        </row>
        <row r="2130">
          <cell r="A2130" t="str">
            <v>NIC03</v>
          </cell>
          <cell r="B2130" t="str">
            <v>Monsieur NICOLAY André</v>
          </cell>
          <cell r="C2130" t="str">
            <v>504 Allée des Cabris</v>
          </cell>
          <cell r="D2130"/>
          <cell r="E2130" t="str">
            <v>06250</v>
          </cell>
          <cell r="F2130" t="str">
            <v>MOUGINS</v>
          </cell>
          <cell r="G2130">
            <v>492922281</v>
          </cell>
          <cell r="H2130" t="str">
            <v>nicolay-geomexpert@orange.fr</v>
          </cell>
          <cell r="I2130"/>
          <cell r="J2130"/>
        </row>
        <row r="2131">
          <cell r="A2131" t="str">
            <v>NIC02</v>
          </cell>
          <cell r="B2131" t="str">
            <v>Madame NICOLAS Michèle</v>
          </cell>
          <cell r="C2131" t="str">
            <v>Le Grand Caton</v>
          </cell>
          <cell r="D2131"/>
          <cell r="E2131" t="str">
            <v>73370</v>
          </cell>
          <cell r="F2131" t="str">
            <v>LE BOURGET DU LAC</v>
          </cell>
          <cell r="G2131"/>
          <cell r="H2131"/>
          <cell r="I2131"/>
          <cell r="J2131"/>
        </row>
        <row r="2132">
          <cell r="A2132" t="str">
            <v>NIC01</v>
          </cell>
          <cell r="B2132" t="str">
            <v>Monsieur NICOLLET Stephane</v>
          </cell>
          <cell r="C2132" t="str">
            <v>La Grange</v>
          </cell>
          <cell r="D2132"/>
          <cell r="E2132" t="str">
            <v>04230</v>
          </cell>
          <cell r="F2132" t="str">
            <v>MALLEFOUGASSE</v>
          </cell>
          <cell r="G2132">
            <v>492770576</v>
          </cell>
          <cell r="H2132"/>
          <cell r="I2132"/>
          <cell r="J2132"/>
        </row>
        <row r="2133">
          <cell r="A2133" t="str">
            <v>NGU03</v>
          </cell>
          <cell r="B2133" t="str">
            <v>Monsieur NGUYEN Sébastien</v>
          </cell>
          <cell r="C2133" t="str">
            <v>Impasse Près Moutons</v>
          </cell>
          <cell r="D2133" t="str">
            <v>Lieu Dit Les Michaud</v>
          </cell>
          <cell r="E2133" t="str">
            <v>73170</v>
          </cell>
          <cell r="F2133" t="str">
            <v>ST PAUL SUR YENNE</v>
          </cell>
          <cell r="G2133">
            <v>683864351</v>
          </cell>
          <cell r="H2133"/>
          <cell r="I2133"/>
          <cell r="J2133"/>
        </row>
        <row r="2134">
          <cell r="A2134" t="str">
            <v>NGU02</v>
          </cell>
          <cell r="B2134" t="str">
            <v>Monsieur NGUYEN DUC THO</v>
          </cell>
          <cell r="C2134" t="str">
            <v>70 route de Kervé</v>
          </cell>
          <cell r="D2134"/>
          <cell r="E2134" t="str">
            <v>74800</v>
          </cell>
          <cell r="F2134" t="str">
            <v>SAINT SIXT</v>
          </cell>
          <cell r="G2134">
            <v>954227197</v>
          </cell>
          <cell r="H2134"/>
          <cell r="I2134"/>
          <cell r="J2134"/>
        </row>
        <row r="2135">
          <cell r="A2135" t="str">
            <v>NGU01</v>
          </cell>
          <cell r="B2135" t="str">
            <v>Monsieur NGUYEN Julien</v>
          </cell>
          <cell r="C2135" t="str">
            <v>612 i  ch de l' Eygalière</v>
          </cell>
          <cell r="D2135"/>
          <cell r="E2135" t="str">
            <v>38500</v>
          </cell>
          <cell r="F2135" t="str">
            <v>LA BUISSE</v>
          </cell>
          <cell r="G2135"/>
          <cell r="H2135"/>
          <cell r="I2135"/>
          <cell r="J2135"/>
        </row>
        <row r="2136">
          <cell r="A2136" t="str">
            <v>NEY06</v>
          </cell>
          <cell r="B2136" t="str">
            <v>Monsieur NEYROU Jean-Marie</v>
          </cell>
          <cell r="C2136" t="str">
            <v>Lieu dit Pavaghju</v>
          </cell>
          <cell r="D2136" t="str">
            <v>Plaine de Peri</v>
          </cell>
          <cell r="E2136" t="str">
            <v>20167</v>
          </cell>
          <cell r="F2136" t="str">
            <v>PERI</v>
          </cell>
          <cell r="G2136">
            <v>626392601</v>
          </cell>
          <cell r="H2136"/>
          <cell r="I2136"/>
          <cell r="J2136"/>
        </row>
        <row r="2137">
          <cell r="A2137" t="str">
            <v>NEY05</v>
          </cell>
          <cell r="B2137" t="str">
            <v>Monsieur NEYROUD Franck</v>
          </cell>
          <cell r="C2137" t="str">
            <v>5 Impasse des Alognes</v>
          </cell>
          <cell r="D2137"/>
          <cell r="E2137" t="str">
            <v>74600</v>
          </cell>
          <cell r="F2137" t="str">
            <v>SEYNOD</v>
          </cell>
          <cell r="G2137"/>
          <cell r="H2137"/>
          <cell r="I2137"/>
          <cell r="J2137"/>
        </row>
        <row r="2138">
          <cell r="A2138" t="str">
            <v>NEY04</v>
          </cell>
          <cell r="B2138" t="str">
            <v>Monsieur NEYRON Raymond</v>
          </cell>
          <cell r="C2138" t="str">
            <v>Lieu dit Miribel</v>
          </cell>
          <cell r="D2138"/>
          <cell r="E2138" t="str">
            <v>01130</v>
          </cell>
          <cell r="F2138" t="str">
            <v>ECHALLON</v>
          </cell>
          <cell r="G2138"/>
          <cell r="H2138"/>
          <cell r="I2138"/>
          <cell r="J2138"/>
        </row>
        <row r="2139">
          <cell r="A2139" t="str">
            <v>NEY03</v>
          </cell>
          <cell r="B2139" t="str">
            <v>Monsieur NEYRET J François</v>
          </cell>
          <cell r="C2139" t="str">
            <v>9 chemin des fontanettes</v>
          </cell>
          <cell r="D2139" t="str">
            <v>Chaix</v>
          </cell>
          <cell r="E2139" t="str">
            <v>01200</v>
          </cell>
          <cell r="F2139" t="str">
            <v>MIJOUX GENISSIAT</v>
          </cell>
          <cell r="G2139"/>
          <cell r="H2139"/>
          <cell r="I2139"/>
          <cell r="J2139"/>
        </row>
        <row r="2140">
          <cell r="A2140" t="str">
            <v>NEY02</v>
          </cell>
          <cell r="B2140" t="str">
            <v>Monsieur NEYRET Michel</v>
          </cell>
          <cell r="C2140" t="str">
            <v>56 le Mont Bogon</v>
          </cell>
          <cell r="D2140"/>
          <cell r="E2140" t="str">
            <v>74210</v>
          </cell>
          <cell r="F2140" t="str">
            <v>FAVERGES</v>
          </cell>
          <cell r="G2140"/>
          <cell r="H2140"/>
          <cell r="I2140"/>
          <cell r="J2140"/>
        </row>
        <row r="2141">
          <cell r="A2141" t="str">
            <v>NEY01</v>
          </cell>
          <cell r="B2141" t="str">
            <v>Monsieur NEYTON Georges</v>
          </cell>
          <cell r="C2141" t="str">
            <v>7 rue Saint Exupéry</v>
          </cell>
          <cell r="D2141"/>
          <cell r="E2141" t="str">
            <v>38490</v>
          </cell>
          <cell r="F2141" t="str">
            <v>LES ABRETS</v>
          </cell>
          <cell r="G2141">
            <v>476321502</v>
          </cell>
          <cell r="H2141"/>
          <cell r="I2141"/>
          <cell r="J2141"/>
        </row>
        <row r="2142">
          <cell r="A2142" t="str">
            <v>NEW01</v>
          </cell>
          <cell r="B2142" t="str">
            <v xml:space="preserve">NEW TOP </v>
          </cell>
          <cell r="C2142" t="str">
            <v>Place Saint Léger</v>
          </cell>
          <cell r="D2142"/>
          <cell r="E2142" t="str">
            <v>73000</v>
          </cell>
          <cell r="F2142" t="str">
            <v>CHAMBERY</v>
          </cell>
          <cell r="G2142"/>
          <cell r="H2142"/>
          <cell r="I2142"/>
          <cell r="J2142"/>
        </row>
        <row r="2143">
          <cell r="A2143" t="str">
            <v>NEV02</v>
          </cell>
          <cell r="B2143" t="str">
            <v>Madame NEVERET Daniele</v>
          </cell>
          <cell r="C2143" t="str">
            <v>14 Rue des Truffes</v>
          </cell>
          <cell r="D2143"/>
          <cell r="E2143" t="str">
            <v>01710</v>
          </cell>
          <cell r="F2143" t="str">
            <v>THOIRY</v>
          </cell>
          <cell r="G2143">
            <v>603405189</v>
          </cell>
          <cell r="H2143"/>
          <cell r="I2143"/>
          <cell r="J2143"/>
        </row>
        <row r="2144">
          <cell r="A2144" t="str">
            <v>NEV01</v>
          </cell>
          <cell r="B2144" t="str">
            <v>Monsieur NEVES Domingos</v>
          </cell>
          <cell r="C2144" t="str">
            <v>202 Route de la Feclaz</v>
          </cell>
          <cell r="D2144"/>
          <cell r="E2144" t="str">
            <v>73230</v>
          </cell>
          <cell r="F2144" t="str">
            <v>SAINT ALBAN LEYSSE</v>
          </cell>
          <cell r="G2144">
            <v>479441664</v>
          </cell>
          <cell r="H2144"/>
          <cell r="I2144">
            <v>763207448</v>
          </cell>
          <cell r="J2144"/>
        </row>
        <row r="2145">
          <cell r="A2145" t="str">
            <v>NEU05</v>
          </cell>
          <cell r="B2145" t="str">
            <v>Monsieur NEUHAUS Michel</v>
          </cell>
          <cell r="C2145" t="str">
            <v>639 rue du Leman</v>
          </cell>
          <cell r="D2145"/>
          <cell r="E2145" t="str">
            <v>74140</v>
          </cell>
          <cell r="F2145" t="str">
            <v>CHENS SUR LEMAN</v>
          </cell>
          <cell r="G2145"/>
          <cell r="H2145"/>
          <cell r="I2145"/>
          <cell r="J2145"/>
        </row>
        <row r="2146">
          <cell r="A2146" t="str">
            <v>NEU04</v>
          </cell>
          <cell r="B2146" t="str">
            <v>Monsieur NEUENSCHWANDER Philippe</v>
          </cell>
          <cell r="C2146" t="str">
            <v>46 Allée des Poiriers</v>
          </cell>
          <cell r="D2146"/>
          <cell r="E2146" t="str">
            <v>73420</v>
          </cell>
          <cell r="F2146" t="str">
            <v>DRUMETTAZ CLARAFOND</v>
          </cell>
          <cell r="G2146">
            <v>678988838</v>
          </cell>
          <cell r="H2146"/>
          <cell r="I2146"/>
          <cell r="J2146"/>
        </row>
        <row r="2147">
          <cell r="A2147" t="str">
            <v>NEU03</v>
          </cell>
          <cell r="B2147" t="str">
            <v>NEU 2 M</v>
          </cell>
          <cell r="C2147" t="str">
            <v xml:space="preserve">BP1036 </v>
          </cell>
          <cell r="D2147"/>
          <cell r="E2147" t="str">
            <v xml:space="preserve">59701 </v>
          </cell>
          <cell r="F2147" t="str">
            <v>MARCQ EN BAROEUL CEDEX</v>
          </cell>
          <cell r="G2147"/>
          <cell r="H2147"/>
          <cell r="I2147"/>
          <cell r="J2147" t="str">
            <v>FR06351221478</v>
          </cell>
        </row>
        <row r="2148">
          <cell r="A2148" t="str">
            <v>NEU02</v>
          </cell>
          <cell r="B2148" t="str">
            <v>Monsieur NEUMANN Jacques</v>
          </cell>
          <cell r="C2148" t="str">
            <v>27 quai Jean Baptiste Simon</v>
          </cell>
          <cell r="D2148"/>
          <cell r="E2148" t="str">
            <v>69270</v>
          </cell>
          <cell r="F2148" t="str">
            <v>FONTAINES SUR SAONE</v>
          </cell>
          <cell r="G2148">
            <v>682676404</v>
          </cell>
          <cell r="H2148"/>
          <cell r="I2148"/>
          <cell r="J2148"/>
        </row>
        <row r="2149">
          <cell r="A2149" t="str">
            <v>NEU01</v>
          </cell>
          <cell r="B2149" t="str">
            <v>Monsieur NEVEUX ( Yves ROCHER )</v>
          </cell>
          <cell r="C2149"/>
          <cell r="D2149"/>
          <cell r="E2149"/>
          <cell r="F2149"/>
          <cell r="G2149"/>
          <cell r="H2149"/>
          <cell r="I2149"/>
          <cell r="J2149"/>
        </row>
        <row r="2150">
          <cell r="A2150" t="str">
            <v>NET02</v>
          </cell>
          <cell r="B2150" t="str">
            <v>Monsieur NETON</v>
          </cell>
          <cell r="C2150" t="str">
            <v>7 Rue St Exupéry</v>
          </cell>
          <cell r="D2150"/>
          <cell r="E2150" t="str">
            <v>38490</v>
          </cell>
          <cell r="F2150" t="str">
            <v>LES ABRETS</v>
          </cell>
          <cell r="G2150"/>
          <cell r="H2150"/>
          <cell r="I2150"/>
          <cell r="J2150"/>
        </row>
        <row r="2151">
          <cell r="A2151" t="str">
            <v>NET01</v>
          </cell>
          <cell r="B2151" t="str">
            <v>NETTORAMA Sté</v>
          </cell>
          <cell r="C2151" t="str">
            <v>122 rue Louis Armand</v>
          </cell>
          <cell r="D2151" t="str">
            <v>Z.I. Grands Prés</v>
          </cell>
          <cell r="E2151" t="str">
            <v>74300</v>
          </cell>
          <cell r="F2151" t="str">
            <v>CLUSES</v>
          </cell>
          <cell r="G2151">
            <v>450984373</v>
          </cell>
          <cell r="H2151"/>
          <cell r="I2151"/>
          <cell r="J2151" t="str">
            <v>FR47327598629</v>
          </cell>
        </row>
        <row r="2152">
          <cell r="A2152" t="str">
            <v>NER04</v>
          </cell>
          <cell r="B2152" t="str">
            <v>Monsieur NERI Laurent</v>
          </cell>
          <cell r="C2152" t="str">
            <v>120 Chemin du vers Recoux</v>
          </cell>
          <cell r="D2152"/>
          <cell r="E2152" t="str">
            <v>74350</v>
          </cell>
          <cell r="F2152" t="str">
            <v>CERNEX</v>
          </cell>
          <cell r="G2152">
            <v>457416694</v>
          </cell>
          <cell r="H2152"/>
          <cell r="I2152"/>
          <cell r="J2152"/>
        </row>
        <row r="2153">
          <cell r="A2153" t="str">
            <v>NER03</v>
          </cell>
          <cell r="B2153" t="str">
            <v>Monsieur NERON Jean</v>
          </cell>
          <cell r="C2153" t="str">
            <v>153 route de Chesses</v>
          </cell>
          <cell r="D2153"/>
          <cell r="E2153" t="str">
            <v>73230</v>
          </cell>
          <cell r="F2153" t="str">
            <v>SAINT ALBAN LEYSSE</v>
          </cell>
          <cell r="G2153"/>
          <cell r="H2153"/>
          <cell r="I2153"/>
          <cell r="J2153"/>
        </row>
        <row r="2154">
          <cell r="A2154" t="str">
            <v>NER02</v>
          </cell>
          <cell r="B2154" t="str">
            <v>Monsieur NERRINCK Emmanuel</v>
          </cell>
          <cell r="C2154" t="str">
            <v>9 Rue des Cygnes</v>
          </cell>
          <cell r="D2154"/>
          <cell r="E2154" t="str">
            <v>74940</v>
          </cell>
          <cell r="F2154" t="str">
            <v>ANNECY LE VIEUX</v>
          </cell>
          <cell r="G2154"/>
          <cell r="H2154"/>
          <cell r="I2154"/>
          <cell r="J2154"/>
        </row>
        <row r="2155">
          <cell r="A2155" t="str">
            <v>NER01</v>
          </cell>
          <cell r="B2155" t="str">
            <v>Monsieur NERI  Roger</v>
          </cell>
          <cell r="C2155" t="str">
            <v>147 Route du Bechaut</v>
          </cell>
          <cell r="D2155"/>
          <cell r="E2155" t="str">
            <v>73190</v>
          </cell>
          <cell r="F2155" t="str">
            <v>SAINT BALDOPH</v>
          </cell>
          <cell r="G2155">
            <v>479332388</v>
          </cell>
          <cell r="H2155"/>
          <cell r="I2155"/>
          <cell r="J2155"/>
        </row>
        <row r="2156">
          <cell r="A2156" t="str">
            <v>NEM01</v>
          </cell>
          <cell r="B2156" t="str">
            <v>Monsieur NEMOZ</v>
          </cell>
          <cell r="C2156" t="str">
            <v>La Cerisaie</v>
          </cell>
          <cell r="D2156"/>
          <cell r="E2156" t="str">
            <v>74290</v>
          </cell>
          <cell r="F2156" t="str">
            <v>TALLOIRES</v>
          </cell>
          <cell r="G2156"/>
          <cell r="H2156"/>
          <cell r="I2156"/>
          <cell r="J2156"/>
        </row>
        <row r="2157">
          <cell r="A2157" t="str">
            <v>NEL03</v>
          </cell>
          <cell r="B2157" t="str">
            <v>Monsieur NELHIG Marc</v>
          </cell>
          <cell r="C2157" t="str">
            <v>71 Rue Claude de Bussy</v>
          </cell>
          <cell r="D2157"/>
          <cell r="E2157" t="str">
            <v>73160</v>
          </cell>
          <cell r="F2157" t="str">
            <v>COGNIN</v>
          </cell>
          <cell r="G2157">
            <v>610087950</v>
          </cell>
          <cell r="H2157"/>
          <cell r="I2157"/>
          <cell r="J2157"/>
        </row>
        <row r="2158">
          <cell r="A2158" t="str">
            <v>NEL02</v>
          </cell>
          <cell r="B2158" t="str">
            <v>Monsieur NEHLIG Pascal</v>
          </cell>
          <cell r="C2158" t="str">
            <v>59 Allée des Tiarces</v>
          </cell>
          <cell r="D2158"/>
          <cell r="E2158" t="str">
            <v>73190</v>
          </cell>
          <cell r="F2158" t="str">
            <v>SAINT BALDOPH</v>
          </cell>
          <cell r="G2158"/>
          <cell r="H2158"/>
          <cell r="I2158"/>
          <cell r="J2158"/>
        </row>
        <row r="2159">
          <cell r="A2159" t="str">
            <v>NEL01</v>
          </cell>
          <cell r="B2159" t="str">
            <v>NELSON Mobilier</v>
          </cell>
          <cell r="C2159"/>
          <cell r="D2159"/>
          <cell r="E2159"/>
          <cell r="F2159"/>
          <cell r="G2159"/>
          <cell r="H2159"/>
          <cell r="I2159"/>
          <cell r="J2159"/>
        </row>
        <row r="2160">
          <cell r="A2160" t="str">
            <v>NEI01</v>
          </cell>
          <cell r="B2160" t="str">
            <v>SCI  LES NEIGEOS</v>
          </cell>
          <cell r="C2160" t="str">
            <v>28 avenue J Clerc</v>
          </cell>
          <cell r="D2160"/>
          <cell r="E2160" t="str">
            <v>74600</v>
          </cell>
          <cell r="F2160" t="str">
            <v>SEYNOD</v>
          </cell>
          <cell r="G2160">
            <v>689304381</v>
          </cell>
          <cell r="H2160"/>
          <cell r="I2160"/>
          <cell r="J2160"/>
        </row>
        <row r="2161">
          <cell r="A2161" t="str">
            <v>NCA01</v>
          </cell>
          <cell r="B2161" t="str">
            <v>NC AGENCEMENT - Nicolas CARON</v>
          </cell>
          <cell r="C2161" t="str">
            <v>82 chemin des Framboisiers</v>
          </cell>
          <cell r="D2161"/>
          <cell r="E2161" t="str">
            <v>74300</v>
          </cell>
          <cell r="F2161" t="str">
            <v>LES CARROZ D'ARACHES</v>
          </cell>
          <cell r="G2161">
            <v>608998625</v>
          </cell>
          <cell r="H2161"/>
          <cell r="I2161"/>
          <cell r="J2161"/>
        </row>
        <row r="2162">
          <cell r="A2162" t="str">
            <v>NAV05</v>
          </cell>
          <cell r="B2162" t="str">
            <v>Mr Mme NAVARRO Richard</v>
          </cell>
          <cell r="C2162" t="str">
            <v>535 route des teppes</v>
          </cell>
          <cell r="D2162"/>
          <cell r="E2162" t="str">
            <v>74330</v>
          </cell>
          <cell r="F2162" t="str">
            <v>EPAGNY</v>
          </cell>
          <cell r="G2162">
            <v>667904508</v>
          </cell>
          <cell r="H2162" t="str">
            <v>richard.navarro@sfr.fr</v>
          </cell>
          <cell r="I2162"/>
          <cell r="J2162"/>
        </row>
        <row r="2163">
          <cell r="A2163" t="str">
            <v>NAV04</v>
          </cell>
          <cell r="B2163" t="str">
            <v>Monsieur NAVILLE Claude</v>
          </cell>
          <cell r="C2163" t="str">
            <v>36, avenue des Barattes</v>
          </cell>
          <cell r="D2163"/>
          <cell r="E2163" t="str">
            <v>74000</v>
          </cell>
          <cell r="F2163" t="str">
            <v>ANNECY</v>
          </cell>
          <cell r="G2163">
            <v>786701203</v>
          </cell>
          <cell r="H2163"/>
          <cell r="I2163"/>
          <cell r="J2163"/>
        </row>
        <row r="2164">
          <cell r="A2164" t="str">
            <v>NAV03</v>
          </cell>
          <cell r="B2164" t="str">
            <v>Monsieur NAVARRO Henri</v>
          </cell>
          <cell r="C2164" t="str">
            <v>427 ch du Grand Clos</v>
          </cell>
          <cell r="D2164"/>
          <cell r="E2164" t="str">
            <v>74200</v>
          </cell>
          <cell r="F2164" t="str">
            <v>ALLINGES</v>
          </cell>
          <cell r="G2164"/>
          <cell r="H2164"/>
          <cell r="I2164"/>
          <cell r="J2164"/>
        </row>
        <row r="2165">
          <cell r="A2165" t="str">
            <v>NAV02</v>
          </cell>
          <cell r="B2165" t="str">
            <v>Monsieur NAVETTE Jean</v>
          </cell>
          <cell r="C2165" t="str">
            <v>Trouet</v>
          </cell>
          <cell r="D2165"/>
          <cell r="E2165" t="str">
            <v>73170</v>
          </cell>
          <cell r="F2165" t="str">
            <v>MEYRIEUX TROUET</v>
          </cell>
          <cell r="G2165"/>
          <cell r="H2165"/>
          <cell r="I2165"/>
          <cell r="J2165"/>
        </row>
        <row r="2166">
          <cell r="A2166" t="str">
            <v>NAV01</v>
          </cell>
          <cell r="B2166" t="str">
            <v>Monsieur NAVILLE Claude</v>
          </cell>
          <cell r="C2166" t="str">
            <v>16 rue de Bulloz</v>
          </cell>
          <cell r="D2166"/>
          <cell r="E2166" t="str">
            <v>74940</v>
          </cell>
          <cell r="F2166" t="str">
            <v>ANNECY LE VIEUX</v>
          </cell>
          <cell r="G2166">
            <v>450273738</v>
          </cell>
          <cell r="H2166" t="str">
            <v>claude.naville@orange.fr</v>
          </cell>
          <cell r="I2166">
            <v>618293689</v>
          </cell>
          <cell r="J2166"/>
        </row>
        <row r="2167">
          <cell r="A2167" t="str">
            <v>NAU02</v>
          </cell>
          <cell r="B2167" t="str">
            <v>Monsieur NAUDON</v>
          </cell>
          <cell r="C2167" t="str">
            <v>Les Places</v>
          </cell>
          <cell r="D2167"/>
          <cell r="E2167" t="str">
            <v>74250</v>
          </cell>
          <cell r="F2167" t="str">
            <v>BOGEVE</v>
          </cell>
          <cell r="G2167"/>
          <cell r="H2167"/>
          <cell r="I2167"/>
          <cell r="J2167"/>
        </row>
        <row r="2168">
          <cell r="A2168" t="str">
            <v>NAU01</v>
          </cell>
          <cell r="B2168" t="str">
            <v>Monsieur NAUD Frédéric</v>
          </cell>
          <cell r="C2168" t="str">
            <v>19 Bis Chemin du Pessay</v>
          </cell>
          <cell r="D2168"/>
          <cell r="E2168" t="str">
            <v>74940</v>
          </cell>
          <cell r="F2168" t="str">
            <v>ANNECY LE VIEUX</v>
          </cell>
          <cell r="G2168">
            <v>450237395</v>
          </cell>
          <cell r="H2168"/>
          <cell r="I2168">
            <v>677784513</v>
          </cell>
          <cell r="J2168"/>
        </row>
        <row r="2169">
          <cell r="A2169" t="str">
            <v>NAT03</v>
          </cell>
          <cell r="B2169" t="str">
            <v>NATIXIS LEASE</v>
          </cell>
          <cell r="C2169" t="str">
            <v>4 Place de la Coupole</v>
          </cell>
          <cell r="D2169" t="str">
            <v>BP70051</v>
          </cell>
          <cell r="E2169" t="str">
            <v>94222</v>
          </cell>
          <cell r="F2169" t="str">
            <v xml:space="preserve">CHARENTON-LE-PONT </v>
          </cell>
          <cell r="G2169">
            <v>158328080</v>
          </cell>
          <cell r="H2169"/>
          <cell r="I2169"/>
          <cell r="J2169"/>
        </row>
        <row r="2170">
          <cell r="A2170" t="str">
            <v>NAT02</v>
          </cell>
          <cell r="B2170" t="str">
            <v>Monsieur NATALE Vilmo</v>
          </cell>
          <cell r="C2170" t="str">
            <v>367F Route de la gare</v>
          </cell>
          <cell r="D2170" t="str">
            <v>MESINGES</v>
          </cell>
          <cell r="E2170" t="str">
            <v>74200</v>
          </cell>
          <cell r="F2170" t="str">
            <v>ALLINGES</v>
          </cell>
          <cell r="G2170">
            <v>672709313</v>
          </cell>
          <cell r="H2170"/>
          <cell r="I2170"/>
          <cell r="J2170"/>
        </row>
        <row r="2171">
          <cell r="A2171" t="str">
            <v>NAT01</v>
          </cell>
          <cell r="B2171" t="str">
            <v>Monsieur NATALE Laurent</v>
          </cell>
          <cell r="C2171" t="str">
            <v>61 Lotissement les Vergers</v>
          </cell>
          <cell r="D2171"/>
          <cell r="E2171" t="str">
            <v>74800</v>
          </cell>
          <cell r="F2171" t="str">
            <v>ARENTHON</v>
          </cell>
          <cell r="G2171">
            <v>450378601</v>
          </cell>
          <cell r="H2171"/>
          <cell r="I2171">
            <v>631562420</v>
          </cell>
          <cell r="J2171"/>
        </row>
        <row r="2172">
          <cell r="A2172" t="str">
            <v>NAS01</v>
          </cell>
          <cell r="B2172" t="str">
            <v>Monsieur NASCIMBENI Patrice</v>
          </cell>
          <cell r="C2172" t="str">
            <v>357 chemin de la Croix verte</v>
          </cell>
          <cell r="D2172"/>
          <cell r="E2172" t="str">
            <v>74560</v>
          </cell>
          <cell r="F2172" t="str">
            <v>ESSERTS SALEVE</v>
          </cell>
          <cell r="G2172">
            <v>450312011</v>
          </cell>
          <cell r="H2172"/>
          <cell r="I2172"/>
          <cell r="J2172"/>
        </row>
        <row r="2173">
          <cell r="A2173" t="str">
            <v>NAR04</v>
          </cell>
          <cell r="B2173" t="str">
            <v>Mme Mr NARDIN Roger</v>
          </cell>
          <cell r="C2173" t="str">
            <v>255 ch du Paradis</v>
          </cell>
          <cell r="D2173"/>
          <cell r="E2173" t="str">
            <v>73130</v>
          </cell>
          <cell r="F2173" t="str">
            <v>SAINT AVRE</v>
          </cell>
          <cell r="G2173">
            <v>632245778</v>
          </cell>
          <cell r="H2173"/>
          <cell r="I2173"/>
          <cell r="J2173"/>
        </row>
        <row r="2174">
          <cell r="A2174" t="str">
            <v>NAR03</v>
          </cell>
          <cell r="B2174" t="str">
            <v>Monsieur NARDO J B</v>
          </cell>
          <cell r="C2174" t="str">
            <v>Le Chat Perché</v>
          </cell>
          <cell r="D2174"/>
          <cell r="E2174" t="str">
            <v>73370</v>
          </cell>
          <cell r="F2174" t="str">
            <v>LA CHAPELLE DU CHAT</v>
          </cell>
          <cell r="G2174"/>
          <cell r="H2174"/>
          <cell r="I2174"/>
          <cell r="J2174"/>
        </row>
        <row r="2175">
          <cell r="A2175" t="str">
            <v>NAR02</v>
          </cell>
          <cell r="B2175" t="str">
            <v>Monsieur NARBON Bernard</v>
          </cell>
          <cell r="C2175" t="str">
            <v>23 Chemin de la Peysse</v>
          </cell>
          <cell r="D2175"/>
          <cell r="E2175" t="str">
            <v>73200</v>
          </cell>
          <cell r="F2175" t="str">
            <v>ALBERTVILLE</v>
          </cell>
          <cell r="G2175"/>
          <cell r="H2175"/>
          <cell r="I2175"/>
          <cell r="J2175"/>
        </row>
        <row r="2176">
          <cell r="A2176" t="str">
            <v>NAR01</v>
          </cell>
          <cell r="B2176" t="str">
            <v>Madame NARCISI Armelle</v>
          </cell>
          <cell r="C2176" t="str">
            <v>493 Route du Mont</v>
          </cell>
          <cell r="D2176"/>
          <cell r="E2176" t="str">
            <v>74370</v>
          </cell>
          <cell r="F2176" t="str">
            <v>SAINT MARTIN BELLEVUE</v>
          </cell>
          <cell r="G2176">
            <v>684131117</v>
          </cell>
          <cell r="H2176"/>
          <cell r="I2176"/>
          <cell r="J2176"/>
        </row>
        <row r="2177">
          <cell r="A2177" t="str">
            <v>NAP01</v>
          </cell>
          <cell r="B2177" t="str">
            <v>Monsieur NAPP Robert</v>
          </cell>
          <cell r="C2177" t="str">
            <v>L' Echaillon</v>
          </cell>
          <cell r="D2177"/>
          <cell r="E2177" t="str">
            <v>73300</v>
          </cell>
          <cell r="F2177" t="str">
            <v>HERMILLON</v>
          </cell>
          <cell r="G2177"/>
          <cell r="H2177"/>
          <cell r="I2177"/>
          <cell r="J2177"/>
        </row>
        <row r="2178">
          <cell r="A2178" t="str">
            <v>NAN03</v>
          </cell>
          <cell r="B2178" t="str">
            <v>Monsieur NANTET Hubert</v>
          </cell>
          <cell r="C2178"/>
          <cell r="D2178"/>
          <cell r="E2178" t="str">
            <v>73400</v>
          </cell>
          <cell r="F2178" t="str">
            <v>MARTHOD</v>
          </cell>
          <cell r="G2178"/>
          <cell r="H2178"/>
          <cell r="I2178"/>
          <cell r="J2178"/>
        </row>
        <row r="2179">
          <cell r="A2179" t="str">
            <v>NAN02</v>
          </cell>
          <cell r="B2179" t="str">
            <v>Mme NANUS  et Mr PALATSIDIS</v>
          </cell>
          <cell r="C2179" t="str">
            <v>595 route de Savigny</v>
          </cell>
          <cell r="D2179"/>
          <cell r="E2179" t="str">
            <v>73410</v>
          </cell>
          <cell r="F2179" t="str">
            <v>LA BIOLLE</v>
          </cell>
          <cell r="G2179"/>
          <cell r="H2179"/>
          <cell r="I2179"/>
          <cell r="J2179"/>
        </row>
        <row r="2180">
          <cell r="A2180" t="str">
            <v>NAN01</v>
          </cell>
          <cell r="B2180" t="str">
            <v>Monsieur NANTOIS Gilbert</v>
          </cell>
          <cell r="C2180" t="str">
            <v>578 route de Verel</v>
          </cell>
          <cell r="D2180"/>
          <cell r="E2180" t="str">
            <v>73230</v>
          </cell>
          <cell r="F2180" t="str">
            <v>SAINT ALBAN LEYSSE</v>
          </cell>
          <cell r="G2180"/>
          <cell r="H2180"/>
          <cell r="I2180"/>
          <cell r="J2180"/>
        </row>
        <row r="2181">
          <cell r="A2181" t="str">
            <v>NAL02</v>
          </cell>
          <cell r="B2181" t="str">
            <v>Monsieur NALY Michel</v>
          </cell>
          <cell r="C2181" t="str">
            <v>Villa des Roses</v>
          </cell>
          <cell r="D2181"/>
          <cell r="E2181" t="str">
            <v>74320</v>
          </cell>
          <cell r="F2181" t="str">
            <v>SEVRIER</v>
          </cell>
          <cell r="G2181"/>
          <cell r="H2181"/>
          <cell r="I2181"/>
          <cell r="J2181"/>
        </row>
        <row r="2182">
          <cell r="A2182" t="str">
            <v>NAL01</v>
          </cell>
          <cell r="B2182" t="str">
            <v>Monsieur NALIN Jean Pierre</v>
          </cell>
          <cell r="C2182" t="str">
            <v>44 rue du Guil</v>
          </cell>
          <cell r="D2182"/>
          <cell r="E2182" t="str">
            <v>05000</v>
          </cell>
          <cell r="F2182" t="str">
            <v>GAP</v>
          </cell>
          <cell r="G2182">
            <v>492539845</v>
          </cell>
          <cell r="H2182"/>
          <cell r="I2182"/>
          <cell r="J2182"/>
        </row>
        <row r="2183">
          <cell r="A2183" t="str">
            <v>NAJ01</v>
          </cell>
          <cell r="B2183" t="str">
            <v>Monsieur NAJIH Rachid</v>
          </cell>
          <cell r="C2183" t="str">
            <v>55 ch du Vernay</v>
          </cell>
          <cell r="D2183"/>
          <cell r="E2183" t="str">
            <v>38300</v>
          </cell>
          <cell r="F2183" t="str">
            <v>SEREZIN DE LA TOUR</v>
          </cell>
          <cell r="G2183">
            <v>643860685</v>
          </cell>
          <cell r="H2183"/>
          <cell r="I2183"/>
          <cell r="J2183"/>
        </row>
        <row r="2184">
          <cell r="A2184" t="str">
            <v>NAI01</v>
          </cell>
          <cell r="B2184" t="str">
            <v>M Mme NAILLOD Jean François</v>
          </cell>
          <cell r="C2184" t="str">
            <v>Lachat n°5</v>
          </cell>
          <cell r="D2184"/>
          <cell r="E2184" t="str">
            <v>74250</v>
          </cell>
          <cell r="F2184" t="str">
            <v>VIUZ EN SALLAZ</v>
          </cell>
          <cell r="G2184">
            <v>678152446</v>
          </cell>
          <cell r="H2184"/>
          <cell r="I2184"/>
          <cell r="J2184"/>
        </row>
        <row r="2185">
          <cell r="A2185" t="str">
            <v>NAG02</v>
          </cell>
          <cell r="B2185" t="str">
            <v>HOTEL LE NAGANO</v>
          </cell>
          <cell r="C2185" t="str">
            <v>333 rue du Centre</v>
          </cell>
          <cell r="D2185"/>
          <cell r="E2185" t="str">
            <v>74260</v>
          </cell>
          <cell r="F2185" t="str">
            <v>LES GETS</v>
          </cell>
          <cell r="G2185">
            <v>675049342</v>
          </cell>
          <cell r="H2185"/>
          <cell r="I2185"/>
          <cell r="J2185"/>
        </row>
        <row r="2186">
          <cell r="A2186" t="str">
            <v>NAG01</v>
          </cell>
          <cell r="B2186" t="str">
            <v>Monsieur NAGY</v>
          </cell>
          <cell r="C2186" t="str">
            <v>21 Les Lentisques</v>
          </cell>
          <cell r="D2186" t="str">
            <v>Cavalière</v>
          </cell>
          <cell r="E2186" t="str">
            <v>83980</v>
          </cell>
          <cell r="F2186" t="str">
            <v>LE LAVANDOU</v>
          </cell>
          <cell r="G2186"/>
          <cell r="H2186"/>
          <cell r="I2186"/>
          <cell r="J2186"/>
        </row>
        <row r="2187">
          <cell r="A2187" t="str">
            <v>NAD04</v>
          </cell>
          <cell r="B2187" t="str">
            <v>Monsieur NADJARIAN Fréderic</v>
          </cell>
          <cell r="C2187" t="str">
            <v>224, Route de Tour</v>
          </cell>
          <cell r="D2187"/>
          <cell r="E2187" t="str">
            <v>73200</v>
          </cell>
          <cell r="F2187" t="str">
            <v>ALBERTVILLE</v>
          </cell>
          <cell r="G2187">
            <v>685950592</v>
          </cell>
          <cell r="H2187" t="str">
            <v>frederic,nadjarian@gmail,com</v>
          </cell>
          <cell r="I2187"/>
          <cell r="J2187"/>
        </row>
        <row r="2188">
          <cell r="A2188" t="str">
            <v>NAD03</v>
          </cell>
          <cell r="B2188" t="str">
            <v>Monsieur NADAL Fabien</v>
          </cell>
          <cell r="C2188" t="str">
            <v>7 Avenue du Docteur Georges Levy</v>
          </cell>
          <cell r="D2188"/>
          <cell r="E2188" t="str">
            <v>69200</v>
          </cell>
          <cell r="F2188" t="str">
            <v>VENISSIEUX</v>
          </cell>
          <cell r="G2188"/>
          <cell r="H2188"/>
          <cell r="I2188"/>
          <cell r="J2188"/>
        </row>
        <row r="2189">
          <cell r="A2189" t="str">
            <v>NAD02</v>
          </cell>
          <cell r="B2189" t="str">
            <v>Madame NADJAR-ARTHAUD</v>
          </cell>
          <cell r="C2189" t="str">
            <v>180 Chemin du Roulet</v>
          </cell>
          <cell r="D2189"/>
          <cell r="E2189" t="str">
            <v>38430</v>
          </cell>
          <cell r="F2189" t="str">
            <v>SAINT JEAN DE MOIRANS</v>
          </cell>
          <cell r="G2189" t="str">
            <v>04 76 55 19 89</v>
          </cell>
          <cell r="H2189"/>
          <cell r="I2189"/>
          <cell r="J2189"/>
        </row>
        <row r="2190">
          <cell r="A2190" t="str">
            <v>NAD01</v>
          </cell>
          <cell r="B2190" t="str">
            <v>Monsieur NADAUD</v>
          </cell>
          <cell r="C2190" t="str">
            <v>39 chemin de Join</v>
          </cell>
          <cell r="D2190"/>
          <cell r="E2190" t="str">
            <v>73100</v>
          </cell>
          <cell r="F2190" t="str">
            <v>BRISON SAINT INNOCENT</v>
          </cell>
          <cell r="G2190">
            <v>479543115</v>
          </cell>
          <cell r="H2190"/>
          <cell r="I2190"/>
          <cell r="J2190"/>
        </row>
        <row r="2191">
          <cell r="A2191" t="str">
            <v>NAC01</v>
          </cell>
          <cell r="B2191" t="str">
            <v>Monsieur NASCIMBENI Patrice</v>
          </cell>
          <cell r="C2191" t="str">
            <v>357 Chemin de la Croix Verte</v>
          </cell>
          <cell r="D2191"/>
          <cell r="E2191" t="str">
            <v>74560</v>
          </cell>
          <cell r="F2191" t="str">
            <v>ESSERTS-SALEVE</v>
          </cell>
          <cell r="G2191">
            <v>450312011</v>
          </cell>
          <cell r="H2191"/>
          <cell r="I2191"/>
          <cell r="J2191"/>
        </row>
        <row r="2192">
          <cell r="A2192" t="str">
            <v>MUZ01</v>
          </cell>
          <cell r="B2192" t="str">
            <v>Monsieur  MUZARD  Bruno</v>
          </cell>
          <cell r="C2192" t="str">
            <v xml:space="preserve">24 impasse du Vallon </v>
          </cell>
          <cell r="D2192"/>
          <cell r="E2192" t="str">
            <v>69110</v>
          </cell>
          <cell r="F2192" t="str">
            <v>SAINTE FOY LES LYON</v>
          </cell>
          <cell r="G2192">
            <v>478251697</v>
          </cell>
          <cell r="H2192"/>
          <cell r="I2192"/>
          <cell r="J2192"/>
        </row>
        <row r="2193">
          <cell r="A2193" t="str">
            <v>MUS08</v>
          </cell>
          <cell r="B2193" t="str">
            <v>Madame MUSSATI Laurence</v>
          </cell>
          <cell r="C2193" t="str">
            <v>Impasse de l'eau salée</v>
          </cell>
          <cell r="D2193"/>
          <cell r="E2193" t="str">
            <v>38140</v>
          </cell>
          <cell r="F2193" t="str">
            <v>REAUMONT</v>
          </cell>
          <cell r="G2193">
            <v>476930636</v>
          </cell>
          <cell r="H2193"/>
          <cell r="I2193"/>
          <cell r="J2193"/>
        </row>
        <row r="2194">
          <cell r="A2194" t="str">
            <v>MUS07</v>
          </cell>
          <cell r="B2194" t="str">
            <v>Monsieur MUSSINI Pierre</v>
          </cell>
          <cell r="C2194" t="str">
            <v>71 Chemin du Calvaire</v>
          </cell>
          <cell r="D2194"/>
          <cell r="E2194" t="str">
            <v>38490</v>
          </cell>
          <cell r="F2194" t="str">
            <v>AOSTE</v>
          </cell>
          <cell r="G2194">
            <v>953001945</v>
          </cell>
          <cell r="H2194"/>
          <cell r="I2194"/>
          <cell r="J2194"/>
        </row>
        <row r="2195">
          <cell r="A2195" t="str">
            <v>MUS06</v>
          </cell>
          <cell r="B2195" t="str">
            <v>GARAGE MUSSEL CITROEN  SARL</v>
          </cell>
          <cell r="C2195" t="str">
            <v>BP 90508</v>
          </cell>
          <cell r="D2195"/>
          <cell r="E2195" t="str">
            <v>74305</v>
          </cell>
          <cell r="F2195" t="str">
            <v>CLUSES CEDEX</v>
          </cell>
          <cell r="G2195">
            <v>450987585</v>
          </cell>
          <cell r="H2195"/>
          <cell r="I2195"/>
          <cell r="J2195"/>
        </row>
        <row r="2196">
          <cell r="A2196" t="str">
            <v>MUS05</v>
          </cell>
          <cell r="B2196" t="str">
            <v>M Mme MUSY Roland</v>
          </cell>
          <cell r="C2196" t="str">
            <v>Les Combes</v>
          </cell>
          <cell r="D2196"/>
          <cell r="E2196" t="str">
            <v>74340</v>
          </cell>
          <cell r="F2196" t="str">
            <v>SAMOENS</v>
          </cell>
          <cell r="G2196"/>
          <cell r="H2196"/>
          <cell r="I2196"/>
          <cell r="J2196"/>
        </row>
        <row r="2197">
          <cell r="A2197" t="str">
            <v>MUS04</v>
          </cell>
          <cell r="B2197" t="str">
            <v>Madame MUSCIO Caroline</v>
          </cell>
          <cell r="C2197" t="str">
            <v>L'Allée</v>
          </cell>
          <cell r="D2197"/>
          <cell r="E2197" t="str">
            <v>73800</v>
          </cell>
          <cell r="F2197" t="str">
            <v>LES MOLLETTES</v>
          </cell>
          <cell r="G2197">
            <v>615357662</v>
          </cell>
          <cell r="H2197"/>
          <cell r="I2197"/>
          <cell r="J2197"/>
        </row>
        <row r="2198">
          <cell r="A2198" t="str">
            <v>MUS03</v>
          </cell>
          <cell r="B2198" t="str">
            <v>Monsieur MUSSO Stéphane</v>
          </cell>
          <cell r="C2198" t="str">
            <v>25 avenue de Saint Pétronille</v>
          </cell>
          <cell r="D2198"/>
          <cell r="E2198" t="str">
            <v>06800</v>
          </cell>
          <cell r="F2198" t="str">
            <v>CAGNES SUR MER</v>
          </cell>
          <cell r="G2198"/>
          <cell r="H2198"/>
          <cell r="I2198"/>
          <cell r="J2198"/>
        </row>
        <row r="2199">
          <cell r="A2199" t="str">
            <v>MUS02</v>
          </cell>
          <cell r="B2199" t="str">
            <v>Monsieur MUSY Claude</v>
          </cell>
          <cell r="C2199" t="str">
            <v>La Léchère</v>
          </cell>
          <cell r="D2199"/>
          <cell r="E2199" t="str">
            <v>74250</v>
          </cell>
          <cell r="F2199" t="str">
            <v>VIUZ EN SALLAZ</v>
          </cell>
          <cell r="G2199"/>
          <cell r="H2199"/>
          <cell r="I2199"/>
          <cell r="J2199"/>
        </row>
        <row r="2200">
          <cell r="A2200" t="str">
            <v>MUS01</v>
          </cell>
          <cell r="B2200" t="str">
            <v>Monsieur MUSY Roland</v>
          </cell>
          <cell r="C2200" t="str">
            <v>Le Clos des Vignobles</v>
          </cell>
          <cell r="D2200" t="str">
            <v>69 Allée des Terroires</v>
          </cell>
          <cell r="E2200" t="str">
            <v>73100</v>
          </cell>
          <cell r="F2200" t="str">
            <v>AIX LES BAINS</v>
          </cell>
          <cell r="G2200">
            <v>479352871</v>
          </cell>
          <cell r="H2200"/>
          <cell r="I2200"/>
          <cell r="J2200"/>
        </row>
        <row r="2201">
          <cell r="A2201" t="str">
            <v>MUR06</v>
          </cell>
          <cell r="B2201" t="str">
            <v>Monsieur MURAZ Lionel</v>
          </cell>
          <cell r="C2201" t="str">
            <v>Les Griattes</v>
          </cell>
          <cell r="D2201"/>
          <cell r="E2201" t="str">
            <v>73800</v>
          </cell>
          <cell r="F2201" t="str">
            <v>PLANAISE</v>
          </cell>
          <cell r="G2201">
            <v>621711318</v>
          </cell>
          <cell r="H2201"/>
          <cell r="I2201"/>
          <cell r="J2201"/>
        </row>
        <row r="2202">
          <cell r="A2202" t="str">
            <v>MUR05</v>
          </cell>
          <cell r="B2202" t="str">
            <v>Monsieur MURGIER</v>
          </cell>
          <cell r="C2202" t="str">
            <v>200 Impasse de primbois</v>
          </cell>
          <cell r="D2202"/>
          <cell r="E2202" t="str">
            <v>74150</v>
          </cell>
          <cell r="F2202" t="str">
            <v>BLOYE</v>
          </cell>
          <cell r="G2202"/>
          <cell r="H2202"/>
          <cell r="I2202"/>
          <cell r="J2202"/>
        </row>
        <row r="2203">
          <cell r="A2203" t="str">
            <v>MUR04</v>
          </cell>
          <cell r="B2203" t="str">
            <v>Monsieur MURATON</v>
          </cell>
          <cell r="C2203" t="str">
            <v>481 Montée des Molasses</v>
          </cell>
          <cell r="D2203"/>
          <cell r="E2203" t="str">
            <v>73160</v>
          </cell>
          <cell r="F2203" t="str">
            <v>COGNIN</v>
          </cell>
          <cell r="G2203">
            <v>686963186</v>
          </cell>
          <cell r="H2203"/>
          <cell r="I2203"/>
          <cell r="J2203"/>
        </row>
        <row r="2204">
          <cell r="A2204" t="str">
            <v>MUR03</v>
          </cell>
          <cell r="B2204" t="str">
            <v>Madame MURAZ Séverine</v>
          </cell>
          <cell r="C2204" t="str">
            <v>Route de l'Epigny</v>
          </cell>
          <cell r="D2204" t="str">
            <v>Prés spou Les Emptes</v>
          </cell>
          <cell r="E2204" t="str">
            <v>73260</v>
          </cell>
          <cell r="F2204" t="str">
            <v>AIGUEBLANCHE BELLECOMBE</v>
          </cell>
          <cell r="G2204">
            <v>616996052</v>
          </cell>
          <cell r="H2204"/>
          <cell r="I2204"/>
          <cell r="J2204"/>
        </row>
        <row r="2205">
          <cell r="A2205" t="str">
            <v>MUR02</v>
          </cell>
          <cell r="B2205" t="str">
            <v>Monsieur MURAZ Denis</v>
          </cell>
          <cell r="C2205" t="str">
            <v>Chef Lieu</v>
          </cell>
          <cell r="D2205"/>
          <cell r="E2205" t="str">
            <v>73260</v>
          </cell>
          <cell r="F2205" t="str">
            <v>DOUCY</v>
          </cell>
          <cell r="G2205">
            <v>479243173</v>
          </cell>
          <cell r="H2205"/>
          <cell r="I2205"/>
          <cell r="J2205"/>
        </row>
        <row r="2206">
          <cell r="A2206" t="str">
            <v>MUR01</v>
          </cell>
          <cell r="B2206" t="str">
            <v>Monsieur MURAZ Sebastien</v>
          </cell>
          <cell r="C2206" t="str">
            <v>Le Petit Blondet</v>
          </cell>
          <cell r="D2206"/>
          <cell r="E2206" t="str">
            <v>73800</v>
          </cell>
          <cell r="F2206" t="str">
            <v>LA CHAVANNE</v>
          </cell>
          <cell r="G2206">
            <v>618933860</v>
          </cell>
          <cell r="H2206"/>
          <cell r="I2206"/>
          <cell r="J2206"/>
        </row>
        <row r="2207">
          <cell r="A2207" t="str">
            <v>MUN06</v>
          </cell>
          <cell r="B2207" t="str">
            <v>Monsieur  MUNOZ  Patrick</v>
          </cell>
          <cell r="C2207" t="str">
            <v xml:space="preserve">45, Chemin des Vignes </v>
          </cell>
          <cell r="D2207"/>
          <cell r="E2207" t="str">
            <v>69780</v>
          </cell>
          <cell r="F2207" t="str">
            <v>SAINT PIERRE DE CHANDIEU</v>
          </cell>
          <cell r="G2207"/>
          <cell r="H2207"/>
          <cell r="I2207"/>
          <cell r="J2207"/>
        </row>
        <row r="2208">
          <cell r="A2208" t="str">
            <v>MUN05</v>
          </cell>
          <cell r="B2208" t="str">
            <v>Monsieur MUNOZ François</v>
          </cell>
          <cell r="C2208" t="str">
            <v>Preslette</v>
          </cell>
          <cell r="D2208"/>
          <cell r="E2208" t="str">
            <v>73110</v>
          </cell>
          <cell r="F2208" t="str">
            <v>PRESLE</v>
          </cell>
          <cell r="G2208">
            <v>479656559</v>
          </cell>
          <cell r="H2208"/>
          <cell r="I2208"/>
          <cell r="J2208"/>
        </row>
        <row r="2209">
          <cell r="A2209" t="str">
            <v>MUN04</v>
          </cell>
          <cell r="B2209" t="str">
            <v>Monsieur MUNOZ Antoine</v>
          </cell>
          <cell r="C2209" t="str">
            <v>Clos Gambetta</v>
          </cell>
          <cell r="D2209" t="str">
            <v>1 rue Francisco Piaz</v>
          </cell>
          <cell r="E2209" t="str">
            <v>69800</v>
          </cell>
          <cell r="F2209" t="str">
            <v>SAINT PRIEST</v>
          </cell>
          <cell r="G2209">
            <v>472280240</v>
          </cell>
          <cell r="H2209"/>
          <cell r="I2209"/>
          <cell r="J2209"/>
        </row>
        <row r="2210">
          <cell r="A2210" t="str">
            <v>MUN03</v>
          </cell>
          <cell r="B2210" t="str">
            <v>Monsieur MUNARI Jean-Marie</v>
          </cell>
          <cell r="C2210" t="str">
            <v>137 route des Chars</v>
          </cell>
          <cell r="D2210"/>
          <cell r="E2210" t="str">
            <v>74800</v>
          </cell>
          <cell r="F2210" t="str">
            <v>ARENTHON</v>
          </cell>
          <cell r="G2210">
            <v>450255318</v>
          </cell>
          <cell r="H2210"/>
          <cell r="I2210"/>
          <cell r="J2210"/>
        </row>
        <row r="2211">
          <cell r="A2211" t="str">
            <v>MUN02</v>
          </cell>
          <cell r="B2211" t="str">
            <v>Monsieur MUNOZ Philippe</v>
          </cell>
          <cell r="C2211" t="str">
            <v>94 rue de la Mouchette</v>
          </cell>
          <cell r="D2211"/>
          <cell r="E2211" t="str">
            <v>73000</v>
          </cell>
          <cell r="F2211" t="str">
            <v>CHAMBERY</v>
          </cell>
          <cell r="G2211"/>
          <cell r="H2211"/>
          <cell r="I2211"/>
          <cell r="J2211"/>
        </row>
        <row r="2212">
          <cell r="A2212" t="str">
            <v>MUN01</v>
          </cell>
          <cell r="B2212" t="str">
            <v>Monsieur MUNOZ Michel</v>
          </cell>
          <cell r="C2212"/>
          <cell r="D2212"/>
          <cell r="E2212"/>
          <cell r="F2212"/>
          <cell r="G2212"/>
          <cell r="H2212"/>
          <cell r="I2212"/>
          <cell r="J2212"/>
        </row>
        <row r="2213">
          <cell r="A2213" t="str">
            <v>MUL02</v>
          </cell>
          <cell r="B2213" t="str">
            <v>Madame MULLER-GOULVEN Catherine</v>
          </cell>
          <cell r="C2213" t="str">
            <v>1127 Chemin des Muriers</v>
          </cell>
          <cell r="D2213" t="str">
            <v>Lieu Dit Appagnie</v>
          </cell>
          <cell r="E2213" t="str">
            <v>69430</v>
          </cell>
          <cell r="F2213" t="str">
            <v>LANTIGNIE</v>
          </cell>
          <cell r="G2213">
            <v>622060004</v>
          </cell>
          <cell r="H2213"/>
          <cell r="I2213"/>
          <cell r="J2213"/>
        </row>
        <row r="2214">
          <cell r="A2214" t="str">
            <v>MUL01</v>
          </cell>
          <cell r="B2214" t="str">
            <v>Madame MULLER Laurence</v>
          </cell>
          <cell r="C2214" t="str">
            <v>Chevillard</v>
          </cell>
          <cell r="D2214"/>
          <cell r="E2214" t="str">
            <v>73250</v>
          </cell>
          <cell r="F2214" t="str">
            <v>SAINT PIERRE D'ALBIGNY</v>
          </cell>
          <cell r="G2214"/>
          <cell r="H2214"/>
          <cell r="I2214"/>
          <cell r="J2214"/>
        </row>
        <row r="2215">
          <cell r="A2215" t="str">
            <v>MUG14</v>
          </cell>
          <cell r="B2215" t="str">
            <v>Monsieur MUGNIER-POLLET Dominique</v>
          </cell>
          <cell r="C2215" t="str">
            <v>194 Chemin de Luche</v>
          </cell>
          <cell r="D2215"/>
          <cell r="E2215" t="str">
            <v>74270</v>
          </cell>
          <cell r="F2215" t="str">
            <v>SALLENOVES</v>
          </cell>
          <cell r="G2215">
            <v>687806122</v>
          </cell>
          <cell r="H2215"/>
          <cell r="I2215"/>
          <cell r="J2215"/>
        </row>
        <row r="2216">
          <cell r="A2216" t="str">
            <v>MUG13</v>
          </cell>
          <cell r="B2216" t="str">
            <v>Madame MUGNIER Marie-André</v>
          </cell>
          <cell r="C2216" t="str">
            <v>241 Route de Viry</v>
          </cell>
          <cell r="D2216"/>
          <cell r="E2216" t="str">
            <v>74160</v>
          </cell>
          <cell r="F2216" t="str">
            <v>PRESILLY</v>
          </cell>
          <cell r="G2216">
            <v>607719813</v>
          </cell>
          <cell r="H2216"/>
          <cell r="I2216"/>
          <cell r="J2216"/>
        </row>
        <row r="2217">
          <cell r="A2217" t="str">
            <v>MUG12</v>
          </cell>
          <cell r="B2217" t="str">
            <v>M. MME MUGNIER Sébastien</v>
          </cell>
          <cell r="C2217" t="str">
            <v>44 Route de Charrionde</v>
          </cell>
          <cell r="D2217"/>
          <cell r="E2217" t="str">
            <v>74650</v>
          </cell>
          <cell r="F2217" t="str">
            <v>CHAVANOD</v>
          </cell>
          <cell r="G2217">
            <v>682148183</v>
          </cell>
          <cell r="H2217"/>
          <cell r="I2217"/>
          <cell r="J2217"/>
        </row>
        <row r="2218">
          <cell r="A2218" t="str">
            <v>MUG11</v>
          </cell>
          <cell r="B2218" t="str">
            <v>Monsieur MUGNIER Jean-Michel</v>
          </cell>
          <cell r="C2218" t="str">
            <v>L a Safranière</v>
          </cell>
          <cell r="D2218"/>
          <cell r="E2218" t="str">
            <v>73470</v>
          </cell>
          <cell r="F2218" t="str">
            <v>NANCES</v>
          </cell>
          <cell r="G2218">
            <v>672741535</v>
          </cell>
          <cell r="H2218"/>
          <cell r="I2218"/>
          <cell r="J2218"/>
        </row>
        <row r="2219">
          <cell r="A2219" t="str">
            <v>MUG10</v>
          </cell>
          <cell r="B2219" t="str">
            <v>M MUGNIER - Mlle DEBERDT</v>
          </cell>
          <cell r="C2219" t="str">
            <v>Lgue des Planches</v>
          </cell>
          <cell r="D2219"/>
          <cell r="E2219" t="str">
            <v>73610</v>
          </cell>
          <cell r="F2219" t="str">
            <v>SAINT ALBAN DE MONTBEL</v>
          </cell>
          <cell r="G2219">
            <v>650798597</v>
          </cell>
          <cell r="H2219"/>
          <cell r="I2219"/>
          <cell r="J2219"/>
        </row>
        <row r="2220">
          <cell r="A2220" t="str">
            <v>MUG09</v>
          </cell>
          <cell r="B2220" t="str">
            <v>Monsieur MUGNIER André</v>
          </cell>
          <cell r="C2220" t="str">
            <v>216 Route des Marmitons</v>
          </cell>
          <cell r="D2220"/>
          <cell r="E2220" t="str">
            <v>74570</v>
          </cell>
          <cell r="F2220" t="str">
            <v>EVIRES</v>
          </cell>
          <cell r="G2220">
            <v>450620498</v>
          </cell>
          <cell r="H2220"/>
          <cell r="I2220"/>
          <cell r="J2220"/>
        </row>
        <row r="2221">
          <cell r="A2221" t="str">
            <v>MUG08</v>
          </cell>
          <cell r="B2221" t="str">
            <v>Monsieur MUGNIER Claude</v>
          </cell>
          <cell r="C2221" t="str">
            <v>Le Grand Jutteninges</v>
          </cell>
          <cell r="D2221"/>
          <cell r="E2221" t="str">
            <v>74440</v>
          </cell>
          <cell r="F2221" t="str">
            <v>TANINGES</v>
          </cell>
          <cell r="G2221"/>
          <cell r="H2221"/>
          <cell r="I2221"/>
          <cell r="J2221"/>
        </row>
        <row r="2222">
          <cell r="A2222" t="str">
            <v>MUG07</v>
          </cell>
          <cell r="B2222" t="str">
            <v>M Mme MUGNIER Jean Michel</v>
          </cell>
          <cell r="C2222" t="str">
            <v>97 ch de Chez Sgut</v>
          </cell>
          <cell r="D2222" t="str">
            <v>Lieu Dit le Bois Rond</v>
          </cell>
          <cell r="E2222" t="str">
            <v>74570</v>
          </cell>
          <cell r="F2222" t="str">
            <v>EVIRES</v>
          </cell>
          <cell r="G2222"/>
          <cell r="H2222"/>
          <cell r="I2222"/>
          <cell r="J2222"/>
        </row>
        <row r="2223">
          <cell r="A2223" t="str">
            <v>MUG06</v>
          </cell>
          <cell r="B2223" t="str">
            <v>Monsieur MUGNIER Gregory</v>
          </cell>
          <cell r="C2223" t="str">
            <v>147 ch Pruffy</v>
          </cell>
          <cell r="D2223"/>
          <cell r="E2223" t="str">
            <v>74140</v>
          </cell>
          <cell r="F2223" t="str">
            <v>BALLAISON</v>
          </cell>
          <cell r="G2223">
            <v>450430486</v>
          </cell>
          <cell r="H2223"/>
          <cell r="I2223">
            <v>681275365</v>
          </cell>
          <cell r="J2223">
            <v>643852840</v>
          </cell>
        </row>
        <row r="2224">
          <cell r="A2224" t="str">
            <v>MUG05</v>
          </cell>
          <cell r="B2224" t="str">
            <v>Monsieur MUGNIER Christian</v>
          </cell>
          <cell r="C2224" t="str">
            <v>681, Route des Boccards</v>
          </cell>
          <cell r="D2224"/>
          <cell r="E2224" t="str">
            <v>74370</v>
          </cell>
          <cell r="F2224" t="str">
            <v>SAINT MARTIN BELLEVUE</v>
          </cell>
          <cell r="G2224">
            <v>450684101</v>
          </cell>
          <cell r="H2224"/>
          <cell r="I2224">
            <v>663447554</v>
          </cell>
          <cell r="J2224"/>
        </row>
        <row r="2225">
          <cell r="A2225" t="str">
            <v>MUG04</v>
          </cell>
          <cell r="B2225" t="str">
            <v>Monsieur MUGUET Daniel</v>
          </cell>
          <cell r="C2225" t="str">
            <v>12, Rue Fondation Dorothée Petit</v>
          </cell>
          <cell r="D2225"/>
          <cell r="E2225" t="str">
            <v>69540</v>
          </cell>
          <cell r="F2225" t="str">
            <v>IRIGNY</v>
          </cell>
          <cell r="G2225"/>
          <cell r="H2225"/>
          <cell r="I2225"/>
          <cell r="J2225"/>
        </row>
        <row r="2226">
          <cell r="A2226" t="str">
            <v>MUG03</v>
          </cell>
          <cell r="B2226" t="str">
            <v>Madame MUGNIER BAJAT Laurence</v>
          </cell>
          <cell r="C2226" t="str">
            <v>Le Cretet</v>
          </cell>
          <cell r="D2226"/>
          <cell r="E2226" t="str">
            <v>73400</v>
          </cell>
          <cell r="F2226" t="str">
            <v>UGINE</v>
          </cell>
          <cell r="G2226"/>
          <cell r="H2226"/>
          <cell r="I2226"/>
          <cell r="J2226"/>
        </row>
        <row r="2227">
          <cell r="A2227" t="str">
            <v>MUG02</v>
          </cell>
          <cell r="B2227" t="str">
            <v>Monsieur MUGNIER Georges</v>
          </cell>
          <cell r="C2227" t="str">
            <v>Rue de Ceneselli</v>
          </cell>
          <cell r="D2227"/>
          <cell r="E2227" t="str">
            <v>73410</v>
          </cell>
          <cell r="F2227" t="str">
            <v>ALBENS</v>
          </cell>
          <cell r="G2227"/>
          <cell r="H2227"/>
          <cell r="I2227"/>
          <cell r="J2227"/>
        </row>
        <row r="2228">
          <cell r="A2228" t="str">
            <v>MUG01</v>
          </cell>
          <cell r="B2228" t="str">
            <v>Monsieur MUGNIER Daniel</v>
          </cell>
          <cell r="C2228" t="str">
            <v>22 chemin des Juttes</v>
          </cell>
          <cell r="D2228"/>
          <cell r="E2228" t="str">
            <v>74190</v>
          </cell>
          <cell r="F2228" t="str">
            <v>PASSY</v>
          </cell>
          <cell r="G2228"/>
          <cell r="H2228"/>
          <cell r="I2228"/>
          <cell r="J2228"/>
        </row>
        <row r="2229">
          <cell r="A2229" t="str">
            <v>MUF04</v>
          </cell>
          <cell r="B2229" t="str">
            <v>MME MUFFAT MERIDOL</v>
          </cell>
          <cell r="C2229" t="str">
            <v>274, Route de la Grange</v>
          </cell>
          <cell r="D2229"/>
          <cell r="E2229" t="str">
            <v>74920</v>
          </cell>
          <cell r="F2229" t="str">
            <v>COMBLOUX</v>
          </cell>
          <cell r="G2229">
            <v>623035499</v>
          </cell>
          <cell r="H2229"/>
          <cell r="I2229"/>
          <cell r="J2229"/>
        </row>
        <row r="2230">
          <cell r="A2230" t="str">
            <v>MUF03</v>
          </cell>
          <cell r="B2230" t="str">
            <v>Monsieur MUFFAT Paul</v>
          </cell>
          <cell r="C2230" t="str">
            <v>211 Route de la Grotte</v>
          </cell>
          <cell r="D2230"/>
          <cell r="E2230" t="str">
            <v>74890</v>
          </cell>
          <cell r="F2230" t="str">
            <v>BONS EN CHABLAIS</v>
          </cell>
          <cell r="G2230" t="str">
            <v>06 75 87 76 66</v>
          </cell>
          <cell r="H2230"/>
          <cell r="I2230">
            <v>450317484</v>
          </cell>
          <cell r="J2230"/>
        </row>
        <row r="2231">
          <cell r="A2231" t="str">
            <v>MUF02</v>
          </cell>
          <cell r="B2231" t="str">
            <v>Monsieur MUFFAT Jean-Marie</v>
          </cell>
          <cell r="C2231" t="str">
            <v>211 Route de la Grotte</v>
          </cell>
          <cell r="D2231"/>
          <cell r="E2231" t="str">
            <v>74890</v>
          </cell>
          <cell r="F2231" t="str">
            <v>BONS EN CHABLAIS</v>
          </cell>
          <cell r="G2231">
            <v>609350556</v>
          </cell>
          <cell r="H2231" t="str">
            <v>jeanmariemuffat@yahoo.fr</v>
          </cell>
          <cell r="I2231"/>
          <cell r="J2231"/>
        </row>
        <row r="2232">
          <cell r="A2232" t="str">
            <v>MUF01</v>
          </cell>
          <cell r="B2232" t="str">
            <v>Monsieur MUFFAT Serge</v>
          </cell>
          <cell r="C2232" t="str">
            <v>59 Allée du domaine de Prarian</v>
          </cell>
          <cell r="D2232"/>
          <cell r="E2232" t="str">
            <v>74120</v>
          </cell>
          <cell r="F2232" t="str">
            <v>MEGEVE</v>
          </cell>
          <cell r="G2232">
            <v>603988930</v>
          </cell>
          <cell r="H2232"/>
          <cell r="I2232"/>
          <cell r="J2232"/>
        </row>
        <row r="2233">
          <cell r="A2233" t="str">
            <v>MUD03</v>
          </cell>
          <cell r="B2233" t="str">
            <v>Madame MUDRY Pascale</v>
          </cell>
          <cell r="C2233" t="str">
            <v>68 Chemin du Monal</v>
          </cell>
          <cell r="D2233"/>
          <cell r="E2233" t="str">
            <v>74800</v>
          </cell>
          <cell r="F2233" t="str">
            <v>ARENTHON</v>
          </cell>
          <cell r="G2233">
            <v>450255708</v>
          </cell>
          <cell r="H2233"/>
          <cell r="I2233"/>
          <cell r="J2233"/>
        </row>
        <row r="2234">
          <cell r="A2234" t="str">
            <v>MUD02</v>
          </cell>
          <cell r="B2234" t="str">
            <v>Monsieur MUDRY Rémy</v>
          </cell>
          <cell r="C2234" t="str">
            <v>Bisselinges</v>
          </cell>
          <cell r="D2234" t="str">
            <v>14 Route de revachaux</v>
          </cell>
          <cell r="E2234" t="str">
            <v>74200</v>
          </cell>
          <cell r="F2234" t="str">
            <v>MARGENCEL</v>
          </cell>
          <cell r="G2234">
            <v>450704666</v>
          </cell>
          <cell r="H2234"/>
          <cell r="I2234">
            <v>665442381</v>
          </cell>
          <cell r="J2234"/>
        </row>
        <row r="2235">
          <cell r="A2235" t="str">
            <v>MUD01</v>
          </cell>
          <cell r="B2235" t="str">
            <v>Madame MUDRY Christine</v>
          </cell>
          <cell r="C2235" t="str">
            <v>Bisselinges</v>
          </cell>
          <cell r="D2235"/>
          <cell r="E2235" t="str">
            <v>74200</v>
          </cell>
          <cell r="F2235" t="str">
            <v>MARGENCEL</v>
          </cell>
          <cell r="G2235">
            <v>450704666</v>
          </cell>
          <cell r="H2235"/>
          <cell r="I2235"/>
          <cell r="J2235"/>
        </row>
        <row r="2236">
          <cell r="A2236" t="str">
            <v>MTH01</v>
          </cell>
          <cell r="B2236" t="str">
            <v>M.T.H.S.</v>
          </cell>
          <cell r="C2236" t="str">
            <v>19 Allée de la Fortune</v>
          </cell>
          <cell r="D2236"/>
          <cell r="E2236" t="str">
            <v>74330</v>
          </cell>
          <cell r="F2236" t="str">
            <v>SILLINGY</v>
          </cell>
          <cell r="G2236">
            <v>450242460</v>
          </cell>
          <cell r="H2236"/>
          <cell r="I2236">
            <v>450222880</v>
          </cell>
          <cell r="J2236"/>
        </row>
        <row r="2237">
          <cell r="A2237" t="str">
            <v>MSI01</v>
          </cell>
          <cell r="B2237" t="str">
            <v>MSI SARL</v>
          </cell>
          <cell r="C2237" t="str">
            <v>290 Rue du Vieux Village</v>
          </cell>
          <cell r="D2237"/>
          <cell r="E2237" t="str">
            <v>74500</v>
          </cell>
          <cell r="F2237" t="str">
            <v>AMPHION</v>
          </cell>
          <cell r="G2237">
            <v>670177460</v>
          </cell>
          <cell r="H2237"/>
          <cell r="I2237"/>
          <cell r="J2237"/>
        </row>
        <row r="2238">
          <cell r="A2238" t="str">
            <v>MOZ01</v>
          </cell>
          <cell r="B2238" t="str">
            <v>Madame et Monsieur MOZZO</v>
          </cell>
          <cell r="C2238" t="str">
            <v>9 chemin des Ancolies</v>
          </cell>
          <cell r="D2238"/>
          <cell r="E2238" t="str">
            <v>1292</v>
          </cell>
          <cell r="F2238" t="str">
            <v>CHAMBESY  -  SUISSE</v>
          </cell>
          <cell r="G2238" t="str">
            <v>(+41) 227 581 155</v>
          </cell>
          <cell r="H2238"/>
          <cell r="I2238"/>
          <cell r="J2238"/>
        </row>
        <row r="2239">
          <cell r="A2239" t="str">
            <v>MOU18</v>
          </cell>
          <cell r="B2239" t="str">
            <v>LE MOULIN A PIZZA</v>
          </cell>
          <cell r="C2239" t="str">
            <v>1101 Avenue d'Aix les Bains</v>
          </cell>
          <cell r="D2239"/>
          <cell r="E2239" t="str">
            <v>74600</v>
          </cell>
          <cell r="F2239" t="str">
            <v>SEYNOD</v>
          </cell>
          <cell r="G2239">
            <v>613821882</v>
          </cell>
          <cell r="H2239" t="str">
            <v>lemoulinapizza@gmail.com</v>
          </cell>
          <cell r="I2239"/>
          <cell r="J2239"/>
        </row>
        <row r="2240">
          <cell r="A2240" t="str">
            <v>MOU17</v>
          </cell>
          <cell r="B2240" t="str">
            <v>Monsieur et Madame MOUCHET Alexandre</v>
          </cell>
          <cell r="C2240" t="str">
            <v>142 Rue du Commandant Bulle</v>
          </cell>
          <cell r="D2240"/>
          <cell r="E2240" t="str">
            <v>73000</v>
          </cell>
          <cell r="F2240" t="str">
            <v>CHAMBERY</v>
          </cell>
          <cell r="G2240">
            <v>675511504</v>
          </cell>
          <cell r="H2240"/>
          <cell r="I2240"/>
          <cell r="J2240"/>
        </row>
        <row r="2241">
          <cell r="A2241" t="str">
            <v>MOU16</v>
          </cell>
          <cell r="B2241" t="str">
            <v>Mr MOURGAUD - Mme BOUCHET</v>
          </cell>
          <cell r="C2241" t="str">
            <v>70 Route de la Roche sur Foron</v>
          </cell>
          <cell r="D2241"/>
          <cell r="E2241" t="str">
            <v>74370</v>
          </cell>
          <cell r="F2241" t="str">
            <v>PRINGY</v>
          </cell>
          <cell r="G2241">
            <v>660778020</v>
          </cell>
          <cell r="H2241"/>
          <cell r="I2241"/>
          <cell r="J2241"/>
        </row>
        <row r="2242">
          <cell r="A2242" t="str">
            <v>MOU15</v>
          </cell>
          <cell r="B2242" t="str">
            <v>Monsieur MOUNIER-PIRON Thierry</v>
          </cell>
          <cell r="C2242" t="str">
            <v>280 Chemin des Prés Marais</v>
          </cell>
          <cell r="D2242"/>
          <cell r="E2242" t="str">
            <v>38590</v>
          </cell>
          <cell r="F2242" t="str">
            <v>ST MICHEL DE ST JEOIRS</v>
          </cell>
          <cell r="G2242">
            <v>675381118</v>
          </cell>
          <cell r="H2242"/>
          <cell r="I2242"/>
          <cell r="J2242"/>
        </row>
        <row r="2243">
          <cell r="A2243" t="str">
            <v>MOU14</v>
          </cell>
          <cell r="B2243" t="str">
            <v>Monsieur MOUCHET Alain</v>
          </cell>
          <cell r="C2243"/>
          <cell r="D2243"/>
          <cell r="E2243" t="str">
            <v>05120</v>
          </cell>
          <cell r="F2243" t="str">
            <v>LES VIGNEAUX</v>
          </cell>
          <cell r="G2243"/>
          <cell r="H2243"/>
          <cell r="I2243"/>
          <cell r="J2243"/>
        </row>
        <row r="2244">
          <cell r="A2244" t="str">
            <v>MOU13</v>
          </cell>
          <cell r="B2244" t="str">
            <v>Monsieur MOUGEL Alain</v>
          </cell>
          <cell r="C2244" t="str">
            <v>416 Rue de Balivi</v>
          </cell>
          <cell r="D2244"/>
          <cell r="E2244" t="str">
            <v>88500</v>
          </cell>
          <cell r="F2244" t="str">
            <v>POUSSAY</v>
          </cell>
          <cell r="G2244">
            <v>631814461</v>
          </cell>
          <cell r="H2244"/>
          <cell r="I2244"/>
          <cell r="J2244"/>
        </row>
        <row r="2245">
          <cell r="A2245" t="str">
            <v>MOU12</v>
          </cell>
          <cell r="B2245" t="str">
            <v>Monsieur MOUTHON Patrice</v>
          </cell>
          <cell r="C2245" t="str">
            <v>179, route du Grand Nant</v>
          </cell>
          <cell r="D2245"/>
          <cell r="E2245" t="str">
            <v>74370</v>
          </cell>
          <cell r="F2245" t="str">
            <v>VILLAZ</v>
          </cell>
          <cell r="G2245">
            <v>632208118</v>
          </cell>
          <cell r="H2245"/>
          <cell r="I2245"/>
          <cell r="J2245"/>
        </row>
        <row r="2246">
          <cell r="A2246" t="str">
            <v>MOU11</v>
          </cell>
          <cell r="B2246" t="str">
            <v>Monsieur MOUTHON Jacques</v>
          </cell>
          <cell r="C2246" t="str">
            <v>181 Route des Creuses</v>
          </cell>
          <cell r="D2246"/>
          <cell r="E2246" t="str">
            <v>74600</v>
          </cell>
          <cell r="F2246" t="str">
            <v>SEYNOD</v>
          </cell>
          <cell r="G2246">
            <v>611031452</v>
          </cell>
          <cell r="H2246"/>
          <cell r="I2246"/>
          <cell r="J2246"/>
        </row>
        <row r="2247">
          <cell r="A2247" t="str">
            <v>MOU10</v>
          </cell>
          <cell r="B2247" t="str">
            <v>Monsieur MOUSSU Patrick</v>
          </cell>
          <cell r="C2247" t="str">
            <v>176 ch du Charmillon</v>
          </cell>
          <cell r="D2247"/>
          <cell r="E2247" t="str">
            <v>73190</v>
          </cell>
          <cell r="F2247" t="str">
            <v>SAINT GIROD</v>
          </cell>
          <cell r="G2247"/>
          <cell r="H2247"/>
          <cell r="I2247"/>
          <cell r="J2247"/>
        </row>
        <row r="2248">
          <cell r="A2248" t="str">
            <v>MOU09</v>
          </cell>
          <cell r="B2248" t="str">
            <v>Mr &amp; Mme MOULIN Gilles</v>
          </cell>
          <cell r="C2248" t="str">
            <v>1255  Route de Montarlet</v>
          </cell>
          <cell r="D2248"/>
          <cell r="E2248" t="str">
            <v>73290</v>
          </cell>
          <cell r="F2248" t="str">
            <v>LA MOTTE SERVOLEX</v>
          </cell>
          <cell r="G2248">
            <v>479752058</v>
          </cell>
          <cell r="H2248"/>
          <cell r="I2248"/>
          <cell r="J2248"/>
        </row>
        <row r="2249">
          <cell r="A2249" t="str">
            <v>MOU08</v>
          </cell>
          <cell r="B2249" t="str">
            <v>Monsieur MOUSSY  Jean Marc</v>
          </cell>
          <cell r="C2249" t="str">
            <v>Le Clos des Vignes</v>
          </cell>
          <cell r="D2249" t="str">
            <v>60 ch de Crepieux</v>
          </cell>
          <cell r="E2249" t="str">
            <v>69300</v>
          </cell>
          <cell r="F2249" t="str">
            <v>CALUIRE ET CUIRE</v>
          </cell>
          <cell r="G2249">
            <v>478086217</v>
          </cell>
          <cell r="H2249"/>
          <cell r="I2249"/>
          <cell r="J2249"/>
        </row>
        <row r="2250">
          <cell r="A2250" t="str">
            <v>MOU07</v>
          </cell>
          <cell r="B2250" t="str">
            <v>Madame MOUTON</v>
          </cell>
          <cell r="C2250" t="str">
            <v>46 Chemin Roure de la Gache</v>
          </cell>
          <cell r="D2250" t="str">
            <v>Plascassier</v>
          </cell>
          <cell r="E2250" t="str">
            <v>06130</v>
          </cell>
          <cell r="F2250" t="str">
            <v>GRASSE</v>
          </cell>
          <cell r="G2250"/>
          <cell r="H2250"/>
          <cell r="I2250"/>
          <cell r="J2250"/>
        </row>
        <row r="2251">
          <cell r="A2251" t="str">
            <v>MOU06</v>
          </cell>
          <cell r="B2251" t="str">
            <v>Madame MOULIN Danièle</v>
          </cell>
          <cell r="C2251" t="str">
            <v>Le Hameau des Cygnes</v>
          </cell>
          <cell r="D2251" t="str">
            <v>393 chemin des Bollons</v>
          </cell>
          <cell r="E2251" t="str">
            <v>73370</v>
          </cell>
          <cell r="F2251" t="str">
            <v>LE BOURGET DU LAC</v>
          </cell>
          <cell r="G2251"/>
          <cell r="H2251"/>
          <cell r="I2251"/>
          <cell r="J2251"/>
        </row>
        <row r="2252">
          <cell r="A2252" t="str">
            <v>MOU05</v>
          </cell>
          <cell r="B2252" t="str">
            <v>Monsieur MOUNIER-POULAT</v>
          </cell>
          <cell r="C2252" t="str">
            <v>Sous le Crêt</v>
          </cell>
          <cell r="D2252"/>
          <cell r="E2252" t="str">
            <v>73800</v>
          </cell>
          <cell r="F2252" t="str">
            <v>LES MOLLETTES</v>
          </cell>
          <cell r="G2252">
            <v>658775956</v>
          </cell>
          <cell r="H2252"/>
          <cell r="I2252">
            <v>479280389</v>
          </cell>
          <cell r="J2252"/>
        </row>
        <row r="2253">
          <cell r="A2253" t="str">
            <v>MOU04</v>
          </cell>
          <cell r="B2253" t="str">
            <v>Monsieur  MOUTTIER  Michel</v>
          </cell>
          <cell r="C2253" t="str">
            <v>260, Route des Chappaliers</v>
          </cell>
          <cell r="D2253"/>
          <cell r="E2253" t="str">
            <v>74370</v>
          </cell>
          <cell r="F2253" t="str">
            <v>SAINT MARTIN BELLEVUE</v>
          </cell>
          <cell r="G2253"/>
          <cell r="H2253"/>
          <cell r="I2253"/>
          <cell r="J2253"/>
        </row>
        <row r="2254">
          <cell r="A2254" t="str">
            <v>MOU03</v>
          </cell>
          <cell r="B2254" t="str">
            <v>Monsieur MOULETTE Laurent</v>
          </cell>
          <cell r="C2254" t="str">
            <v>7 Rue de Genève</v>
          </cell>
          <cell r="D2254"/>
          <cell r="E2254" t="str">
            <v>39150</v>
          </cell>
          <cell r="F2254" t="str">
            <v>LA CHAUMUSSE</v>
          </cell>
          <cell r="G2254"/>
          <cell r="H2254"/>
          <cell r="I2254"/>
          <cell r="J2254"/>
        </row>
        <row r="2255">
          <cell r="A2255" t="str">
            <v>MOU02</v>
          </cell>
          <cell r="B2255" t="str">
            <v>Monsieur MOUCHE Patrick</v>
          </cell>
          <cell r="C2255" t="str">
            <v>1er Berre</v>
          </cell>
          <cell r="D2255"/>
          <cell r="E2255" t="str">
            <v>73390</v>
          </cell>
          <cell r="F2255" t="str">
            <v>CHAMOUX SUR GELON</v>
          </cell>
          <cell r="G2255"/>
          <cell r="H2255"/>
          <cell r="I2255"/>
          <cell r="J2255"/>
        </row>
        <row r="2256">
          <cell r="A2256" t="str">
            <v>MOU01</v>
          </cell>
          <cell r="B2256" t="str">
            <v>Madame MOUNIE Pascale</v>
          </cell>
          <cell r="C2256" t="str">
            <v>52 Chemin de Sergyieu</v>
          </cell>
          <cell r="D2256"/>
          <cell r="E2256" t="str">
            <v>74140</v>
          </cell>
          <cell r="F2256" t="str">
            <v>MESSERY</v>
          </cell>
          <cell r="G2256">
            <v>450947514</v>
          </cell>
          <cell r="H2256"/>
          <cell r="I2256">
            <v>609940405</v>
          </cell>
          <cell r="J2256"/>
        </row>
        <row r="2257">
          <cell r="A2257" t="str">
            <v>MOT03</v>
          </cell>
          <cell r="B2257" t="str">
            <v>Monsieur MOTTET Patrick</v>
          </cell>
          <cell r="C2257" t="str">
            <v>550 Rue Edouard Piquand</v>
          </cell>
          <cell r="D2257"/>
          <cell r="E2257" t="str">
            <v>73200</v>
          </cell>
          <cell r="F2257" t="str">
            <v>ALBERTVILLE</v>
          </cell>
          <cell r="G2257">
            <v>612444401</v>
          </cell>
          <cell r="H2257" t="str">
            <v>mottet.pat@hotmail.fr</v>
          </cell>
          <cell r="I2257"/>
          <cell r="J2257"/>
        </row>
        <row r="2258">
          <cell r="A2258" t="str">
            <v>MOT02</v>
          </cell>
          <cell r="B2258" t="str">
            <v>Monsieur MOTTIEZ Guillaume</v>
          </cell>
          <cell r="C2258" t="str">
            <v>Allée des Longeray</v>
          </cell>
          <cell r="D2258"/>
          <cell r="E2258" t="str">
            <v>74360</v>
          </cell>
          <cell r="F2258" t="str">
            <v>VACHERESSE</v>
          </cell>
          <cell r="G2258">
            <v>786303800</v>
          </cell>
          <cell r="H2258" t="str">
            <v>guillaume74mottiez@hotmail.fr</v>
          </cell>
          <cell r="I2258"/>
          <cell r="J2258"/>
        </row>
        <row r="2259">
          <cell r="A2259" t="str">
            <v>MOT01</v>
          </cell>
          <cell r="B2259" t="str">
            <v>MOTO LABO</v>
          </cell>
          <cell r="C2259" t="str">
            <v>2 rue de Bretagne</v>
          </cell>
          <cell r="D2259"/>
          <cell r="E2259" t="str">
            <v>38130</v>
          </cell>
          <cell r="F2259" t="str">
            <v>ECHIROLLES</v>
          </cell>
          <cell r="G2259">
            <v>476093183</v>
          </cell>
          <cell r="H2259" t="str">
            <v>motolabo@wanadoo.fr</v>
          </cell>
          <cell r="I2259"/>
          <cell r="J2259"/>
        </row>
        <row r="2260">
          <cell r="A2260" t="str">
            <v>MOS05</v>
          </cell>
          <cell r="B2260" t="str">
            <v>Mr MOSCHTER &amp; Mme TRAVERSAZ</v>
          </cell>
          <cell r="C2260" t="str">
            <v>5 Lot La Cerisaie</v>
          </cell>
          <cell r="D2260"/>
          <cell r="E2260" t="str">
            <v>38220</v>
          </cell>
          <cell r="F2260" t="str">
            <v>SECHILIENNE</v>
          </cell>
          <cell r="G2260">
            <v>476089628</v>
          </cell>
          <cell r="H2260"/>
          <cell r="I2260"/>
          <cell r="J2260"/>
        </row>
        <row r="2261">
          <cell r="A2261" t="str">
            <v>MOS04</v>
          </cell>
          <cell r="B2261" t="str">
            <v>Monsieur MOSCA Eric</v>
          </cell>
          <cell r="C2261" t="str">
            <v>Le Clos de l'Epine</v>
          </cell>
          <cell r="D2261"/>
          <cell r="E2261" t="str">
            <v>73470</v>
          </cell>
          <cell r="F2261" t="str">
            <v>NOVALAISE</v>
          </cell>
          <cell r="G2261" t="str">
            <v>04 79 28 77 85</v>
          </cell>
          <cell r="H2261"/>
          <cell r="I2261"/>
          <cell r="J2261"/>
        </row>
        <row r="2262">
          <cell r="A2262" t="str">
            <v>MOS03</v>
          </cell>
          <cell r="B2262" t="str">
            <v>Monsieur MOSCHBERGER Sylvain</v>
          </cell>
          <cell r="C2262" t="str">
            <v>155 Impasse sur les Tras</v>
          </cell>
          <cell r="D2262" t="str">
            <v>Route de Mijouet</v>
          </cell>
          <cell r="E2262" t="str">
            <v>74250</v>
          </cell>
          <cell r="F2262" t="str">
            <v>FILLINGES</v>
          </cell>
          <cell r="G2262">
            <v>450392452</v>
          </cell>
          <cell r="H2262"/>
          <cell r="I2262"/>
          <cell r="J2262"/>
        </row>
        <row r="2263">
          <cell r="A2263" t="str">
            <v>MOS02</v>
          </cell>
          <cell r="B2263" t="str">
            <v>Monsieur MOSNIER Franck</v>
          </cell>
          <cell r="C2263" t="str">
            <v>119 route de Taninges</v>
          </cell>
          <cell r="D2263"/>
          <cell r="E2263" t="str">
            <v>74100</v>
          </cell>
          <cell r="F2263" t="str">
            <v>VETRAZ MONTHOUX</v>
          </cell>
          <cell r="G2263"/>
          <cell r="H2263"/>
          <cell r="I2263"/>
          <cell r="J2263"/>
        </row>
        <row r="2264">
          <cell r="A2264" t="str">
            <v>MOS01</v>
          </cell>
          <cell r="B2264" t="str">
            <v>Monsieur MOSCA Jean Paul</v>
          </cell>
          <cell r="C2264" t="str">
            <v>Les Guillets</v>
          </cell>
          <cell r="D2264"/>
          <cell r="E2264" t="str">
            <v>73470</v>
          </cell>
          <cell r="F2264" t="str">
            <v>NOVALAISE</v>
          </cell>
          <cell r="G2264"/>
          <cell r="H2264"/>
          <cell r="I2264"/>
          <cell r="J2264"/>
        </row>
        <row r="2265">
          <cell r="A2265" t="str">
            <v>MOR70</v>
          </cell>
          <cell r="B2265" t="str">
            <v>Monsieur MOREAU Jean</v>
          </cell>
          <cell r="C2265" t="str">
            <v>70 Clos des Hutins</v>
          </cell>
          <cell r="D2265"/>
          <cell r="E2265" t="str">
            <v>74160</v>
          </cell>
          <cell r="F2265" t="str">
            <v>NEYDENS</v>
          </cell>
          <cell r="G2265">
            <v>676783143</v>
          </cell>
          <cell r="H2265"/>
          <cell r="I2265">
            <v>450497411</v>
          </cell>
          <cell r="J2265"/>
        </row>
        <row r="2266">
          <cell r="A2266" t="str">
            <v>MOR69</v>
          </cell>
          <cell r="B2266" t="str">
            <v>Monsieur MOREL Alexis</v>
          </cell>
          <cell r="C2266" t="str">
            <v>Romblaz d'en Bas</v>
          </cell>
          <cell r="D2266"/>
          <cell r="E2266" t="str">
            <v>74250</v>
          </cell>
          <cell r="F2266" t="str">
            <v>ST JEAN DE THOLOME</v>
          </cell>
          <cell r="G2266">
            <v>450368664</v>
          </cell>
          <cell r="H2266"/>
          <cell r="I2266"/>
          <cell r="J2266"/>
        </row>
        <row r="2267">
          <cell r="A2267" t="str">
            <v>MOR68</v>
          </cell>
          <cell r="B2267" t="str">
            <v>Monsieur MOREL Alban</v>
          </cell>
          <cell r="C2267" t="str">
            <v>Les Combes</v>
          </cell>
          <cell r="D2267"/>
          <cell r="E2267" t="str">
            <v>73170</v>
          </cell>
          <cell r="F2267" t="str">
            <v>BILLIEME</v>
          </cell>
          <cell r="G2267"/>
          <cell r="H2267"/>
          <cell r="I2267"/>
          <cell r="J2267"/>
        </row>
        <row r="2268">
          <cell r="A2268" t="str">
            <v>MOR67</v>
          </cell>
          <cell r="B2268" t="str">
            <v>Mr MARJOLLET et Mme MOREL</v>
          </cell>
          <cell r="C2268" t="str">
            <v>100 Rue De Guichard</v>
          </cell>
          <cell r="D2268"/>
          <cell r="E2268" t="str">
            <v>74140</v>
          </cell>
          <cell r="F2268" t="str">
            <v>LOISIN</v>
          </cell>
          <cell r="G2268">
            <v>667047081</v>
          </cell>
          <cell r="H2268"/>
          <cell r="I2268"/>
          <cell r="J2268"/>
        </row>
        <row r="2269">
          <cell r="A2269" t="str">
            <v>MOR66</v>
          </cell>
          <cell r="B2269" t="str">
            <v>Monsieur MOREL Philippe</v>
          </cell>
          <cell r="C2269" t="str">
            <v>63 Chemin du Buinon</v>
          </cell>
          <cell r="D2269"/>
          <cell r="E2269" t="str">
            <v>73470</v>
          </cell>
          <cell r="F2269" t="str">
            <v>NOVALAISE</v>
          </cell>
          <cell r="G2269">
            <v>607999491</v>
          </cell>
          <cell r="H2269"/>
          <cell r="I2269"/>
          <cell r="J2269"/>
        </row>
        <row r="2270">
          <cell r="A2270" t="str">
            <v>MOR65</v>
          </cell>
          <cell r="B2270" t="str">
            <v>Monsieur MOREL</v>
          </cell>
          <cell r="C2270" t="str">
            <v>75 Impasse du Moulin</v>
          </cell>
          <cell r="D2270"/>
          <cell r="E2270" t="str">
            <v>74500</v>
          </cell>
          <cell r="F2270" t="str">
            <v>AMPHION LES BAINS</v>
          </cell>
          <cell r="G2270">
            <v>680542489</v>
          </cell>
          <cell r="H2270"/>
          <cell r="I2270"/>
          <cell r="J2270"/>
        </row>
        <row r="2271">
          <cell r="A2271" t="str">
            <v>MOR64</v>
          </cell>
          <cell r="B2271" t="str">
            <v>M. et Mme MOREL-GUILLEMAZ</v>
          </cell>
          <cell r="C2271" t="str">
            <v>157 Rue du Bois aux Biches</v>
          </cell>
          <cell r="D2271"/>
          <cell r="E2271" t="str">
            <v>74200</v>
          </cell>
          <cell r="F2271" t="str">
            <v>ARMOY</v>
          </cell>
          <cell r="G2271">
            <v>689091633</v>
          </cell>
          <cell r="H2271"/>
          <cell r="I2271"/>
          <cell r="J2271"/>
        </row>
        <row r="2272">
          <cell r="A2272" t="str">
            <v>MOR63</v>
          </cell>
          <cell r="B2272" t="str">
            <v xml:space="preserve">M et Mme MORET </v>
          </cell>
          <cell r="C2272" t="str">
            <v>3701 Route du Plateau d'Assy</v>
          </cell>
          <cell r="D2272"/>
          <cell r="E2272" t="str">
            <v>74190</v>
          </cell>
          <cell r="F2272" t="str">
            <v>PASSY</v>
          </cell>
          <cell r="G2272">
            <v>686266062</v>
          </cell>
          <cell r="H2272"/>
          <cell r="I2272"/>
          <cell r="J2272"/>
        </row>
        <row r="2273">
          <cell r="A2273" t="str">
            <v>MOR62</v>
          </cell>
          <cell r="B2273" t="str">
            <v>Mr ou Mme MOREAU Eric</v>
          </cell>
          <cell r="C2273" t="str">
            <v>Les Moliers</v>
          </cell>
          <cell r="D2273"/>
          <cell r="E2273" t="str">
            <v>73100</v>
          </cell>
          <cell r="F2273" t="str">
            <v>TREVIGNIN</v>
          </cell>
          <cell r="G2273">
            <v>687095381</v>
          </cell>
          <cell r="H2273"/>
          <cell r="I2273">
            <v>479351394</v>
          </cell>
          <cell r="J2273"/>
        </row>
        <row r="2274">
          <cell r="A2274" t="str">
            <v>MOR61</v>
          </cell>
          <cell r="B2274" t="str">
            <v>Madame MORALES Chantal</v>
          </cell>
          <cell r="C2274" t="str">
            <v>44 chemin de truchin</v>
          </cell>
          <cell r="D2274" t="str">
            <v>La Matassine</v>
          </cell>
          <cell r="E2274" t="str">
            <v>73370</v>
          </cell>
          <cell r="F2274" t="str">
            <v>LE BOURGET DU LAC</v>
          </cell>
          <cell r="G2274"/>
          <cell r="H2274"/>
          <cell r="I2274"/>
          <cell r="J2274"/>
        </row>
        <row r="2275">
          <cell r="A2275" t="str">
            <v>MOR60</v>
          </cell>
          <cell r="B2275" t="str">
            <v>Mr Mme MORETTA</v>
          </cell>
          <cell r="C2275" t="str">
            <v>Route de Charpenay</v>
          </cell>
          <cell r="D2275"/>
          <cell r="E2275" t="str">
            <v>38110</v>
          </cell>
          <cell r="F2275" t="str">
            <v>ST DIDIER DE LA TOUR</v>
          </cell>
          <cell r="G2275">
            <v>686445556</v>
          </cell>
          <cell r="H2275"/>
          <cell r="I2275"/>
          <cell r="J2275"/>
        </row>
        <row r="2276">
          <cell r="A2276" t="str">
            <v>MOR59</v>
          </cell>
          <cell r="B2276" t="str">
            <v>Madame MOREL Marie Thérèse</v>
          </cell>
          <cell r="C2276" t="str">
            <v>1 Allée de Passe Chanin</v>
          </cell>
          <cell r="D2276"/>
          <cell r="E2276" t="str">
            <v>69890</v>
          </cell>
          <cell r="F2276" t="str">
            <v>LA TOUR DE SALVAGNY</v>
          </cell>
          <cell r="G2276">
            <v>686895524</v>
          </cell>
          <cell r="H2276"/>
          <cell r="I2276"/>
          <cell r="J2276"/>
        </row>
        <row r="2277">
          <cell r="A2277" t="str">
            <v>MOR58</v>
          </cell>
          <cell r="B2277" t="str">
            <v>M. MME MOREL Serge</v>
          </cell>
          <cell r="C2277" t="str">
            <v>8 Chemin Des Grandes Terres</v>
          </cell>
          <cell r="D2277"/>
          <cell r="E2277" t="str">
            <v>69130</v>
          </cell>
          <cell r="F2277" t="str">
            <v>ECULLY</v>
          </cell>
          <cell r="G2277">
            <v>687777668</v>
          </cell>
          <cell r="H2277" t="str">
            <v>morelserge@free.fr</v>
          </cell>
          <cell r="I2277">
            <v>951410707</v>
          </cell>
          <cell r="J2277"/>
        </row>
        <row r="2278">
          <cell r="A2278" t="str">
            <v>MOR57</v>
          </cell>
          <cell r="B2278" t="str">
            <v>Madame MORISSAU Astrid</v>
          </cell>
          <cell r="C2278" t="str">
            <v>697, rue des Caves</v>
          </cell>
          <cell r="D2278"/>
          <cell r="E2278" t="str">
            <v>73410</v>
          </cell>
          <cell r="F2278" t="str">
            <v>ALBENS</v>
          </cell>
          <cell r="G2278">
            <v>681424250</v>
          </cell>
          <cell r="H2278"/>
          <cell r="I2278"/>
          <cell r="J2278"/>
        </row>
        <row r="2279">
          <cell r="A2279" t="str">
            <v>MOR56</v>
          </cell>
          <cell r="B2279" t="str">
            <v>MME MR MORET Régis</v>
          </cell>
          <cell r="C2279" t="str">
            <v>594 route des Tournelles</v>
          </cell>
          <cell r="D2279"/>
          <cell r="E2279" t="str">
            <v>73370</v>
          </cell>
          <cell r="F2279" t="str">
            <v>LE BOURGET DU LAC</v>
          </cell>
          <cell r="G2279">
            <v>638202029</v>
          </cell>
          <cell r="H2279"/>
          <cell r="I2279"/>
          <cell r="J2279"/>
        </row>
        <row r="2280">
          <cell r="A2280" t="str">
            <v>MOR50</v>
          </cell>
          <cell r="B2280" t="str">
            <v>Monsieur MORAND Serge</v>
          </cell>
          <cell r="C2280" t="str">
            <v>8 ch des Mottes</v>
          </cell>
          <cell r="D2280"/>
          <cell r="E2280" t="str">
            <v>74290</v>
          </cell>
          <cell r="F2280" t="str">
            <v>VEYRIER DU LAC</v>
          </cell>
          <cell r="G2280">
            <v>450602136</v>
          </cell>
          <cell r="H2280"/>
          <cell r="I2280"/>
          <cell r="J2280"/>
        </row>
        <row r="2281">
          <cell r="A2281" t="str">
            <v>MOR49</v>
          </cell>
          <cell r="B2281" t="str">
            <v>Monsieur MORAT GEOFFREY</v>
          </cell>
          <cell r="C2281" t="str">
            <v xml:space="preserve">437 route de Villard Peron </v>
          </cell>
          <cell r="D2281"/>
          <cell r="E2281" t="str">
            <v>73290</v>
          </cell>
          <cell r="F2281" t="str">
            <v>LA MOTTE SERVOLEX</v>
          </cell>
          <cell r="G2281">
            <v>785628612</v>
          </cell>
          <cell r="H2281"/>
          <cell r="I2281"/>
          <cell r="J2281"/>
        </row>
        <row r="2282">
          <cell r="A2282" t="str">
            <v>MOR48</v>
          </cell>
          <cell r="B2282" t="str">
            <v>Monsieur MOREL Michel</v>
          </cell>
          <cell r="C2282" t="str">
            <v>75 impasse des Moulins</v>
          </cell>
          <cell r="D2282"/>
          <cell r="E2282" t="str">
            <v>74500</v>
          </cell>
          <cell r="F2282" t="str">
            <v>AMPHION LES BAINS</v>
          </cell>
          <cell r="G2282">
            <v>450754300</v>
          </cell>
          <cell r="H2282"/>
          <cell r="I2282"/>
          <cell r="J2282"/>
        </row>
        <row r="2283">
          <cell r="A2283" t="str">
            <v>MOR47</v>
          </cell>
          <cell r="B2283" t="str">
            <v>Madame MOREL-ISABELLO Mraie</v>
          </cell>
          <cell r="C2283" t="str">
            <v>34 ch du Coteau</v>
          </cell>
          <cell r="D2283"/>
          <cell r="E2283" t="str">
            <v>38700</v>
          </cell>
          <cell r="F2283" t="str">
            <v>LA TRONCHE</v>
          </cell>
          <cell r="G2283"/>
          <cell r="H2283"/>
          <cell r="I2283"/>
          <cell r="J2283"/>
        </row>
        <row r="2284">
          <cell r="A2284" t="str">
            <v>MOR46</v>
          </cell>
          <cell r="B2284" t="str">
            <v>Monsieur MOREL Julien</v>
          </cell>
          <cell r="C2284" t="str">
            <v>Chemin du Clouzet</v>
          </cell>
          <cell r="D2284"/>
          <cell r="E2284" t="str">
            <v>73100</v>
          </cell>
          <cell r="F2284" t="str">
            <v>GRESY SUR AIX</v>
          </cell>
          <cell r="G2284">
            <v>624014235</v>
          </cell>
          <cell r="H2284"/>
          <cell r="I2284"/>
          <cell r="J2284"/>
        </row>
        <row r="2285">
          <cell r="A2285" t="str">
            <v>MOR45</v>
          </cell>
          <cell r="B2285" t="str">
            <v>M Mme MORA José</v>
          </cell>
          <cell r="C2285" t="str">
            <v>84 impasse de Plenche Pierre</v>
          </cell>
          <cell r="D2285"/>
          <cell r="E2285" t="str">
            <v>74440</v>
          </cell>
          <cell r="F2285" t="str">
            <v>TANINGES</v>
          </cell>
          <cell r="G2285"/>
          <cell r="H2285"/>
          <cell r="I2285"/>
          <cell r="J2285"/>
        </row>
        <row r="2286">
          <cell r="A2286" t="str">
            <v>MOR44</v>
          </cell>
          <cell r="B2286" t="str">
            <v>Monsieur MORENO José</v>
          </cell>
          <cell r="C2286" t="str">
            <v>125 Rue de la Vieille Verne</v>
          </cell>
          <cell r="D2286"/>
          <cell r="E2286" t="str">
            <v>74250</v>
          </cell>
          <cell r="F2286" t="str">
            <v>MARCELLAZ EN FAUCIGNY</v>
          </cell>
          <cell r="G2286">
            <v>632001263</v>
          </cell>
          <cell r="H2286"/>
          <cell r="I2286"/>
          <cell r="J2286"/>
        </row>
        <row r="2287">
          <cell r="A2287" t="str">
            <v>MOR43</v>
          </cell>
          <cell r="B2287" t="str">
            <v>Madame MORAND Slavica</v>
          </cell>
          <cell r="C2287" t="str">
            <v>886 route du Lac</v>
          </cell>
          <cell r="D2287"/>
          <cell r="E2287" t="str">
            <v>73420</v>
          </cell>
          <cell r="F2287" t="str">
            <v>VIVIERS DU LAC</v>
          </cell>
          <cell r="G2287">
            <v>685678441</v>
          </cell>
          <cell r="H2287"/>
          <cell r="I2287"/>
          <cell r="J2287"/>
        </row>
        <row r="2288">
          <cell r="A2288" t="str">
            <v>MOR42</v>
          </cell>
          <cell r="B2288" t="str">
            <v>Monsieur MORNIROLI Laurent</v>
          </cell>
          <cell r="C2288" t="str">
            <v>73 ch des Vignasse</v>
          </cell>
          <cell r="D2288"/>
          <cell r="E2288" t="str">
            <v>38410</v>
          </cell>
          <cell r="F2288" t="str">
            <v>SAINT MARTIN D'URIAGE</v>
          </cell>
          <cell r="G2288">
            <v>612851926</v>
          </cell>
          <cell r="H2288"/>
          <cell r="I2288"/>
          <cell r="J2288"/>
        </row>
        <row r="2289">
          <cell r="A2289" t="str">
            <v>MOR41</v>
          </cell>
          <cell r="B2289" t="str">
            <v>Mr MORAND Jonathan</v>
          </cell>
          <cell r="C2289" t="str">
            <v>Soc EGIR</v>
          </cell>
          <cell r="D2289" t="str">
            <v>Sur le Crêt</v>
          </cell>
          <cell r="E2289" t="str">
            <v>74600</v>
          </cell>
          <cell r="F2289" t="str">
            <v>MONTAGNY LES LANCHES</v>
          </cell>
          <cell r="G2289"/>
          <cell r="H2289"/>
          <cell r="I2289"/>
          <cell r="J2289"/>
        </row>
        <row r="2290">
          <cell r="A2290" t="str">
            <v>MOR40</v>
          </cell>
          <cell r="B2290" t="str">
            <v>Mlle MOREM-CHEVILLET Laetitia</v>
          </cell>
          <cell r="C2290" t="str">
            <v>Le Lavouet</v>
          </cell>
          <cell r="D2290"/>
          <cell r="E2290" t="str">
            <v>74470</v>
          </cell>
          <cell r="F2290" t="str">
            <v>VAILLY</v>
          </cell>
          <cell r="G2290"/>
          <cell r="H2290"/>
          <cell r="I2290"/>
          <cell r="J2290"/>
        </row>
        <row r="2291">
          <cell r="A2291" t="str">
            <v>MOR39</v>
          </cell>
          <cell r="B2291" t="str">
            <v>Monsieur MORVAN Philippe</v>
          </cell>
          <cell r="C2291" t="str">
            <v>165 rue de l'Eglise</v>
          </cell>
          <cell r="D2291" t="str">
            <v>9 Hameau Le Clocher</v>
          </cell>
          <cell r="E2291" t="str">
            <v>73420</v>
          </cell>
          <cell r="F2291" t="str">
            <v>MERY</v>
          </cell>
          <cell r="G2291"/>
          <cell r="H2291"/>
          <cell r="I2291"/>
          <cell r="J2291"/>
        </row>
        <row r="2292">
          <cell r="A2292" t="str">
            <v>MOR38</v>
          </cell>
          <cell r="B2292" t="str">
            <v>Monsieur MOREAU Jonathan</v>
          </cell>
          <cell r="C2292" t="str">
            <v>274 Route d'Aix les Bains</v>
          </cell>
          <cell r="D2292"/>
          <cell r="E2292" t="str">
            <v>73420</v>
          </cell>
          <cell r="F2292" t="str">
            <v>VIVIERS DU LAC</v>
          </cell>
          <cell r="G2292"/>
          <cell r="H2292"/>
          <cell r="I2292"/>
          <cell r="J2292"/>
        </row>
        <row r="2293">
          <cell r="A2293" t="str">
            <v>MOR37</v>
          </cell>
          <cell r="B2293" t="str">
            <v>Monsieur MORAIS Silvano</v>
          </cell>
          <cell r="C2293" t="str">
            <v>58 Impasse de la Roche</v>
          </cell>
          <cell r="D2293"/>
          <cell r="E2293" t="str">
            <v>73420</v>
          </cell>
          <cell r="F2293" t="str">
            <v>DRUMETTAZ CLARAFOND</v>
          </cell>
          <cell r="G2293">
            <v>479613591</v>
          </cell>
          <cell r="H2293"/>
          <cell r="I2293"/>
          <cell r="J2293"/>
        </row>
        <row r="2294">
          <cell r="A2294" t="str">
            <v>MOR36</v>
          </cell>
          <cell r="B2294" t="str">
            <v>Monsieur MORGADO José</v>
          </cell>
          <cell r="C2294" t="str">
            <v>100  Chemin des sources</v>
          </cell>
          <cell r="D2294"/>
          <cell r="E2294" t="str">
            <v>74800</v>
          </cell>
          <cell r="F2294" t="str">
            <v>AMANCY</v>
          </cell>
          <cell r="G2294">
            <v>450976760</v>
          </cell>
          <cell r="H2294"/>
          <cell r="I2294"/>
          <cell r="J2294"/>
        </row>
        <row r="2295">
          <cell r="A2295" t="str">
            <v>MOR35</v>
          </cell>
          <cell r="B2295" t="str">
            <v>Monsieur MOREL Frédéric</v>
          </cell>
          <cell r="C2295" t="str">
            <v>102 ch des Sables</v>
          </cell>
          <cell r="D2295"/>
          <cell r="E2295" t="str">
            <v>01600</v>
          </cell>
          <cell r="F2295" t="str">
            <v>MASSIEUX</v>
          </cell>
          <cell r="G2295"/>
          <cell r="H2295"/>
          <cell r="I2295"/>
          <cell r="J2295"/>
        </row>
        <row r="2296">
          <cell r="A2296" t="str">
            <v>MOR34</v>
          </cell>
          <cell r="B2296" t="str">
            <v>Monsieur MOREL Bernard</v>
          </cell>
          <cell r="C2296" t="str">
            <v>55 ave Perriollat</v>
          </cell>
          <cell r="D2296"/>
          <cell r="E2296" t="str">
            <v>38630</v>
          </cell>
          <cell r="F2296" t="str">
            <v>LES AVENIERES</v>
          </cell>
          <cell r="G2296"/>
          <cell r="H2296"/>
          <cell r="I2296"/>
          <cell r="J2296"/>
        </row>
        <row r="2297">
          <cell r="A2297" t="str">
            <v>MOR33</v>
          </cell>
          <cell r="B2297" t="str">
            <v>Monsieur MORICE  Gérard</v>
          </cell>
          <cell r="C2297" t="str">
            <v>Grande rue</v>
          </cell>
          <cell r="D2297"/>
          <cell r="E2297" t="str">
            <v>38570</v>
          </cell>
          <cell r="F2297" t="str">
            <v>GONCELIN</v>
          </cell>
          <cell r="G2297"/>
          <cell r="H2297"/>
          <cell r="I2297"/>
          <cell r="J2297"/>
        </row>
        <row r="2298">
          <cell r="A2298" t="str">
            <v>MOR32</v>
          </cell>
          <cell r="B2298" t="str">
            <v>Madame  MORET</v>
          </cell>
          <cell r="C2298" t="str">
            <v>28 Allée de l'Orée du Bois</v>
          </cell>
          <cell r="D2298"/>
          <cell r="E2298" t="str">
            <v>74100</v>
          </cell>
          <cell r="F2298" t="str">
            <v>JUVIGNY</v>
          </cell>
          <cell r="G2298"/>
          <cell r="H2298"/>
          <cell r="I2298"/>
          <cell r="J2298"/>
        </row>
        <row r="2299">
          <cell r="A2299" t="str">
            <v>MOR31</v>
          </cell>
          <cell r="B2299" t="str">
            <v>Monsieur MORELLET Jean François</v>
          </cell>
          <cell r="C2299" t="str">
            <v>Route de St Olive</v>
          </cell>
          <cell r="D2299"/>
          <cell r="E2299" t="str">
            <v>01400</v>
          </cell>
          <cell r="F2299" t="str">
            <v>SANDRANS</v>
          </cell>
          <cell r="G2299"/>
          <cell r="H2299"/>
          <cell r="I2299"/>
          <cell r="J2299"/>
        </row>
        <row r="2300">
          <cell r="A2300" t="str">
            <v>MOR30</v>
          </cell>
          <cell r="B2300" t="str">
            <v>Monsieur MORELLO Eric</v>
          </cell>
          <cell r="C2300" t="str">
            <v>179 ch Clavel</v>
          </cell>
          <cell r="D2300"/>
          <cell r="E2300" t="str">
            <v>74250</v>
          </cell>
          <cell r="F2300" t="str">
            <v>MARCELLAZ EN FAUCIGNY</v>
          </cell>
          <cell r="G2300"/>
          <cell r="H2300"/>
          <cell r="I2300"/>
          <cell r="J2300"/>
        </row>
        <row r="2301">
          <cell r="A2301" t="str">
            <v>MOR29</v>
          </cell>
          <cell r="B2301" t="str">
            <v>Mr Mme MORIO Michel</v>
          </cell>
          <cell r="C2301" t="str">
            <v>10 Les Terrasses du Gallien</v>
          </cell>
          <cell r="D2301"/>
          <cell r="E2301" t="str">
            <v>73330</v>
          </cell>
          <cell r="F2301" t="str">
            <v>DOMESSIN</v>
          </cell>
          <cell r="G2301"/>
          <cell r="H2301"/>
          <cell r="I2301"/>
          <cell r="J2301"/>
        </row>
        <row r="2302">
          <cell r="A2302" t="str">
            <v>MOR28</v>
          </cell>
          <cell r="B2302" t="str">
            <v>Monsieur MORINO Claude</v>
          </cell>
          <cell r="C2302" t="str">
            <v>32 chemin de Saint Pol</v>
          </cell>
          <cell r="D2302"/>
          <cell r="E2302" t="str">
            <v>73100</v>
          </cell>
          <cell r="F2302" t="str">
            <v>AIX LES BAINS</v>
          </cell>
          <cell r="G2302"/>
          <cell r="H2302"/>
          <cell r="I2302"/>
          <cell r="J2302"/>
        </row>
        <row r="2303">
          <cell r="A2303" t="str">
            <v>MOR27</v>
          </cell>
          <cell r="B2303" t="str">
            <v>Monsieur MOREAU Michel</v>
          </cell>
          <cell r="C2303" t="str">
            <v>26 rue Cavelier de la Salle</v>
          </cell>
          <cell r="D2303"/>
          <cell r="E2303" t="str">
            <v>69330</v>
          </cell>
          <cell r="F2303" t="str">
            <v>MEYZIEU</v>
          </cell>
          <cell r="G2303"/>
          <cell r="H2303"/>
          <cell r="I2303"/>
          <cell r="J2303"/>
        </row>
        <row r="2304">
          <cell r="A2304" t="str">
            <v>MOR26</v>
          </cell>
          <cell r="B2304" t="str">
            <v>Monsieur MORETON Solange</v>
          </cell>
          <cell r="C2304" t="str">
            <v>3, Résidence des Epinettes</v>
          </cell>
          <cell r="D2304" t="str">
            <v>Chemin des Epinettes</v>
          </cell>
          <cell r="E2304" t="str">
            <v>69580</v>
          </cell>
          <cell r="F2304" t="str">
            <v>SATHONAY VILLAGE</v>
          </cell>
          <cell r="G2304">
            <v>605143117</v>
          </cell>
          <cell r="H2304"/>
          <cell r="I2304"/>
          <cell r="J2304"/>
        </row>
        <row r="2305">
          <cell r="A2305" t="str">
            <v>MOR25</v>
          </cell>
          <cell r="B2305" t="str">
            <v>Monsieur MORISSAU Philippe</v>
          </cell>
          <cell r="C2305" t="str">
            <v>Montée da la Rippe</v>
          </cell>
          <cell r="D2305"/>
          <cell r="E2305" t="str">
            <v>73410</v>
          </cell>
          <cell r="F2305" t="str">
            <v>ALBENS</v>
          </cell>
          <cell r="G2305"/>
          <cell r="H2305"/>
          <cell r="I2305"/>
          <cell r="J2305"/>
        </row>
        <row r="2306">
          <cell r="A2306" t="str">
            <v>MOR24</v>
          </cell>
          <cell r="B2306" t="str">
            <v>Monsieur MORIERAS</v>
          </cell>
          <cell r="C2306" t="str">
            <v>70 Clos des Charmettes</v>
          </cell>
          <cell r="D2306"/>
          <cell r="E2306" t="str">
            <v>73100</v>
          </cell>
          <cell r="F2306" t="str">
            <v>PUGNY CHATENOD</v>
          </cell>
          <cell r="G2306">
            <v>659815779</v>
          </cell>
          <cell r="H2306"/>
          <cell r="I2306"/>
          <cell r="J2306"/>
        </row>
        <row r="2307">
          <cell r="A2307" t="str">
            <v>MOR23</v>
          </cell>
          <cell r="B2307" t="str">
            <v>Monsieur MORAT Franck</v>
          </cell>
          <cell r="C2307" t="str">
            <v>3026 route de l'Epine</v>
          </cell>
          <cell r="D2307"/>
          <cell r="E2307" t="str">
            <v>73290</v>
          </cell>
          <cell r="F2307" t="str">
            <v>LA MOTTE SERVOLEX</v>
          </cell>
          <cell r="G2307">
            <v>679661385</v>
          </cell>
          <cell r="H2307"/>
          <cell r="I2307"/>
          <cell r="J2307"/>
        </row>
        <row r="2308">
          <cell r="A2308" t="str">
            <v>MOR22</v>
          </cell>
          <cell r="B2308" t="str">
            <v>Monsieur MORAT Hervé</v>
          </cell>
          <cell r="C2308" t="str">
            <v>3104 route de l'Epine</v>
          </cell>
          <cell r="D2308"/>
          <cell r="E2308" t="str">
            <v>73290</v>
          </cell>
          <cell r="F2308" t="str">
            <v>LA MOTTE SERVOLEX</v>
          </cell>
          <cell r="G2308">
            <v>601630001</v>
          </cell>
          <cell r="H2308"/>
          <cell r="I2308"/>
          <cell r="J2308"/>
        </row>
        <row r="2309">
          <cell r="A2309" t="str">
            <v>MOR21</v>
          </cell>
          <cell r="B2309" t="str">
            <v>Monsieur MORO Jean-Claude</v>
          </cell>
          <cell r="C2309" t="str">
            <v>Lot La Meuniere</v>
          </cell>
          <cell r="D2309" t="str">
            <v>Chemin de l' Ancien Tram</v>
          </cell>
          <cell r="E2309" t="str">
            <v>38530</v>
          </cell>
          <cell r="F2309" t="str">
            <v>CHAPAREILLAN</v>
          </cell>
          <cell r="G2309"/>
          <cell r="H2309"/>
          <cell r="I2309"/>
          <cell r="J2309"/>
        </row>
        <row r="2310">
          <cell r="A2310" t="str">
            <v>MOR20</v>
          </cell>
          <cell r="B2310" t="str">
            <v>Monsieur MORENO Patrick</v>
          </cell>
          <cell r="C2310" t="str">
            <v>126 Allée de la Sanbuy</v>
          </cell>
          <cell r="D2310"/>
          <cell r="E2310" t="str">
            <v>73200</v>
          </cell>
          <cell r="F2310" t="str">
            <v>GILLY SUR ISERE</v>
          </cell>
          <cell r="G2310"/>
          <cell r="H2310"/>
          <cell r="I2310"/>
          <cell r="J2310"/>
        </row>
        <row r="2311">
          <cell r="A2311" t="str">
            <v>MOR19</v>
          </cell>
          <cell r="B2311" t="str">
            <v>Monsieur MOREL CHEVILLET JP</v>
          </cell>
          <cell r="C2311" t="str">
            <v>La Chataigneraie</v>
          </cell>
          <cell r="D2311"/>
          <cell r="E2311" t="str">
            <v>73410</v>
          </cell>
          <cell r="F2311" t="str">
            <v>LA BIOLLE</v>
          </cell>
          <cell r="G2311"/>
          <cell r="H2311"/>
          <cell r="I2311"/>
          <cell r="J2311"/>
        </row>
        <row r="2312">
          <cell r="A2312" t="str">
            <v>MOR18</v>
          </cell>
          <cell r="B2312" t="str">
            <v>Monsieur MAURETTO</v>
          </cell>
          <cell r="C2312" t="str">
            <v>104 Impasse des Près</v>
          </cell>
          <cell r="D2312"/>
          <cell r="E2312" t="str">
            <v>73230</v>
          </cell>
          <cell r="F2312" t="str">
            <v>BARBY</v>
          </cell>
          <cell r="G2312"/>
          <cell r="H2312"/>
          <cell r="I2312"/>
          <cell r="J2312"/>
        </row>
        <row r="2313">
          <cell r="A2313" t="str">
            <v>MOR17</v>
          </cell>
          <cell r="B2313" t="str">
            <v>Monsieur MOREAU Joel</v>
          </cell>
          <cell r="C2313" t="str">
            <v>201 Quai de l'Arvan</v>
          </cell>
          <cell r="D2313"/>
          <cell r="E2313" t="str">
            <v>73300</v>
          </cell>
          <cell r="F2313" t="str">
            <v>SAINT JEAN DE MAURIENNE</v>
          </cell>
          <cell r="G2313"/>
          <cell r="H2313"/>
          <cell r="I2313"/>
          <cell r="J2313"/>
        </row>
        <row r="2314">
          <cell r="A2314" t="str">
            <v>MOR16</v>
          </cell>
          <cell r="B2314" t="str">
            <v>Monsieur MORIN Jean</v>
          </cell>
          <cell r="C2314" t="str">
            <v>30 Chemin du David</v>
          </cell>
          <cell r="D2314"/>
          <cell r="E2314" t="str">
            <v>69370</v>
          </cell>
          <cell r="F2314" t="str">
            <v>SAINT DIDIER AU MONT D'OR</v>
          </cell>
          <cell r="G2314"/>
          <cell r="H2314"/>
          <cell r="I2314"/>
          <cell r="J2314"/>
        </row>
        <row r="2315">
          <cell r="A2315" t="str">
            <v>MOR15</v>
          </cell>
          <cell r="B2315" t="str">
            <v>Monsieur MOREL Jean Pierre</v>
          </cell>
          <cell r="C2315" t="str">
            <v>164 Rue du Battoir</v>
          </cell>
          <cell r="D2315"/>
          <cell r="E2315" t="str">
            <v>01150</v>
          </cell>
          <cell r="F2315" t="str">
            <v>LAGNIEU</v>
          </cell>
          <cell r="G2315"/>
          <cell r="H2315"/>
          <cell r="I2315"/>
          <cell r="J2315"/>
        </row>
        <row r="2316">
          <cell r="A2316" t="str">
            <v>MOR14</v>
          </cell>
          <cell r="B2316" t="str">
            <v>Monsieur MORTIER</v>
          </cell>
          <cell r="C2316" t="str">
            <v>1187 route de Lanovaz</v>
          </cell>
          <cell r="D2316"/>
          <cell r="E2316" t="str">
            <v>74800</v>
          </cell>
          <cell r="F2316" t="str">
            <v>ARENTHON</v>
          </cell>
          <cell r="G2316"/>
          <cell r="H2316"/>
          <cell r="I2316"/>
          <cell r="J2316"/>
        </row>
        <row r="2317">
          <cell r="A2317" t="str">
            <v>MOR13</v>
          </cell>
          <cell r="B2317" t="str">
            <v>Monsieur MORELLO Max</v>
          </cell>
          <cell r="C2317" t="str">
            <v>Les Romarins Bât.13-Les Aulnes</v>
          </cell>
          <cell r="D2317" t="str">
            <v>67 boulevard Val Claret</v>
          </cell>
          <cell r="E2317" t="str">
            <v>06600</v>
          </cell>
          <cell r="F2317" t="str">
            <v>ANTIBES</v>
          </cell>
          <cell r="G2317">
            <v>493338169</v>
          </cell>
          <cell r="H2317"/>
          <cell r="I2317"/>
          <cell r="J2317"/>
        </row>
        <row r="2318">
          <cell r="A2318" t="str">
            <v>MOR12</v>
          </cell>
          <cell r="B2318" t="str">
            <v>Monsieur MORENS Alain</v>
          </cell>
          <cell r="C2318" t="str">
            <v>3 impasse Savoyarde</v>
          </cell>
          <cell r="D2318"/>
          <cell r="E2318" t="str">
            <v>73490</v>
          </cell>
          <cell r="F2318" t="str">
            <v>LA RAVOIRE</v>
          </cell>
          <cell r="G2318">
            <v>479711032</v>
          </cell>
          <cell r="H2318"/>
          <cell r="I2318"/>
          <cell r="J2318"/>
        </row>
        <row r="2319">
          <cell r="A2319" t="str">
            <v>MOR11</v>
          </cell>
          <cell r="B2319" t="str">
            <v>AUBERGE DU MORGE</v>
          </cell>
          <cell r="C2319" t="str">
            <v>Chailles</v>
          </cell>
          <cell r="D2319"/>
          <cell r="E2319" t="str">
            <v>73360</v>
          </cell>
          <cell r="F2319" t="str">
            <v>LES ECHELLES</v>
          </cell>
          <cell r="G2319">
            <v>479366276</v>
          </cell>
          <cell r="H2319"/>
          <cell r="I2319"/>
          <cell r="J2319"/>
        </row>
        <row r="2320">
          <cell r="A2320" t="str">
            <v>MOR10</v>
          </cell>
          <cell r="B2320" t="str">
            <v>Monsieur MOREAU Jim</v>
          </cell>
          <cell r="C2320" t="str">
            <v>Le Villaret</v>
          </cell>
          <cell r="D2320"/>
          <cell r="E2320" t="str">
            <v>73300</v>
          </cell>
          <cell r="F2320" t="str">
            <v>LE CHATEL</v>
          </cell>
          <cell r="G2320">
            <v>479642715</v>
          </cell>
          <cell r="H2320" t="str">
            <v>stephjimoreau5@orange.fr</v>
          </cell>
          <cell r="I2320"/>
          <cell r="J2320"/>
        </row>
        <row r="2321">
          <cell r="A2321" t="str">
            <v>MOR09</v>
          </cell>
          <cell r="B2321" t="str">
            <v>Monsieur MOREAU Michel</v>
          </cell>
          <cell r="C2321" t="str">
            <v>26 rue Cavelier de la Salle</v>
          </cell>
          <cell r="D2321"/>
          <cell r="E2321" t="str">
            <v>69380</v>
          </cell>
          <cell r="F2321" t="str">
            <v>MEYZIEU</v>
          </cell>
          <cell r="G2321"/>
          <cell r="H2321"/>
          <cell r="I2321"/>
          <cell r="J2321"/>
        </row>
        <row r="2322">
          <cell r="A2322" t="str">
            <v>MOR08</v>
          </cell>
          <cell r="B2322" t="str">
            <v>Monsieur MORALLET Michel</v>
          </cell>
          <cell r="C2322" t="str">
            <v>123 ch des Chars</v>
          </cell>
          <cell r="D2322"/>
          <cell r="E2322" t="str">
            <v>74110</v>
          </cell>
          <cell r="F2322" t="str">
            <v>MORZINE</v>
          </cell>
          <cell r="G2322">
            <v>450790593</v>
          </cell>
          <cell r="H2322"/>
          <cell r="I2322">
            <v>681946807</v>
          </cell>
          <cell r="J2322"/>
        </row>
        <row r="2323">
          <cell r="A2323" t="str">
            <v>MOR07</v>
          </cell>
          <cell r="B2323" t="str">
            <v>Monsieur MOREL-BORDET BLANCHISSERIE</v>
          </cell>
          <cell r="C2323" t="str">
            <v>25 rue Tuillerie</v>
          </cell>
          <cell r="D2323"/>
          <cell r="E2323" t="str">
            <v>38170</v>
          </cell>
          <cell r="F2323" t="str">
            <v>SEYSSINET PARISET</v>
          </cell>
          <cell r="G2323"/>
          <cell r="H2323"/>
          <cell r="I2323"/>
          <cell r="J2323"/>
        </row>
        <row r="2324">
          <cell r="A2324" t="str">
            <v>MOR06</v>
          </cell>
          <cell r="B2324" t="str">
            <v>Monsieur MOREL</v>
          </cell>
          <cell r="C2324" t="str">
            <v>1 allée des Amaryllis</v>
          </cell>
          <cell r="D2324"/>
          <cell r="E2324" t="str">
            <v>69290</v>
          </cell>
          <cell r="F2324" t="str">
            <v>SAINT GENIS LES OLLIERES</v>
          </cell>
          <cell r="G2324"/>
          <cell r="H2324"/>
          <cell r="I2324"/>
          <cell r="J2324"/>
        </row>
        <row r="2325">
          <cell r="A2325" t="str">
            <v>MOR05</v>
          </cell>
          <cell r="B2325" t="str">
            <v>Monsieur MOROTE Georges</v>
          </cell>
          <cell r="C2325" t="str">
            <v>SCI Hameau de Charrière</v>
          </cell>
          <cell r="D2325"/>
          <cell r="E2325" t="str">
            <v>73800</v>
          </cell>
          <cell r="F2325" t="str">
            <v>FRANCIN</v>
          </cell>
          <cell r="G2325">
            <v>479842382</v>
          </cell>
          <cell r="H2325"/>
          <cell r="I2325"/>
          <cell r="J2325"/>
        </row>
        <row r="2326">
          <cell r="A2326" t="str">
            <v>MOR04</v>
          </cell>
          <cell r="B2326" t="str">
            <v>Monsieur MORAND René</v>
          </cell>
          <cell r="C2326"/>
          <cell r="D2326"/>
          <cell r="E2326"/>
          <cell r="F2326"/>
          <cell r="G2326"/>
          <cell r="H2326"/>
          <cell r="I2326"/>
          <cell r="J2326"/>
        </row>
        <row r="2327">
          <cell r="A2327" t="str">
            <v>MOR03</v>
          </cell>
          <cell r="B2327" t="str">
            <v>MORAT Electricité</v>
          </cell>
          <cell r="C2327"/>
          <cell r="D2327"/>
          <cell r="E2327"/>
          <cell r="F2327"/>
          <cell r="G2327"/>
          <cell r="H2327"/>
          <cell r="I2327"/>
          <cell r="J2327"/>
        </row>
        <row r="2328">
          <cell r="A2328" t="str">
            <v>MOR02</v>
          </cell>
          <cell r="B2328" t="str">
            <v>Monsieur MORIZOT</v>
          </cell>
          <cell r="C2328" t="str">
            <v>242 route de magie</v>
          </cell>
          <cell r="D2328"/>
          <cell r="E2328" t="str">
            <v>74370</v>
          </cell>
          <cell r="F2328" t="str">
            <v>ARGONAY</v>
          </cell>
          <cell r="G2328">
            <v>450273854</v>
          </cell>
          <cell r="H2328"/>
          <cell r="I2328"/>
          <cell r="J2328"/>
        </row>
        <row r="2329">
          <cell r="A2329" t="str">
            <v>MOR01</v>
          </cell>
          <cell r="B2329" t="str">
            <v>Madame MORAND Slavica</v>
          </cell>
          <cell r="C2329" t="str">
            <v>886 route du lac</v>
          </cell>
          <cell r="D2329"/>
          <cell r="E2329" t="str">
            <v>73420</v>
          </cell>
          <cell r="F2329" t="str">
            <v>VIVIERS DU LAC</v>
          </cell>
          <cell r="G2329">
            <v>685678441</v>
          </cell>
          <cell r="H2329"/>
          <cell r="I2329"/>
          <cell r="J2329"/>
        </row>
        <row r="2330">
          <cell r="A2330" t="str">
            <v>MOO01</v>
          </cell>
          <cell r="B2330" t="str">
            <v>Entreprise Jean MOOS  S.A.</v>
          </cell>
          <cell r="C2330" t="str">
            <v>Z.I. Edouard Branly</v>
          </cell>
          <cell r="D2330" t="str">
            <v>BP 41</v>
          </cell>
          <cell r="E2330" t="str">
            <v>69550</v>
          </cell>
          <cell r="F2330" t="str">
            <v>AMPLEPUIS</v>
          </cell>
          <cell r="G2330"/>
          <cell r="H2330"/>
          <cell r="I2330"/>
          <cell r="J2330"/>
        </row>
        <row r="2331">
          <cell r="A2331" t="str">
            <v>MON52</v>
          </cell>
          <cell r="B2331" t="str">
            <v>Monsieur MONTESSIOT</v>
          </cell>
          <cell r="C2331"/>
          <cell r="D2331"/>
          <cell r="E2331" t="str">
            <v>73800</v>
          </cell>
          <cell r="F2331" t="str">
            <v>ST PIERRE EN FAUCIGNY</v>
          </cell>
          <cell r="G2331"/>
          <cell r="H2331"/>
          <cell r="I2331"/>
          <cell r="J2331"/>
        </row>
        <row r="2332">
          <cell r="A2332" t="str">
            <v>MON51</v>
          </cell>
          <cell r="B2332" t="str">
            <v>Madame MONTERRAT Cathia</v>
          </cell>
          <cell r="C2332"/>
          <cell r="D2332"/>
          <cell r="E2332" t="str">
            <v>74300</v>
          </cell>
          <cell r="F2332" t="str">
            <v>CLUSES</v>
          </cell>
          <cell r="G2332"/>
          <cell r="H2332"/>
          <cell r="I2332"/>
          <cell r="J2332"/>
        </row>
        <row r="2333">
          <cell r="A2333" t="str">
            <v>MON50</v>
          </cell>
          <cell r="B2333" t="str">
            <v>SCI MONCHABLON-CHOLLET</v>
          </cell>
          <cell r="C2333" t="str">
            <v>8 Clos des Mésanges</v>
          </cell>
          <cell r="D2333"/>
          <cell r="E2333" t="str">
            <v>73100</v>
          </cell>
          <cell r="F2333" t="str">
            <v>TRESSERVE</v>
          </cell>
          <cell r="G2333">
            <v>786563325</v>
          </cell>
          <cell r="H2333"/>
          <cell r="I2333"/>
          <cell r="J2333"/>
        </row>
        <row r="2334">
          <cell r="A2334" t="str">
            <v>MON49</v>
          </cell>
          <cell r="B2334" t="str">
            <v>Madame MONTABONE Pascale</v>
          </cell>
          <cell r="C2334" t="str">
            <v>route du fetelay</v>
          </cell>
          <cell r="D2334"/>
          <cell r="E2334" t="str">
            <v>74230</v>
          </cell>
          <cell r="F2334" t="str">
            <v>THONES</v>
          </cell>
          <cell r="G2334"/>
          <cell r="H2334"/>
          <cell r="I2334"/>
          <cell r="J2334"/>
        </row>
        <row r="2335">
          <cell r="A2335" t="str">
            <v>MON48</v>
          </cell>
          <cell r="B2335" t="str">
            <v>Monsieur MONTEL René</v>
          </cell>
          <cell r="C2335" t="str">
            <v>78 Allée ds Gerles</v>
          </cell>
          <cell r="D2335"/>
          <cell r="E2335" t="str">
            <v>73490</v>
          </cell>
          <cell r="F2335" t="str">
            <v>LA RAVOIRE</v>
          </cell>
          <cell r="G2335">
            <v>479716412</v>
          </cell>
          <cell r="H2335"/>
          <cell r="I2335">
            <v>683842982</v>
          </cell>
          <cell r="J2335"/>
        </row>
        <row r="2336">
          <cell r="A2336" t="str">
            <v>MON47</v>
          </cell>
          <cell r="B2336" t="str">
            <v>Monsieur MONTENET Jonathan</v>
          </cell>
          <cell r="C2336" t="str">
            <v>930 Route de Ravure</v>
          </cell>
          <cell r="D2336"/>
          <cell r="E2336" t="str">
            <v>74800</v>
          </cell>
          <cell r="F2336" t="str">
            <v>ST PIERRE EN FAUCIGNY</v>
          </cell>
          <cell r="G2336">
            <v>632096806</v>
          </cell>
          <cell r="H2336"/>
          <cell r="I2336">
            <v>954168223</v>
          </cell>
          <cell r="J2336"/>
        </row>
        <row r="2337">
          <cell r="A2337" t="str">
            <v>MON46</v>
          </cell>
          <cell r="B2337" t="str">
            <v>Madame MONNERAIS Christel</v>
          </cell>
          <cell r="C2337" t="str">
            <v>173 Avenue St Simond</v>
          </cell>
          <cell r="D2337"/>
          <cell r="E2337" t="str">
            <v>73100</v>
          </cell>
          <cell r="F2337" t="str">
            <v>AIX LES BAINS</v>
          </cell>
          <cell r="G2337">
            <v>614116699</v>
          </cell>
          <cell r="H2337"/>
          <cell r="I2337"/>
          <cell r="J2337"/>
        </row>
        <row r="2338">
          <cell r="A2338" t="str">
            <v>MON45</v>
          </cell>
          <cell r="B2338" t="str">
            <v>Madame  MONTANT Christine</v>
          </cell>
          <cell r="C2338" t="str">
            <v>5 ch du Cret des Vignes</v>
          </cell>
          <cell r="D2338"/>
          <cell r="E2338" t="str">
            <v>74290</v>
          </cell>
          <cell r="F2338" t="str">
            <v>VEYRIER DU LAC</v>
          </cell>
          <cell r="G2338">
            <v>681704056</v>
          </cell>
          <cell r="H2338"/>
          <cell r="I2338"/>
          <cell r="J2338"/>
        </row>
        <row r="2339">
          <cell r="A2339" t="str">
            <v>MON44</v>
          </cell>
          <cell r="B2339" t="str">
            <v>Monsieur MONTFALCON Fabrice</v>
          </cell>
          <cell r="C2339" t="str">
            <v>775 ch du Bonnard</v>
          </cell>
          <cell r="D2339"/>
          <cell r="E2339" t="str">
            <v>73330</v>
          </cell>
          <cell r="F2339" t="str">
            <v>DOMESSIN</v>
          </cell>
          <cell r="G2339"/>
          <cell r="H2339"/>
          <cell r="I2339"/>
          <cell r="J2339"/>
        </row>
        <row r="2340">
          <cell r="A2340" t="str">
            <v>MON43</v>
          </cell>
          <cell r="B2340" t="str">
            <v>Monsieur MONTAGNINI Florent</v>
          </cell>
          <cell r="C2340" t="str">
            <v>169 Rue de yenne</v>
          </cell>
          <cell r="D2340"/>
          <cell r="E2340" t="str">
            <v>01300</v>
          </cell>
          <cell r="F2340" t="str">
            <v>NATTAGES</v>
          </cell>
          <cell r="G2340">
            <v>613013529</v>
          </cell>
          <cell r="H2340"/>
          <cell r="I2340"/>
          <cell r="J2340"/>
        </row>
        <row r="2341">
          <cell r="A2341" t="str">
            <v>MON42</v>
          </cell>
          <cell r="B2341" t="str">
            <v>COIFFURE Monique</v>
          </cell>
          <cell r="C2341" t="str">
            <v>Mme MORENO</v>
          </cell>
          <cell r="D2341" t="str">
            <v>5 route Heyrieux</v>
          </cell>
          <cell r="E2341" t="str">
            <v>69800</v>
          </cell>
          <cell r="F2341" t="str">
            <v>SAINT PRIEST</v>
          </cell>
          <cell r="G2341">
            <v>603991045</v>
          </cell>
          <cell r="H2341"/>
          <cell r="I2341">
            <v>478202166</v>
          </cell>
          <cell r="J2341"/>
        </row>
        <row r="2342">
          <cell r="A2342" t="str">
            <v>MON41</v>
          </cell>
          <cell r="B2342" t="str">
            <v>Monsieur MONACI Laurent</v>
          </cell>
          <cell r="C2342" t="str">
            <v>23, route des chaffardons</v>
          </cell>
          <cell r="D2342"/>
          <cell r="E2342" t="str">
            <v>73100</v>
          </cell>
          <cell r="F2342" t="str">
            <v>MOUXY</v>
          </cell>
          <cell r="G2342">
            <v>601825043</v>
          </cell>
          <cell r="H2342"/>
          <cell r="I2342"/>
          <cell r="J2342"/>
        </row>
        <row r="2343">
          <cell r="A2343" t="str">
            <v>MON40</v>
          </cell>
          <cell r="B2343" t="str">
            <v>Monsieur MONOD Romain</v>
          </cell>
          <cell r="C2343" t="str">
            <v>Chef lieu</v>
          </cell>
          <cell r="D2343"/>
          <cell r="E2343" t="str">
            <v>73410</v>
          </cell>
          <cell r="F2343" t="str">
            <v>SAINT OURS</v>
          </cell>
          <cell r="G2343">
            <v>681215328</v>
          </cell>
          <cell r="H2343"/>
          <cell r="I2343"/>
          <cell r="J2343"/>
        </row>
        <row r="2344">
          <cell r="A2344" t="str">
            <v>MON39</v>
          </cell>
          <cell r="B2344" t="str">
            <v>Monsieur MONTABON Pascal</v>
          </cell>
          <cell r="C2344" t="str">
            <v>Le Fetelay</v>
          </cell>
          <cell r="D2344"/>
          <cell r="E2344" t="str">
            <v>74230</v>
          </cell>
          <cell r="F2344" t="str">
            <v>THONES</v>
          </cell>
          <cell r="G2344"/>
          <cell r="H2344"/>
          <cell r="I2344"/>
          <cell r="J2344"/>
        </row>
        <row r="2345">
          <cell r="A2345" t="str">
            <v>MON38</v>
          </cell>
          <cell r="B2345" t="str">
            <v>Monsieur MONTAGNAT Michel</v>
          </cell>
          <cell r="C2345" t="str">
            <v>9, chemin des Maïs</v>
          </cell>
          <cell r="D2345"/>
          <cell r="E2345" t="str">
            <v>73100</v>
          </cell>
          <cell r="F2345" t="str">
            <v>MOUXY</v>
          </cell>
          <cell r="G2345">
            <v>614082245</v>
          </cell>
          <cell r="H2345"/>
          <cell r="I2345"/>
          <cell r="J2345"/>
        </row>
        <row r="2346">
          <cell r="A2346" t="str">
            <v>MON37</v>
          </cell>
          <cell r="B2346" t="str">
            <v>Monsieur MONET Pierre</v>
          </cell>
          <cell r="C2346" t="str">
            <v>92 impasse de Brachenet</v>
          </cell>
          <cell r="D2346"/>
          <cell r="E2346" t="str">
            <v>74800</v>
          </cell>
          <cell r="F2346" t="str">
            <v>SAINT PIERRE EN FAUCIGNY</v>
          </cell>
          <cell r="G2346">
            <v>450037331</v>
          </cell>
          <cell r="H2346"/>
          <cell r="I2346"/>
          <cell r="J2346"/>
        </row>
        <row r="2347">
          <cell r="A2347" t="str">
            <v>MON36</v>
          </cell>
          <cell r="B2347" t="str">
            <v>SARL MONTAGNE</v>
          </cell>
          <cell r="C2347" t="str">
            <v>Les Cheminots</v>
          </cell>
          <cell r="D2347"/>
          <cell r="E2347" t="str">
            <v>73270</v>
          </cell>
          <cell r="F2347" t="str">
            <v>BEAUFORT SUR DORON</v>
          </cell>
          <cell r="G2347"/>
          <cell r="H2347"/>
          <cell r="I2347"/>
          <cell r="J2347"/>
        </row>
        <row r="2348">
          <cell r="A2348" t="str">
            <v>MON35</v>
          </cell>
          <cell r="B2348" t="str">
            <v>Madame Monsieur MONGELLAZ Charles</v>
          </cell>
          <cell r="C2348" t="str">
            <v>ch de Granget</v>
          </cell>
          <cell r="D2348" t="str">
            <v>Villemartin</v>
          </cell>
          <cell r="E2348" t="str">
            <v>73350</v>
          </cell>
          <cell r="F2348" t="str">
            <v>BOZEL</v>
          </cell>
          <cell r="G2348"/>
          <cell r="H2348"/>
          <cell r="I2348"/>
          <cell r="J2348"/>
        </row>
        <row r="2349">
          <cell r="A2349" t="str">
            <v>MON34</v>
          </cell>
          <cell r="B2349" t="str">
            <v>Madame  MONDON Olivia</v>
          </cell>
          <cell r="C2349" t="str">
            <v>Route du crêt des Vignes</v>
          </cell>
          <cell r="D2349"/>
          <cell r="E2349" t="str">
            <v>74290</v>
          </cell>
          <cell r="F2349" t="str">
            <v>VEYRIER DU LAC</v>
          </cell>
          <cell r="G2349"/>
          <cell r="H2349"/>
          <cell r="I2349"/>
          <cell r="J2349"/>
        </row>
        <row r="2350">
          <cell r="A2350" t="str">
            <v>MON33</v>
          </cell>
          <cell r="B2350" t="str">
            <v>Monsieur MONNET Jean Philippe</v>
          </cell>
          <cell r="C2350"/>
          <cell r="D2350"/>
          <cell r="E2350" t="str">
            <v>73100</v>
          </cell>
          <cell r="F2350" t="str">
            <v>BRISON SAINT INNOCENT</v>
          </cell>
          <cell r="G2350"/>
          <cell r="H2350"/>
          <cell r="I2350"/>
          <cell r="J2350"/>
        </row>
        <row r="2351">
          <cell r="A2351" t="str">
            <v>MON32</v>
          </cell>
          <cell r="B2351" t="str">
            <v>Monsieur MONDON Roland</v>
          </cell>
          <cell r="C2351" t="str">
            <v>La Roche</v>
          </cell>
          <cell r="D2351"/>
          <cell r="E2351" t="str">
            <v>73350</v>
          </cell>
          <cell r="F2351" t="str">
            <v>MONTAGNY</v>
          </cell>
          <cell r="G2351">
            <v>673560959</v>
          </cell>
          <cell r="H2351"/>
          <cell r="I2351"/>
          <cell r="J2351"/>
        </row>
        <row r="2352">
          <cell r="A2352" t="str">
            <v>MON31</v>
          </cell>
          <cell r="B2352" t="str">
            <v>Monsieur  MONTFOLLET Claude</v>
          </cell>
          <cell r="C2352" t="str">
            <v>8, Rue du Jouffrey</v>
          </cell>
          <cell r="D2352"/>
          <cell r="E2352" t="str">
            <v>38180</v>
          </cell>
          <cell r="F2352" t="str">
            <v>SEYSSINS</v>
          </cell>
          <cell r="G2352">
            <v>476964631</v>
          </cell>
          <cell r="H2352"/>
          <cell r="I2352"/>
          <cell r="J2352"/>
        </row>
        <row r="2353">
          <cell r="A2353" t="str">
            <v>MON30</v>
          </cell>
          <cell r="B2353" t="str">
            <v>Monsieur MONTAURIOL</v>
          </cell>
          <cell r="C2353" t="str">
            <v>10 rue de la Butte</v>
          </cell>
          <cell r="D2353"/>
          <cell r="E2353" t="str">
            <v>38300</v>
          </cell>
          <cell r="F2353" t="str">
            <v>BOURGOIN JALLIEU</v>
          </cell>
          <cell r="G2353">
            <v>604515725</v>
          </cell>
          <cell r="H2353"/>
          <cell r="I2353"/>
          <cell r="J2353"/>
        </row>
        <row r="2354">
          <cell r="A2354" t="str">
            <v>MON29</v>
          </cell>
          <cell r="B2354" t="str">
            <v>Monsieur  MONGREDIN  Jean Marc</v>
          </cell>
          <cell r="C2354" t="str">
            <v>82 Bis Chemin de la Courtille</v>
          </cell>
          <cell r="D2354"/>
          <cell r="E2354" t="str">
            <v>69110</v>
          </cell>
          <cell r="F2354" t="str">
            <v>SAINTE FOY LES LYON</v>
          </cell>
          <cell r="G2354"/>
          <cell r="H2354"/>
          <cell r="I2354"/>
          <cell r="J2354"/>
        </row>
        <row r="2355">
          <cell r="A2355" t="str">
            <v>MON28</v>
          </cell>
          <cell r="B2355" t="str">
            <v>M Mme MONNET Denis</v>
          </cell>
          <cell r="C2355" t="str">
            <v>155 Allée du Furet</v>
          </cell>
          <cell r="D2355"/>
          <cell r="E2355" t="str">
            <v>38530</v>
          </cell>
          <cell r="F2355" t="str">
            <v>BARRAUX</v>
          </cell>
          <cell r="G2355"/>
          <cell r="H2355"/>
          <cell r="I2355"/>
          <cell r="J2355"/>
        </row>
        <row r="2356">
          <cell r="A2356" t="str">
            <v>MON27</v>
          </cell>
          <cell r="B2356" t="str">
            <v>Monsieur MONIN Eric</v>
          </cell>
          <cell r="C2356" t="str">
            <v>Les Penses</v>
          </cell>
          <cell r="D2356"/>
          <cell r="E2356" t="str">
            <v>73250</v>
          </cell>
          <cell r="F2356" t="str">
            <v>FRETERIVE</v>
          </cell>
          <cell r="G2356"/>
          <cell r="H2356"/>
          <cell r="I2356"/>
          <cell r="J2356"/>
        </row>
        <row r="2357">
          <cell r="A2357" t="str">
            <v>MON26</v>
          </cell>
          <cell r="B2357" t="str">
            <v>Monsieur MONOD Richard</v>
          </cell>
          <cell r="C2357" t="str">
            <v>980 Route de Moisy</v>
          </cell>
          <cell r="D2357"/>
          <cell r="E2357" t="str">
            <v>74270</v>
          </cell>
          <cell r="F2357" t="str">
            <v>FRANGY</v>
          </cell>
          <cell r="G2357">
            <v>450022167</v>
          </cell>
          <cell r="H2357"/>
          <cell r="I2357">
            <v>614347161</v>
          </cell>
          <cell r="J2357">
            <v>687498357</v>
          </cell>
        </row>
        <row r="2358">
          <cell r="A2358" t="str">
            <v>MON25</v>
          </cell>
          <cell r="B2358" t="str">
            <v>Madame MONET Corinne</v>
          </cell>
          <cell r="C2358" t="str">
            <v>Rue du Four</v>
          </cell>
          <cell r="D2358"/>
          <cell r="E2358" t="str">
            <v>69220</v>
          </cell>
          <cell r="F2358" t="str">
            <v>BELLEVILLE</v>
          </cell>
          <cell r="G2358"/>
          <cell r="H2358"/>
          <cell r="I2358"/>
          <cell r="J2358"/>
        </row>
        <row r="2359">
          <cell r="A2359" t="str">
            <v>MON24</v>
          </cell>
          <cell r="B2359" t="str">
            <v>Madame MONBEIG Corinne</v>
          </cell>
          <cell r="C2359" t="str">
            <v>76 allée de la Dljoula</v>
          </cell>
          <cell r="D2359"/>
          <cell r="E2359" t="str">
            <v>73100</v>
          </cell>
          <cell r="F2359" t="str">
            <v>GRESY SUR AIX</v>
          </cell>
          <cell r="G2359"/>
          <cell r="H2359"/>
          <cell r="I2359"/>
          <cell r="J2359"/>
        </row>
        <row r="2360">
          <cell r="A2360" t="str">
            <v>MON23</v>
          </cell>
          <cell r="B2360" t="str">
            <v>Madame MONOD Carole</v>
          </cell>
          <cell r="C2360" t="str">
            <v>Le Rys</v>
          </cell>
          <cell r="D2360"/>
          <cell r="E2360" t="str">
            <v>74360</v>
          </cell>
          <cell r="F2360" t="str">
            <v>LA CHAPELLE D'ABONDANCE</v>
          </cell>
          <cell r="G2360" t="str">
            <v>(+41) 792 370 314</v>
          </cell>
          <cell r="H2360"/>
          <cell r="I2360"/>
          <cell r="J2360"/>
        </row>
        <row r="2361">
          <cell r="A2361" t="str">
            <v>MON22</v>
          </cell>
          <cell r="B2361" t="str">
            <v>Monsieur MONTMASSON André</v>
          </cell>
          <cell r="C2361" t="str">
            <v>144, Impasse de Montmasson</v>
          </cell>
          <cell r="D2361"/>
          <cell r="E2361" t="str">
            <v>74150</v>
          </cell>
          <cell r="F2361" t="str">
            <v>MARCELLAZ ALBANAIS</v>
          </cell>
          <cell r="G2361"/>
          <cell r="H2361"/>
          <cell r="I2361"/>
          <cell r="J2361"/>
        </row>
        <row r="2362">
          <cell r="A2362" t="str">
            <v>MON21</v>
          </cell>
          <cell r="B2362" t="str">
            <v>SARL LE MONTANA</v>
          </cell>
          <cell r="C2362" t="str">
            <v>Les Clarines</v>
          </cell>
          <cell r="D2362"/>
          <cell r="E2362" t="str">
            <v>73700</v>
          </cell>
          <cell r="F2362" t="str">
            <v>MONTVALEZAN LA ROSIERE</v>
          </cell>
          <cell r="G2362"/>
          <cell r="H2362"/>
          <cell r="I2362"/>
          <cell r="J2362"/>
        </row>
        <row r="2363">
          <cell r="A2363" t="str">
            <v>MON20</v>
          </cell>
          <cell r="B2363" t="str">
            <v>Monsieur MONTEIRO Jose Luis</v>
          </cell>
          <cell r="C2363" t="str">
            <v>517 Chemin de Bouttit</v>
          </cell>
          <cell r="D2363"/>
          <cell r="E2363" t="str">
            <v>38330</v>
          </cell>
          <cell r="F2363" t="str">
            <v>SAINT ISMIER</v>
          </cell>
          <cell r="G2363"/>
          <cell r="H2363"/>
          <cell r="I2363"/>
          <cell r="J2363"/>
        </row>
        <row r="2364">
          <cell r="A2364" t="str">
            <v>MON19</v>
          </cell>
          <cell r="B2364" t="str">
            <v>Monsieur MONTFORT</v>
          </cell>
          <cell r="C2364" t="str">
            <v>437 bis route de Cessenaz</v>
          </cell>
          <cell r="D2364"/>
          <cell r="E2364" t="str">
            <v>74320</v>
          </cell>
          <cell r="F2364" t="str">
            <v>SEVRIER</v>
          </cell>
          <cell r="G2364"/>
          <cell r="H2364"/>
          <cell r="I2364"/>
          <cell r="J2364"/>
        </row>
        <row r="2365">
          <cell r="A2365" t="str">
            <v>MON17</v>
          </cell>
          <cell r="B2365" t="str">
            <v>Monsieur MONTI Pascal</v>
          </cell>
          <cell r="C2365" t="str">
            <v>Chez Les Crozet</v>
          </cell>
          <cell r="D2365"/>
          <cell r="E2365" t="str">
            <v>74150</v>
          </cell>
          <cell r="F2365" t="str">
            <v>BLOYE</v>
          </cell>
          <cell r="G2365"/>
          <cell r="H2365"/>
          <cell r="I2365"/>
          <cell r="J2365"/>
        </row>
        <row r="2366">
          <cell r="A2366" t="str">
            <v>MON16</v>
          </cell>
          <cell r="B2366" t="str">
            <v>Monsieur MONGE Olivier</v>
          </cell>
          <cell r="C2366" t="str">
            <v>5,  Route de la  Corniche</v>
          </cell>
          <cell r="D2366"/>
          <cell r="E2366" t="str">
            <v>74290</v>
          </cell>
          <cell r="F2366" t="str">
            <v>VEYRIER DU LAC</v>
          </cell>
          <cell r="G2366">
            <v>450012622</v>
          </cell>
          <cell r="H2366"/>
          <cell r="I2366">
            <v>688631191</v>
          </cell>
          <cell r="J2366"/>
        </row>
        <row r="2367">
          <cell r="A2367" t="str">
            <v>MON15</v>
          </cell>
          <cell r="B2367" t="str">
            <v>Monsieur MONTEIRO BRAZ Miguel</v>
          </cell>
          <cell r="C2367" t="str">
            <v>2 rue des Grangettes</v>
          </cell>
          <cell r="D2367"/>
          <cell r="E2367" t="str">
            <v>74150</v>
          </cell>
          <cell r="F2367" t="str">
            <v>RUMILLY</v>
          </cell>
          <cell r="G2367">
            <v>450645994</v>
          </cell>
          <cell r="H2367"/>
          <cell r="I2367">
            <v>626050040</v>
          </cell>
          <cell r="J2367"/>
        </row>
        <row r="2368">
          <cell r="A2368" t="str">
            <v>MON14</v>
          </cell>
          <cell r="B2368" t="str">
            <v>Monsieur MONTIGNY Etienne</v>
          </cell>
          <cell r="C2368" t="str">
            <v>644, Sur Melon</v>
          </cell>
          <cell r="D2368"/>
          <cell r="E2368" t="str">
            <v>01300</v>
          </cell>
          <cell r="F2368" t="str">
            <v>BELLEY</v>
          </cell>
          <cell r="G2368"/>
          <cell r="H2368"/>
          <cell r="I2368"/>
          <cell r="J2368"/>
        </row>
        <row r="2369">
          <cell r="A2369" t="str">
            <v>MON13</v>
          </cell>
          <cell r="B2369" t="str">
            <v>Monsieur MONTABONNET Patrick</v>
          </cell>
          <cell r="C2369" t="str">
            <v>Lieudit l'Aubressin</v>
          </cell>
          <cell r="D2369"/>
          <cell r="E2369" t="str">
            <v>38121</v>
          </cell>
          <cell r="F2369" t="str">
            <v>REVENTIN VAUGRIS</v>
          </cell>
          <cell r="G2369"/>
          <cell r="H2369"/>
          <cell r="I2369"/>
          <cell r="J2369"/>
        </row>
        <row r="2370">
          <cell r="A2370" t="str">
            <v>MON12</v>
          </cell>
          <cell r="B2370" t="str">
            <v xml:space="preserve">Monsieur MONOT </v>
          </cell>
          <cell r="C2370" t="str">
            <v>23 Rue ErneSAINT Grangeat</v>
          </cell>
          <cell r="D2370"/>
          <cell r="E2370" t="str">
            <v>73000</v>
          </cell>
          <cell r="F2370" t="str">
            <v>JACOB BELLECOMBETTE</v>
          </cell>
          <cell r="G2370"/>
          <cell r="H2370"/>
          <cell r="I2370"/>
          <cell r="J2370"/>
        </row>
        <row r="2371">
          <cell r="A2371" t="str">
            <v>MON11</v>
          </cell>
          <cell r="B2371" t="str">
            <v>Monsieur MONTMAYEUR &amp; Mademoiselle SANZ C.</v>
          </cell>
          <cell r="C2371" t="str">
            <v>Impasse Charles Montmayeur</v>
          </cell>
          <cell r="D2371" t="str">
            <v>LONGEFOY</v>
          </cell>
          <cell r="E2371" t="str">
            <v>73210</v>
          </cell>
          <cell r="F2371" t="str">
            <v>AIME</v>
          </cell>
          <cell r="G2371"/>
          <cell r="H2371"/>
          <cell r="I2371"/>
          <cell r="J2371"/>
        </row>
        <row r="2372">
          <cell r="A2372" t="str">
            <v>MON10</v>
          </cell>
          <cell r="B2372" t="str">
            <v>Monsieur MONNOT René</v>
          </cell>
          <cell r="C2372" t="str">
            <v>2 Allée du Bois</v>
          </cell>
          <cell r="D2372" t="str">
            <v>Boulevard Kennedy</v>
          </cell>
          <cell r="E2372" t="str">
            <v>06130</v>
          </cell>
          <cell r="F2372" t="str">
            <v>GRASSE</v>
          </cell>
          <cell r="G2372">
            <v>493363187</v>
          </cell>
          <cell r="H2372"/>
          <cell r="I2372"/>
          <cell r="J2372"/>
        </row>
        <row r="2373">
          <cell r="A2373" t="str">
            <v>MON09</v>
          </cell>
          <cell r="B2373" t="str">
            <v>Monsieur MONTMAYEUR Noel</v>
          </cell>
          <cell r="C2373" t="str">
            <v>Les Provagnès</v>
          </cell>
          <cell r="D2373"/>
          <cell r="E2373" t="str">
            <v>73210</v>
          </cell>
          <cell r="F2373" t="str">
            <v>MACOT LA PLAGNE</v>
          </cell>
          <cell r="G2373"/>
          <cell r="H2373"/>
          <cell r="I2373"/>
          <cell r="J2373"/>
        </row>
        <row r="2374">
          <cell r="A2374" t="str">
            <v>MON08</v>
          </cell>
          <cell r="B2374" t="str">
            <v>Monsieur MONACHON Robert</v>
          </cell>
          <cell r="C2374" t="str">
            <v>Lotissement les Hauts de Villabout</v>
          </cell>
          <cell r="D2374"/>
          <cell r="E2374" t="str">
            <v>73190</v>
          </cell>
          <cell r="F2374" t="str">
            <v>SAINT JEOIRE PRIEURE</v>
          </cell>
          <cell r="G2374"/>
          <cell r="H2374"/>
          <cell r="I2374"/>
          <cell r="J2374"/>
        </row>
        <row r="2375">
          <cell r="A2375" t="str">
            <v>MON07</v>
          </cell>
          <cell r="B2375" t="str">
            <v>Monsieur MONTEIL Olivier</v>
          </cell>
          <cell r="C2375" t="str">
            <v>816 chemin de Jean Jacques</v>
          </cell>
          <cell r="D2375"/>
          <cell r="E2375" t="str">
            <v>73000</v>
          </cell>
          <cell r="F2375" t="str">
            <v xml:space="preserve">CHAMBERY  </v>
          </cell>
          <cell r="G2375"/>
          <cell r="H2375"/>
          <cell r="I2375"/>
          <cell r="J2375"/>
        </row>
        <row r="2376">
          <cell r="A2376" t="str">
            <v>MON06</v>
          </cell>
          <cell r="B2376" t="str">
            <v xml:space="preserve">Monsieur MONIN Gilles  </v>
          </cell>
          <cell r="C2376" t="str">
            <v>391 rue du Bérard</v>
          </cell>
          <cell r="D2376"/>
          <cell r="E2376" t="str">
            <v>38500</v>
          </cell>
          <cell r="F2376" t="str">
            <v>COUBLEVIE</v>
          </cell>
          <cell r="G2376">
            <v>607576726</v>
          </cell>
          <cell r="H2376"/>
          <cell r="I2376"/>
          <cell r="J2376"/>
        </row>
        <row r="2377">
          <cell r="A2377" t="str">
            <v>MON05</v>
          </cell>
          <cell r="B2377" t="str">
            <v>Madame MONOD Marie-Therèse</v>
          </cell>
          <cell r="C2377" t="str">
            <v>1 rue des Violettes</v>
          </cell>
          <cell r="D2377"/>
          <cell r="E2377" t="str">
            <v>74270</v>
          </cell>
          <cell r="F2377" t="str">
            <v>FRANGY</v>
          </cell>
          <cell r="G2377">
            <v>450447696</v>
          </cell>
          <cell r="H2377"/>
          <cell r="I2377"/>
          <cell r="J2377"/>
        </row>
        <row r="2378">
          <cell r="A2378" t="str">
            <v>MON04</v>
          </cell>
          <cell r="B2378" t="str">
            <v>Monsieur MONET Gerard</v>
          </cell>
          <cell r="C2378" t="str">
            <v>580 avenue de la Plaine</v>
          </cell>
          <cell r="D2378"/>
          <cell r="E2378" t="str">
            <v>74970</v>
          </cell>
          <cell r="F2378" t="str">
            <v>MARIGNIER</v>
          </cell>
          <cell r="G2378">
            <v>450899123</v>
          </cell>
          <cell r="H2378"/>
          <cell r="I2378">
            <v>630135550</v>
          </cell>
          <cell r="J2378"/>
        </row>
        <row r="2379">
          <cell r="A2379" t="str">
            <v>MON03</v>
          </cell>
          <cell r="B2379" t="str">
            <v>HOTEL MONT CHERY</v>
          </cell>
          <cell r="C2379"/>
          <cell r="D2379"/>
          <cell r="E2379" t="str">
            <v>74260</v>
          </cell>
          <cell r="F2379" t="str">
            <v>LES GETS</v>
          </cell>
          <cell r="G2379">
            <v>450758075</v>
          </cell>
          <cell r="H2379"/>
          <cell r="I2379">
            <v>450797013</v>
          </cell>
          <cell r="J2379"/>
        </row>
        <row r="2380">
          <cell r="A2380" t="str">
            <v>MON02</v>
          </cell>
          <cell r="B2380" t="str">
            <v>HOTEL LE MONT ALBA</v>
          </cell>
          <cell r="C2380"/>
          <cell r="D2380"/>
          <cell r="E2380" t="str">
            <v>74310</v>
          </cell>
          <cell r="F2380" t="str">
            <v>LES HOUCHES</v>
          </cell>
          <cell r="G2380"/>
          <cell r="H2380"/>
          <cell r="I2380"/>
          <cell r="J2380"/>
        </row>
        <row r="2381">
          <cell r="A2381" t="str">
            <v>MON01</v>
          </cell>
          <cell r="B2381" t="str">
            <v>Monsieur MONIN Frédéric</v>
          </cell>
          <cell r="C2381" t="str">
            <v>145 rue des Granges</v>
          </cell>
          <cell r="D2381"/>
          <cell r="E2381" t="str">
            <v>38140</v>
          </cell>
          <cell r="F2381" t="str">
            <v>BEAUCROISSANT</v>
          </cell>
          <cell r="G2381"/>
          <cell r="H2381"/>
          <cell r="I2381"/>
          <cell r="J2381"/>
        </row>
        <row r="2382">
          <cell r="A2382" t="str">
            <v>MOL23</v>
          </cell>
          <cell r="B2382" t="str">
            <v>M. MOLLARD et Mme CIAMBRONE</v>
          </cell>
          <cell r="C2382" t="str">
            <v>Le Noiray Dessous</v>
          </cell>
          <cell r="D2382"/>
          <cell r="E2382" t="str">
            <v>73290</v>
          </cell>
          <cell r="F2382" t="str">
            <v>LA MOTTE SERVOLEX</v>
          </cell>
          <cell r="G2382">
            <v>629931130</v>
          </cell>
          <cell r="H2382"/>
          <cell r="I2382"/>
          <cell r="J2382"/>
        </row>
        <row r="2383">
          <cell r="A2383" t="str">
            <v>MOL22</v>
          </cell>
          <cell r="B2383" t="str">
            <v>Monsieur MOLLARD Jacques</v>
          </cell>
          <cell r="C2383" t="str">
            <v>Le Villard</v>
          </cell>
          <cell r="D2383"/>
          <cell r="E2383" t="str">
            <v>73670</v>
          </cell>
          <cell r="F2383" t="str">
            <v>ST PIERRE D'ENTREMONT</v>
          </cell>
          <cell r="G2383">
            <v>681461361</v>
          </cell>
          <cell r="H2383" t="str">
            <v>jacquesmollard@hotmail.fr</v>
          </cell>
          <cell r="I2383"/>
          <cell r="J2383"/>
        </row>
        <row r="2384">
          <cell r="A2384" t="str">
            <v>MOL21</v>
          </cell>
          <cell r="B2384" t="str">
            <v>Monsieur MOLLARD Cyril</v>
          </cell>
          <cell r="C2384" t="str">
            <v>9, Chemin de l'Echaillon</v>
          </cell>
          <cell r="D2384"/>
          <cell r="E2384" t="str">
            <v>73500</v>
          </cell>
          <cell r="F2384" t="str">
            <v>SAINT ANDRE</v>
          </cell>
          <cell r="G2384">
            <v>668433200</v>
          </cell>
          <cell r="H2384" t="str">
            <v>mollardcycril@aol.fr</v>
          </cell>
          <cell r="I2384"/>
          <cell r="J2384"/>
        </row>
        <row r="2385">
          <cell r="A2385" t="str">
            <v>MOL20</v>
          </cell>
          <cell r="B2385" t="str">
            <v>STE MOLLARD ET FILS</v>
          </cell>
          <cell r="C2385" t="str">
            <v>Zi des Barillettes</v>
          </cell>
          <cell r="D2385"/>
          <cell r="E2385" t="str">
            <v>73230</v>
          </cell>
          <cell r="F2385" t="str">
            <v>ST ALBAN LEYSSE</v>
          </cell>
          <cell r="G2385">
            <v>479600775</v>
          </cell>
          <cell r="H2385" t="str">
            <v>robert@mollardetfils.fr</v>
          </cell>
          <cell r="I2385"/>
          <cell r="J2385"/>
        </row>
        <row r="2386">
          <cell r="A2386" t="str">
            <v>MOL19</v>
          </cell>
          <cell r="B2386" t="str">
            <v>SCI LE MOLESON</v>
          </cell>
          <cell r="C2386" t="str">
            <v>402 Chemin des Arelles</v>
          </cell>
          <cell r="D2386"/>
          <cell r="E2386" t="str">
            <v>74380</v>
          </cell>
          <cell r="F2386" t="str">
            <v>CRANVES SALES</v>
          </cell>
          <cell r="G2386"/>
          <cell r="H2386"/>
          <cell r="I2386"/>
          <cell r="J2386"/>
        </row>
        <row r="2387">
          <cell r="A2387" t="str">
            <v>MOL18</v>
          </cell>
          <cell r="B2387" t="str">
            <v>Monsieur MOLLARD Alain</v>
          </cell>
          <cell r="C2387" t="str">
            <v>280 ch de la croix du château</v>
          </cell>
          <cell r="D2387"/>
          <cell r="E2387" t="str">
            <v>73190</v>
          </cell>
          <cell r="F2387" t="str">
            <v>CHALLES LES EAUX</v>
          </cell>
          <cell r="G2387"/>
          <cell r="H2387"/>
          <cell r="I2387"/>
          <cell r="J2387"/>
        </row>
        <row r="2388">
          <cell r="A2388" t="str">
            <v>MOL17</v>
          </cell>
          <cell r="B2388" t="str">
            <v>Monsieur MOLINES</v>
          </cell>
          <cell r="C2388" t="str">
            <v>L'Abbaye</v>
          </cell>
          <cell r="D2388"/>
          <cell r="E2388" t="str">
            <v>73170</v>
          </cell>
          <cell r="F2388" t="str">
            <v>VERTEMEX</v>
          </cell>
          <cell r="G2388">
            <v>622014639</v>
          </cell>
          <cell r="H2388"/>
          <cell r="I2388"/>
          <cell r="J2388"/>
        </row>
        <row r="2389">
          <cell r="A2389" t="str">
            <v>MOL16</v>
          </cell>
          <cell r="B2389" t="str">
            <v>Monsieur MOLLARD</v>
          </cell>
          <cell r="C2389" t="str">
            <v>4 Chemin des Charmilles</v>
          </cell>
          <cell r="D2389"/>
          <cell r="E2389" t="str">
            <v>73100</v>
          </cell>
          <cell r="F2389" t="str">
            <v>MOUXY</v>
          </cell>
          <cell r="G2389">
            <v>686552596</v>
          </cell>
          <cell r="H2389"/>
          <cell r="I2389"/>
          <cell r="J2389"/>
        </row>
        <row r="2390">
          <cell r="A2390" t="str">
            <v>MOL15</v>
          </cell>
          <cell r="B2390" t="str">
            <v>Monsieur MOLA Gérard</v>
          </cell>
          <cell r="C2390" t="str">
            <v>305 Route d'Arbignieu</v>
          </cell>
          <cell r="D2390"/>
          <cell r="E2390" t="str">
            <v>01300</v>
          </cell>
          <cell r="F2390" t="str">
            <v>BELLEY</v>
          </cell>
          <cell r="G2390"/>
          <cell r="H2390"/>
          <cell r="I2390"/>
          <cell r="J2390"/>
        </row>
        <row r="2391">
          <cell r="A2391" t="str">
            <v>MOL14</v>
          </cell>
          <cell r="B2391" t="str">
            <v>Monsieur MOLLIER</v>
          </cell>
          <cell r="C2391" t="str">
            <v>05 route d'Arbignieu</v>
          </cell>
          <cell r="D2391"/>
          <cell r="E2391" t="str">
            <v>38500</v>
          </cell>
          <cell r="F2391" t="str">
            <v>LA BUISSE</v>
          </cell>
          <cell r="G2391">
            <v>476550132</v>
          </cell>
          <cell r="H2391"/>
          <cell r="I2391"/>
          <cell r="J2391"/>
        </row>
        <row r="2392">
          <cell r="A2392" t="str">
            <v>MOL13</v>
          </cell>
          <cell r="B2392" t="str">
            <v>Monsieur MOLLARD Gilles</v>
          </cell>
          <cell r="C2392" t="str">
            <v>13 Rue de la République</v>
          </cell>
          <cell r="D2392"/>
          <cell r="E2392" t="str">
            <v>73490</v>
          </cell>
          <cell r="F2392" t="str">
            <v>LA RAVOIRE</v>
          </cell>
          <cell r="G2392"/>
          <cell r="H2392"/>
          <cell r="I2392"/>
          <cell r="J2392"/>
        </row>
        <row r="2393">
          <cell r="A2393" t="str">
            <v>MOL12</v>
          </cell>
          <cell r="B2393" t="str">
            <v>Monsieur MOLLARD Serge</v>
          </cell>
          <cell r="C2393" t="str">
            <v>50 Chemin de Pré Bon</v>
          </cell>
          <cell r="D2393"/>
          <cell r="E2393" t="str">
            <v>73000</v>
          </cell>
          <cell r="F2393" t="str">
            <v>CHAMBERY</v>
          </cell>
          <cell r="G2393">
            <v>479704551</v>
          </cell>
          <cell r="H2393"/>
          <cell r="I2393"/>
          <cell r="J2393"/>
        </row>
        <row r="2394">
          <cell r="A2394" t="str">
            <v>MOL11</v>
          </cell>
          <cell r="B2394" t="str">
            <v>Monsieur MOLIN  Michel</v>
          </cell>
          <cell r="C2394" t="str">
            <v>Route de St Symphorien sur Coise</v>
          </cell>
          <cell r="D2394"/>
          <cell r="E2394" t="str">
            <v>69850</v>
          </cell>
          <cell r="F2394" t="str">
            <v>SAINT MARTIN EN HAUT</v>
          </cell>
          <cell r="G2394">
            <v>478485658</v>
          </cell>
          <cell r="H2394"/>
          <cell r="I2394"/>
          <cell r="J2394"/>
        </row>
        <row r="2395">
          <cell r="A2395" t="str">
            <v>MOL10</v>
          </cell>
          <cell r="B2395" t="str">
            <v>SCI LES MOLLIETTES</v>
          </cell>
          <cell r="C2395" t="str">
            <v>141 Rue Louis  Armand</v>
          </cell>
          <cell r="D2395"/>
          <cell r="E2395" t="str">
            <v>73200</v>
          </cell>
          <cell r="F2395" t="str">
            <v>ALBERTVILLE</v>
          </cell>
          <cell r="G2395"/>
          <cell r="H2395"/>
          <cell r="I2395"/>
          <cell r="J2395"/>
        </row>
        <row r="2396">
          <cell r="A2396" t="str">
            <v>MOL09</v>
          </cell>
          <cell r="B2396" t="str">
            <v>Monsieur MOLLARD Lionel</v>
          </cell>
          <cell r="C2396" t="str">
            <v>158 route de Drumettaz</v>
          </cell>
          <cell r="D2396"/>
          <cell r="E2396" t="str">
            <v>73420</v>
          </cell>
          <cell r="F2396" t="str">
            <v>DRUMETTAZ CLARAFOND</v>
          </cell>
          <cell r="G2396">
            <v>630344053</v>
          </cell>
          <cell r="H2396"/>
          <cell r="I2396"/>
          <cell r="J2396"/>
        </row>
        <row r="2397">
          <cell r="A2397" t="str">
            <v>MOL08</v>
          </cell>
          <cell r="B2397" t="str">
            <v>SCI LA MOLLIERE</v>
          </cell>
          <cell r="C2397" t="str">
            <v>168 rue du Grand Mont</v>
          </cell>
          <cell r="D2397"/>
          <cell r="E2397" t="str">
            <v>73000</v>
          </cell>
          <cell r="F2397" t="str">
            <v>BISSY</v>
          </cell>
          <cell r="G2397"/>
          <cell r="H2397"/>
          <cell r="I2397"/>
          <cell r="J2397"/>
        </row>
        <row r="2398">
          <cell r="A2398" t="str">
            <v>MOL07</v>
          </cell>
          <cell r="B2398" t="str">
            <v>Monsieur MOLLARD Bernard</v>
          </cell>
          <cell r="C2398" t="str">
            <v>97 ch de Casselagnat</v>
          </cell>
          <cell r="D2398"/>
          <cell r="E2398" t="str">
            <v>73230</v>
          </cell>
          <cell r="F2398" t="str">
            <v>SAINT ALBAN LEYSSE</v>
          </cell>
          <cell r="G2398"/>
          <cell r="H2398"/>
          <cell r="I2398"/>
          <cell r="J2398"/>
        </row>
        <row r="2399">
          <cell r="A2399" t="str">
            <v>MOL06</v>
          </cell>
          <cell r="B2399" t="str">
            <v>Monsieur MOLINARI Steeve</v>
          </cell>
          <cell r="C2399" t="str">
            <v>6 Impasse SAINT Laurent</v>
          </cell>
          <cell r="D2399" t="str">
            <v>Villa Noat</v>
          </cell>
          <cell r="E2399" t="str">
            <v>06000</v>
          </cell>
          <cell r="F2399" t="str">
            <v>NICE</v>
          </cell>
          <cell r="G2399" t="str">
            <v>06 26 95 24 49</v>
          </cell>
          <cell r="H2399"/>
          <cell r="I2399"/>
          <cell r="J2399"/>
        </row>
        <row r="2400">
          <cell r="A2400" t="str">
            <v>MOL05</v>
          </cell>
          <cell r="B2400" t="str">
            <v>Monsieur MOLLIER Jean Yves</v>
          </cell>
          <cell r="C2400" t="str">
            <v>265 Route des Bellons</v>
          </cell>
          <cell r="D2400"/>
          <cell r="E2400" t="str">
            <v>73200</v>
          </cell>
          <cell r="F2400" t="str">
            <v>MERCURY</v>
          </cell>
          <cell r="G2400" t="str">
            <v>04 79 32 38 67</v>
          </cell>
          <cell r="H2400"/>
          <cell r="I2400"/>
          <cell r="J2400"/>
        </row>
        <row r="2401">
          <cell r="A2401" t="str">
            <v>MOL04</v>
          </cell>
          <cell r="B2401" t="str">
            <v>Monsieur MOLLIER CARROZ Olivier</v>
          </cell>
          <cell r="C2401" t="str">
            <v>255 Route des Chapelles</v>
          </cell>
          <cell r="D2401"/>
          <cell r="E2401" t="str">
            <v>73200</v>
          </cell>
          <cell r="F2401" t="str">
            <v>PALLUD</v>
          </cell>
          <cell r="G2401">
            <v>479324316</v>
          </cell>
          <cell r="H2401"/>
          <cell r="I2401"/>
          <cell r="J2401"/>
        </row>
        <row r="2402">
          <cell r="A2402" t="str">
            <v>MOL03</v>
          </cell>
          <cell r="B2402" t="str">
            <v>SARL CGM</v>
          </cell>
          <cell r="C2402" t="str">
            <v>Mme MOLLARD Caroline</v>
          </cell>
          <cell r="D2402" t="str">
            <v>La Chal</v>
          </cell>
          <cell r="E2402" t="str">
            <v>73530</v>
          </cell>
          <cell r="F2402" t="str">
            <v>SAINT JEAN D'ARVES</v>
          </cell>
          <cell r="G2402">
            <v>479597403</v>
          </cell>
          <cell r="H2402"/>
          <cell r="I2402"/>
          <cell r="J2402"/>
        </row>
        <row r="2403">
          <cell r="A2403" t="str">
            <v>MOL02</v>
          </cell>
          <cell r="B2403" t="str">
            <v>Monsieur MOLEINS Pascal</v>
          </cell>
          <cell r="C2403" t="str">
            <v>La Fontaine</v>
          </cell>
          <cell r="D2403"/>
          <cell r="E2403" t="str">
            <v>73230</v>
          </cell>
          <cell r="F2403" t="str">
            <v>SAINT JEAN D'ARVEY</v>
          </cell>
          <cell r="G2403">
            <v>479283561</v>
          </cell>
          <cell r="H2403"/>
          <cell r="I2403"/>
          <cell r="J2403"/>
        </row>
        <row r="2404">
          <cell r="A2404" t="str">
            <v>MOL01</v>
          </cell>
          <cell r="B2404" t="str">
            <v>MOLLARD  et Fils S.a.r.l.</v>
          </cell>
          <cell r="C2404" t="str">
            <v>ch du Violet</v>
          </cell>
          <cell r="D2404"/>
          <cell r="E2404" t="str">
            <v>73230</v>
          </cell>
          <cell r="F2404" t="str">
            <v>SAINT ALBAN LEYSSE</v>
          </cell>
          <cell r="G2404"/>
          <cell r="H2404"/>
          <cell r="I2404"/>
          <cell r="J2404"/>
        </row>
        <row r="2405">
          <cell r="A2405" t="str">
            <v>MOI07</v>
          </cell>
          <cell r="B2405" t="str">
            <v>Monsieur MOINE YAnnick</v>
          </cell>
          <cell r="C2405" t="str">
            <v>2 Allée des Marronniers</v>
          </cell>
          <cell r="D2405"/>
          <cell r="E2405" t="str">
            <v>74600</v>
          </cell>
          <cell r="F2405" t="str">
            <v>SEYNOD</v>
          </cell>
          <cell r="G2405">
            <v>450515316</v>
          </cell>
          <cell r="H2405"/>
          <cell r="I2405"/>
          <cell r="J2405"/>
        </row>
        <row r="2406">
          <cell r="A2406" t="str">
            <v>MOI06</v>
          </cell>
          <cell r="B2406" t="str">
            <v>Monsieur MOIROUD Jean Jacques</v>
          </cell>
          <cell r="C2406" t="str">
            <v>226 Route de Mathianieres</v>
          </cell>
          <cell r="D2406"/>
          <cell r="E2406" t="str">
            <v>38690</v>
          </cell>
          <cell r="F2406" t="str">
            <v>BIZONNES</v>
          </cell>
          <cell r="G2406">
            <v>474923113</v>
          </cell>
          <cell r="H2406"/>
          <cell r="I2406"/>
          <cell r="J2406"/>
        </row>
        <row r="2407">
          <cell r="A2407" t="str">
            <v>MOI05</v>
          </cell>
          <cell r="B2407" t="str">
            <v>Mlle MOIROUX Aurelia</v>
          </cell>
          <cell r="C2407" t="str">
            <v>Allée des Champs Palis</v>
          </cell>
          <cell r="D2407"/>
          <cell r="E2407" t="str">
            <v>74330</v>
          </cell>
          <cell r="F2407" t="str">
            <v>LUGY</v>
          </cell>
          <cell r="G2407">
            <v>687047287</v>
          </cell>
          <cell r="H2407"/>
          <cell r="I2407"/>
          <cell r="J2407"/>
        </row>
        <row r="2408">
          <cell r="A2408" t="str">
            <v>MOI04</v>
          </cell>
          <cell r="B2408" t="str">
            <v>Monsieur MOINE Michel</v>
          </cell>
          <cell r="C2408"/>
          <cell r="D2408"/>
          <cell r="E2408" t="str">
            <v>74600</v>
          </cell>
          <cell r="F2408" t="str">
            <v>SEYNOD</v>
          </cell>
          <cell r="G2408"/>
          <cell r="H2408"/>
          <cell r="I2408"/>
          <cell r="J2408"/>
        </row>
        <row r="2409">
          <cell r="A2409" t="str">
            <v>MOI03</v>
          </cell>
          <cell r="B2409" t="str">
            <v>Monsieur MOISSONNIER Joel</v>
          </cell>
          <cell r="C2409" t="str">
            <v>58 chemin des Eglantines</v>
          </cell>
          <cell r="D2409"/>
          <cell r="E2409" t="str">
            <v>01240</v>
          </cell>
          <cell r="F2409" t="str">
            <v>CERTINES</v>
          </cell>
          <cell r="G2409"/>
          <cell r="H2409"/>
          <cell r="I2409"/>
          <cell r="J2409"/>
        </row>
        <row r="2410">
          <cell r="A2410" t="str">
            <v>MOI02</v>
          </cell>
          <cell r="B2410" t="str">
            <v>Monsieur MOILLET Bernard</v>
          </cell>
          <cell r="C2410" t="str">
            <v>93 route Côte Merle</v>
          </cell>
          <cell r="D2410"/>
          <cell r="E2410" t="str">
            <v>74370</v>
          </cell>
          <cell r="F2410" t="str">
            <v>METESSY</v>
          </cell>
          <cell r="G2410">
            <v>686931566</v>
          </cell>
          <cell r="H2410"/>
          <cell r="I2410"/>
          <cell r="J2410"/>
        </row>
        <row r="2411">
          <cell r="A2411" t="str">
            <v>MOI01</v>
          </cell>
          <cell r="B2411" t="str">
            <v>Monsieur MOITIE Jean Louis</v>
          </cell>
          <cell r="C2411" t="str">
            <v>79 ch du Clos Vert</v>
          </cell>
          <cell r="D2411" t="str">
            <v>Le Bourneau</v>
          </cell>
          <cell r="E2411" t="str">
            <v>73800</v>
          </cell>
          <cell r="F2411" t="str">
            <v>LA CHAVANNE</v>
          </cell>
          <cell r="G2411">
            <v>603434318</v>
          </cell>
          <cell r="H2411"/>
          <cell r="I2411">
            <v>782384308</v>
          </cell>
          <cell r="J2411"/>
        </row>
        <row r="2412">
          <cell r="A2412" t="str">
            <v>MOE03</v>
          </cell>
          <cell r="B2412" t="str">
            <v>Madame MOEVUS Chantal</v>
          </cell>
          <cell r="C2412" t="str">
            <v>La Commanderie</v>
          </cell>
          <cell r="D2412"/>
          <cell r="E2412" t="str">
            <v>01300</v>
          </cell>
          <cell r="F2412" t="str">
            <v>BELLEY</v>
          </cell>
          <cell r="G2412"/>
          <cell r="H2412"/>
          <cell r="I2412"/>
          <cell r="J2412"/>
        </row>
        <row r="2413">
          <cell r="A2413" t="str">
            <v>MOE02</v>
          </cell>
          <cell r="B2413" t="str">
            <v>Mr MOENNE Alain</v>
          </cell>
          <cell r="C2413" t="str">
            <v>100 route de la Maison Blanche</v>
          </cell>
          <cell r="D2413"/>
          <cell r="E2413" t="str">
            <v>74130</v>
          </cell>
          <cell r="F2413" t="str">
            <v>BONNEVILLE</v>
          </cell>
          <cell r="G2413">
            <v>613350565</v>
          </cell>
          <cell r="H2413"/>
          <cell r="I2413"/>
          <cell r="J2413"/>
        </row>
        <row r="2414">
          <cell r="A2414" t="str">
            <v>MOE01</v>
          </cell>
          <cell r="B2414" t="str">
            <v>Monsieur MOENNE - LOCCOZ  Luc</v>
          </cell>
          <cell r="C2414" t="str">
            <v>120 route du Passu</v>
          </cell>
          <cell r="D2414"/>
          <cell r="E2414" t="str">
            <v>74130</v>
          </cell>
          <cell r="F2414" t="str">
            <v>BRISON</v>
          </cell>
          <cell r="G2414"/>
          <cell r="H2414"/>
          <cell r="I2414"/>
          <cell r="J2414"/>
        </row>
        <row r="2415">
          <cell r="A2415" t="str">
            <v>MOD01</v>
          </cell>
          <cell r="B2415" t="str">
            <v>Monsieur MODICA Giovanni</v>
          </cell>
          <cell r="C2415" t="str">
            <v>Lieu dit Vers Sogné</v>
          </cell>
          <cell r="D2415"/>
          <cell r="E2415" t="str">
            <v>01390</v>
          </cell>
          <cell r="F2415" t="str">
            <v>SAINT MARCEL EN DOMBES</v>
          </cell>
          <cell r="G2415">
            <v>615880515</v>
          </cell>
          <cell r="H2415"/>
          <cell r="I2415"/>
          <cell r="J2415"/>
        </row>
        <row r="2416">
          <cell r="A2416" t="str">
            <v>MOC01</v>
          </cell>
          <cell r="B2416" t="str">
            <v>Monsieur MOCQUANT</v>
          </cell>
          <cell r="C2416" t="str">
            <v>Route de Veyssilieu</v>
          </cell>
          <cell r="D2416"/>
          <cell r="E2416" t="str">
            <v>38460</v>
          </cell>
          <cell r="F2416" t="str">
            <v>PANOSSAS</v>
          </cell>
          <cell r="G2416"/>
          <cell r="H2416"/>
          <cell r="I2416"/>
          <cell r="J2416"/>
        </row>
        <row r="2417">
          <cell r="A2417" t="str">
            <v>MOB01</v>
          </cell>
          <cell r="B2417" t="str">
            <v>MOBILIER DES ALPAGES</v>
          </cell>
          <cell r="C2417" t="str">
            <v>Place de l'église</v>
          </cell>
          <cell r="D2417"/>
          <cell r="E2417" t="str">
            <v>73450</v>
          </cell>
          <cell r="F2417" t="str">
            <v>VALLOIRE</v>
          </cell>
          <cell r="G2417">
            <v>612036779</v>
          </cell>
          <cell r="H2417"/>
          <cell r="I2417"/>
          <cell r="J2417"/>
        </row>
        <row r="2418">
          <cell r="A2418" t="str">
            <v>MNB01</v>
          </cell>
          <cell r="B2418" t="str">
            <v>MNB ARCHITECTEUR</v>
          </cell>
          <cell r="C2418" t="str">
            <v>79 rue Alexandre Dumas</v>
          </cell>
          <cell r="D2418"/>
          <cell r="E2418" t="str">
            <v>73100</v>
          </cell>
          <cell r="F2418" t="str">
            <v>AIX LES BAINS</v>
          </cell>
          <cell r="G2418">
            <v>479355555</v>
          </cell>
          <cell r="H2418"/>
          <cell r="I2418"/>
          <cell r="J2418" t="str">
            <v>FR58502903370</v>
          </cell>
        </row>
        <row r="2419">
          <cell r="A2419" t="str">
            <v>MLT01</v>
          </cell>
          <cell r="B2419" t="str">
            <v>SARL MLTB</v>
          </cell>
          <cell r="C2419" t="str">
            <v>2 rue de Bretagne</v>
          </cell>
          <cell r="D2419"/>
          <cell r="E2419" t="str">
            <v>38130</v>
          </cell>
          <cell r="F2419" t="str">
            <v>ECHIROLLES</v>
          </cell>
          <cell r="G2419">
            <v>688187081</v>
          </cell>
          <cell r="H2419"/>
          <cell r="I2419"/>
          <cell r="J2419"/>
        </row>
        <row r="2420">
          <cell r="A2420" t="str">
            <v>MKD01</v>
          </cell>
          <cell r="B2420" t="str">
            <v>SCI MKD</v>
          </cell>
          <cell r="C2420" t="str">
            <v>Impasse des Diamants</v>
          </cell>
          <cell r="D2420"/>
          <cell r="E2420" t="str">
            <v>38280</v>
          </cell>
          <cell r="F2420" t="str">
            <v>VILLETTE D'ANTHON</v>
          </cell>
          <cell r="G2420">
            <v>629459448</v>
          </cell>
          <cell r="H2420" t="str">
            <v>dupraz,philippe@wanadoo,fr</v>
          </cell>
          <cell r="I2420"/>
          <cell r="J2420"/>
        </row>
        <row r="2421">
          <cell r="A2421" t="str">
            <v>MIT08</v>
          </cell>
          <cell r="B2421" t="str">
            <v>Monsieur MITHIEUX  Philippe</v>
          </cell>
          <cell r="C2421" t="str">
            <v>268 route de Chassins</v>
          </cell>
          <cell r="D2421"/>
          <cell r="E2421" t="str">
            <v>38510</v>
          </cell>
          <cell r="F2421" t="str">
            <v>PASSINS</v>
          </cell>
          <cell r="G2421"/>
          <cell r="H2421"/>
          <cell r="I2421"/>
          <cell r="J2421"/>
        </row>
        <row r="2422">
          <cell r="A2422" t="str">
            <v>MIT07</v>
          </cell>
          <cell r="B2422" t="str">
            <v>Monsieur MITHIEUX Sébastien</v>
          </cell>
          <cell r="C2422" t="str">
            <v>115bis Chemin des Varons</v>
          </cell>
          <cell r="D2422"/>
          <cell r="E2422" t="str">
            <v>73370</v>
          </cell>
          <cell r="F2422" t="str">
            <v>LE BOURGET DU LAC</v>
          </cell>
          <cell r="G2422">
            <v>479626813</v>
          </cell>
          <cell r="H2422"/>
          <cell r="I2422">
            <v>614259294</v>
          </cell>
          <cell r="J2422"/>
        </row>
        <row r="2423">
          <cell r="A2423" t="str">
            <v>MIT06</v>
          </cell>
          <cell r="B2423" t="str">
            <v>Monsieur MITHIEUX Jean</v>
          </cell>
          <cell r="C2423" t="str">
            <v>Fesseling</v>
          </cell>
          <cell r="D2423"/>
          <cell r="E2423" t="str">
            <v>73170</v>
          </cell>
          <cell r="F2423" t="str">
            <v>CONJUX</v>
          </cell>
          <cell r="G2423"/>
          <cell r="H2423"/>
          <cell r="I2423"/>
          <cell r="J2423"/>
        </row>
        <row r="2424">
          <cell r="A2424" t="str">
            <v>MIT05</v>
          </cell>
          <cell r="B2424" t="str">
            <v>Monsieur MITHIEUX MAURICE</v>
          </cell>
          <cell r="C2424" t="str">
            <v>Chemin du Thet</v>
          </cell>
          <cell r="D2424"/>
          <cell r="E2424" t="str">
            <v>73160</v>
          </cell>
          <cell r="F2424" t="str">
            <v>VIMINES</v>
          </cell>
          <cell r="G2424"/>
          <cell r="H2424"/>
          <cell r="I2424"/>
          <cell r="J2424"/>
        </row>
        <row r="2425">
          <cell r="A2425" t="str">
            <v>MIT04</v>
          </cell>
          <cell r="B2425" t="str">
            <v>Monsieur MITHIEUX Pascal</v>
          </cell>
          <cell r="C2425" t="str">
            <v>Villard Marin</v>
          </cell>
          <cell r="D2425" t="str">
            <v>32, Chemin du Chatel</v>
          </cell>
          <cell r="E2425" t="str">
            <v>73290</v>
          </cell>
          <cell r="F2425" t="str">
            <v>LA MOTTE SERVOLEX</v>
          </cell>
          <cell r="G2425">
            <v>479260578</v>
          </cell>
          <cell r="H2425"/>
          <cell r="I2425"/>
          <cell r="J2425"/>
        </row>
        <row r="2426">
          <cell r="A2426" t="str">
            <v>MIT03</v>
          </cell>
          <cell r="B2426" t="str">
            <v>Monsieur MITHIEUX  Lionel</v>
          </cell>
          <cell r="C2426" t="str">
            <v>Les Berlioz</v>
          </cell>
          <cell r="D2426"/>
          <cell r="E2426" t="str">
            <v>73160</v>
          </cell>
          <cell r="F2426" t="str">
            <v>VIMINES</v>
          </cell>
          <cell r="G2426"/>
          <cell r="H2426"/>
          <cell r="I2426"/>
          <cell r="J2426"/>
        </row>
        <row r="2427">
          <cell r="A2427" t="str">
            <v>MIS01</v>
          </cell>
          <cell r="B2427" t="str">
            <v>Monsieur MISSILLIER Serge</v>
          </cell>
          <cell r="C2427" t="str">
            <v>451 Route de Pre Vally</v>
          </cell>
          <cell r="D2427" t="str">
            <v>Grossaz</v>
          </cell>
          <cell r="E2427" t="str">
            <v>74160</v>
          </cell>
          <cell r="F2427" t="str">
            <v>FEIGERES</v>
          </cell>
          <cell r="G2427">
            <v>684056711</v>
          </cell>
          <cell r="H2427"/>
          <cell r="I2427"/>
          <cell r="J2427"/>
        </row>
        <row r="2428">
          <cell r="A2428" t="str">
            <v>MIR04</v>
          </cell>
          <cell r="B2428" t="str">
            <v>Monsieur MIRAGLIO Lucas</v>
          </cell>
          <cell r="C2428" t="str">
            <v>29, Rue Neuve</v>
          </cell>
          <cell r="D2428"/>
          <cell r="E2428" t="str">
            <v>73110</v>
          </cell>
          <cell r="F2428" t="str">
            <v>LA ROCHETTE</v>
          </cell>
          <cell r="G2428">
            <v>672560718</v>
          </cell>
          <cell r="H2428"/>
          <cell r="I2428"/>
          <cell r="J2428"/>
        </row>
        <row r="2429">
          <cell r="A2429" t="str">
            <v>MIR03</v>
          </cell>
          <cell r="B2429" t="str">
            <v>Madame MIRIGAY Josette</v>
          </cell>
          <cell r="C2429" t="str">
            <v>887 Route du Bouchet</v>
          </cell>
          <cell r="D2429"/>
          <cell r="E2429" t="str">
            <v>74260</v>
          </cell>
          <cell r="F2429" t="str">
            <v>LES GETS</v>
          </cell>
          <cell r="G2429">
            <v>686932450</v>
          </cell>
          <cell r="H2429"/>
          <cell r="I2429"/>
          <cell r="J2429"/>
        </row>
        <row r="2430">
          <cell r="A2430" t="str">
            <v>MIR02</v>
          </cell>
          <cell r="B2430" t="str">
            <v>Monsieur MIROUSE Jean</v>
          </cell>
          <cell r="C2430" t="str">
            <v>478 rue du gros Bessinges</v>
          </cell>
          <cell r="D2430"/>
          <cell r="E2430" t="str">
            <v>74500</v>
          </cell>
          <cell r="F2430" t="str">
            <v>PUBLIER</v>
          </cell>
          <cell r="G2430"/>
          <cell r="H2430"/>
          <cell r="I2430"/>
          <cell r="J2430"/>
        </row>
        <row r="2431">
          <cell r="A2431" t="str">
            <v>MIR01</v>
          </cell>
          <cell r="B2431" t="str">
            <v>Monsieur MIRALLES</v>
          </cell>
          <cell r="C2431" t="str">
            <v>SION</v>
          </cell>
          <cell r="D2431"/>
          <cell r="E2431" t="str">
            <v>74150</v>
          </cell>
          <cell r="F2431" t="str">
            <v>VAL DE FIER</v>
          </cell>
          <cell r="G2431">
            <v>620537070</v>
          </cell>
          <cell r="H2431"/>
          <cell r="I2431"/>
          <cell r="J2431"/>
        </row>
        <row r="2432">
          <cell r="A2432" t="str">
            <v>MIN07</v>
          </cell>
          <cell r="B2432" t="str">
            <v>Madame MINGOT Michèle</v>
          </cell>
          <cell r="C2432" t="str">
            <v>149 A Route de Gavot</v>
          </cell>
          <cell r="D2432"/>
          <cell r="E2432" t="str">
            <v>74200</v>
          </cell>
          <cell r="F2432" t="str">
            <v>MARIN</v>
          </cell>
          <cell r="G2432"/>
          <cell r="H2432"/>
          <cell r="I2432"/>
          <cell r="J2432"/>
        </row>
        <row r="2433">
          <cell r="A2433" t="str">
            <v>MIN06</v>
          </cell>
          <cell r="B2433" t="str">
            <v>Monsieur MINI Jöel</v>
          </cell>
          <cell r="C2433" t="str">
            <v>Les Huires</v>
          </cell>
          <cell r="D2433"/>
          <cell r="E2433" t="str">
            <v>73160</v>
          </cell>
          <cell r="F2433" t="str">
            <v>SAINT CASSIN</v>
          </cell>
          <cell r="G2433">
            <v>625782809</v>
          </cell>
          <cell r="H2433"/>
          <cell r="I2433"/>
          <cell r="J2433"/>
        </row>
        <row r="2434">
          <cell r="A2434" t="str">
            <v>MIN05</v>
          </cell>
          <cell r="B2434" t="str">
            <v>Monsieur MINNELLA François</v>
          </cell>
          <cell r="C2434" t="str">
            <v>Lotissment les Hautins</v>
          </cell>
          <cell r="D2434" t="str">
            <v>ORLY</v>
          </cell>
          <cell r="E2434" t="str">
            <v>73410</v>
          </cell>
          <cell r="F2434" t="str">
            <v>ALBENS</v>
          </cell>
          <cell r="G2434">
            <v>673881053</v>
          </cell>
          <cell r="H2434"/>
          <cell r="I2434"/>
          <cell r="J2434"/>
        </row>
        <row r="2435">
          <cell r="A2435" t="str">
            <v>MIN04</v>
          </cell>
          <cell r="B2435" t="str">
            <v>Monsieur MINICILLO Alain</v>
          </cell>
          <cell r="C2435" t="str">
            <v>26 rue Ernest Renan</v>
          </cell>
          <cell r="D2435"/>
          <cell r="E2435" t="str">
            <v>69150</v>
          </cell>
          <cell r="F2435" t="str">
            <v>DECINES CHARPIEU</v>
          </cell>
          <cell r="G2435">
            <v>686821514</v>
          </cell>
          <cell r="H2435"/>
          <cell r="I2435">
            <v>472053212</v>
          </cell>
          <cell r="J2435"/>
        </row>
        <row r="2436">
          <cell r="A2436" t="str">
            <v>MIN03</v>
          </cell>
          <cell r="B2436" t="str">
            <v>Monsieur MINI André</v>
          </cell>
          <cell r="C2436" t="str">
            <v>215 Ch Pied Mont du Bouquier</v>
          </cell>
          <cell r="D2436"/>
          <cell r="E2436" t="str">
            <v>84330</v>
          </cell>
          <cell r="F2436" t="str">
            <v>CAROMB</v>
          </cell>
          <cell r="G2436">
            <v>490623652</v>
          </cell>
          <cell r="H2436"/>
          <cell r="I2436"/>
          <cell r="J2436"/>
        </row>
        <row r="2437">
          <cell r="A2437" t="str">
            <v>MIN02</v>
          </cell>
          <cell r="B2437" t="str">
            <v>Monsieur MINERVA</v>
          </cell>
          <cell r="C2437"/>
          <cell r="D2437"/>
          <cell r="E2437"/>
          <cell r="F2437"/>
          <cell r="G2437"/>
          <cell r="H2437"/>
          <cell r="I2437"/>
          <cell r="J2437"/>
        </row>
        <row r="2438">
          <cell r="A2438" t="str">
            <v>MIN01</v>
          </cell>
          <cell r="B2438" t="str">
            <v>Monsieur MINSTER</v>
          </cell>
          <cell r="C2438"/>
          <cell r="D2438"/>
          <cell r="E2438"/>
          <cell r="F2438"/>
          <cell r="G2438"/>
          <cell r="H2438"/>
          <cell r="I2438"/>
          <cell r="J2438"/>
        </row>
        <row r="2439">
          <cell r="A2439" t="str">
            <v>MIL20</v>
          </cell>
          <cell r="B2439" t="str">
            <v>Monsieur MILIN Xavier</v>
          </cell>
          <cell r="C2439" t="str">
            <v>La Nouvelliere</v>
          </cell>
          <cell r="D2439"/>
          <cell r="E2439" t="str">
            <v>73170</v>
          </cell>
          <cell r="F2439" t="str">
            <v>SAINT PAUL SUR YENNE</v>
          </cell>
          <cell r="G2439">
            <v>781602473</v>
          </cell>
          <cell r="H2439"/>
          <cell r="I2439"/>
          <cell r="J2439"/>
        </row>
        <row r="2440">
          <cell r="A2440" t="str">
            <v>MIL19</v>
          </cell>
          <cell r="B2440" t="str">
            <v>Monsieur MILLIET Patrick</v>
          </cell>
          <cell r="C2440" t="str">
            <v>137 rue de Genève</v>
          </cell>
          <cell r="D2440"/>
          <cell r="E2440" t="str">
            <v>73100</v>
          </cell>
          <cell r="F2440" t="str">
            <v>AIX LES BAINS</v>
          </cell>
          <cell r="G2440">
            <v>642745184</v>
          </cell>
          <cell r="H2440"/>
          <cell r="I2440"/>
          <cell r="J2440"/>
        </row>
        <row r="2441">
          <cell r="A2441" t="str">
            <v>MIL18</v>
          </cell>
          <cell r="B2441" t="str">
            <v xml:space="preserve">Monsieur </v>
          </cell>
          <cell r="C2441"/>
          <cell r="D2441"/>
          <cell r="E2441"/>
          <cell r="F2441"/>
          <cell r="G2441"/>
          <cell r="H2441"/>
          <cell r="I2441"/>
          <cell r="J2441"/>
        </row>
        <row r="2442">
          <cell r="A2442" t="str">
            <v>MIL17</v>
          </cell>
          <cell r="B2442" t="str">
            <v>Monsieur MILANESIO Jean Karl</v>
          </cell>
          <cell r="C2442" t="str">
            <v>93 ch de Montbernier</v>
          </cell>
          <cell r="D2442"/>
          <cell r="E2442" t="str">
            <v>38300</v>
          </cell>
          <cell r="F2442" t="str">
            <v>BOURGOIN JALLIEU</v>
          </cell>
          <cell r="G2442"/>
          <cell r="H2442"/>
          <cell r="I2442"/>
          <cell r="J2442"/>
        </row>
        <row r="2443">
          <cell r="A2443" t="str">
            <v>MIL16</v>
          </cell>
          <cell r="B2443" t="str">
            <v>Monsieur MILLION Patrick</v>
          </cell>
          <cell r="C2443" t="str">
            <v>Le Panoramique</v>
          </cell>
          <cell r="D2443" t="str">
            <v>325 rue Charles et Patrice Buet</v>
          </cell>
          <cell r="E2443" t="str">
            <v>73000</v>
          </cell>
          <cell r="F2443" t="str">
            <v>CHAMBERY</v>
          </cell>
          <cell r="G2443">
            <v>614383055</v>
          </cell>
          <cell r="H2443"/>
          <cell r="I2443"/>
          <cell r="J2443"/>
        </row>
        <row r="2444">
          <cell r="A2444" t="str">
            <v>MIL15</v>
          </cell>
          <cell r="B2444" t="str">
            <v>Monsieur MILLON -FREMILLON</v>
          </cell>
          <cell r="C2444" t="str">
            <v>820 C Route de la Ville</v>
          </cell>
          <cell r="D2444"/>
          <cell r="E2444" t="str">
            <v>38490</v>
          </cell>
          <cell r="F2444" t="str">
            <v>GRANIEU</v>
          </cell>
          <cell r="G2444">
            <v>626652683</v>
          </cell>
          <cell r="H2444"/>
          <cell r="I2444"/>
          <cell r="J2444"/>
        </row>
        <row r="2445">
          <cell r="A2445" t="str">
            <v>MIL14</v>
          </cell>
          <cell r="B2445" t="str">
            <v>Madame MILLION Chantal</v>
          </cell>
          <cell r="C2445" t="str">
            <v>41 rue Richelieur</v>
          </cell>
          <cell r="D2445"/>
          <cell r="E2445" t="str">
            <v>73490</v>
          </cell>
          <cell r="F2445" t="str">
            <v>LA RAVOIRE</v>
          </cell>
          <cell r="G2445"/>
          <cell r="H2445"/>
          <cell r="I2445"/>
          <cell r="J2445"/>
        </row>
        <row r="2446">
          <cell r="A2446" t="str">
            <v>MIL13</v>
          </cell>
          <cell r="B2446" t="str">
            <v>Monsieur MILLOZ Bernard</v>
          </cell>
          <cell r="C2446" t="str">
            <v>hameau Le Franchet</v>
          </cell>
          <cell r="D2446"/>
          <cell r="E2446" t="str">
            <v>73320</v>
          </cell>
          <cell r="F2446" t="str">
            <v>TIGNES LE LAC</v>
          </cell>
          <cell r="G2446">
            <v>680224482</v>
          </cell>
          <cell r="H2446"/>
          <cell r="I2446"/>
          <cell r="J2446"/>
        </row>
        <row r="2447">
          <cell r="A2447" t="str">
            <v>MIL12</v>
          </cell>
          <cell r="B2447" t="str">
            <v>Monsieur MILLIAS Jérôme</v>
          </cell>
          <cell r="C2447" t="str">
            <v>Les Perriers</v>
          </cell>
          <cell r="D2447"/>
          <cell r="E2447" t="str">
            <v>73160</v>
          </cell>
          <cell r="F2447" t="str">
            <v>VIMINES</v>
          </cell>
          <cell r="G2447">
            <v>619074359</v>
          </cell>
          <cell r="H2447"/>
          <cell r="I2447"/>
          <cell r="J2447"/>
        </row>
        <row r="2448">
          <cell r="A2448" t="str">
            <v>MIL11</v>
          </cell>
          <cell r="B2448" t="str">
            <v>Monsieur MILLION Olivier</v>
          </cell>
          <cell r="C2448" t="str">
            <v>Le Vieux Village</v>
          </cell>
          <cell r="D2448"/>
          <cell r="E2448" t="str">
            <v>74150</v>
          </cell>
          <cell r="F2448" t="str">
            <v>VAULX</v>
          </cell>
          <cell r="G2448">
            <v>450092831</v>
          </cell>
          <cell r="H2448"/>
          <cell r="I2448"/>
          <cell r="J2448"/>
        </row>
        <row r="2449">
          <cell r="A2449" t="str">
            <v>MIL10</v>
          </cell>
          <cell r="B2449" t="str">
            <v>Madame MILAN</v>
          </cell>
          <cell r="C2449" t="str">
            <v>90 Impasse de la Graveliere</v>
          </cell>
          <cell r="D2449"/>
          <cell r="E2449" t="str">
            <v>38540</v>
          </cell>
          <cell r="F2449" t="str">
            <v>SAINT JUST CHALEYSSIN</v>
          </cell>
          <cell r="G2449">
            <v>609813444</v>
          </cell>
          <cell r="H2449"/>
          <cell r="I2449"/>
          <cell r="J2449"/>
        </row>
        <row r="2450">
          <cell r="A2450" t="str">
            <v>MIL09</v>
          </cell>
          <cell r="B2450" t="str">
            <v>Monsieur MILLET Lucien</v>
          </cell>
          <cell r="C2450" t="str">
            <v>707 Route d'Ayze</v>
          </cell>
          <cell r="D2450"/>
          <cell r="E2450" t="str">
            <v>74970</v>
          </cell>
          <cell r="F2450" t="str">
            <v>MARIGNIER</v>
          </cell>
          <cell r="G2450"/>
          <cell r="H2450"/>
          <cell r="I2450"/>
          <cell r="J2450"/>
        </row>
        <row r="2451">
          <cell r="A2451" t="str">
            <v>MIL08</v>
          </cell>
          <cell r="B2451" t="str">
            <v xml:space="preserve">Madame  MILLION-BRODAZ </v>
          </cell>
          <cell r="C2451" t="str">
            <v>Chef lieu</v>
          </cell>
          <cell r="D2451"/>
          <cell r="E2451" t="str">
            <v>73170</v>
          </cell>
          <cell r="F2451" t="str">
            <v>BILLIEME</v>
          </cell>
          <cell r="G2451">
            <v>612987291</v>
          </cell>
          <cell r="H2451"/>
          <cell r="I2451"/>
          <cell r="J2451"/>
        </row>
        <row r="2452">
          <cell r="A2452" t="str">
            <v>MIL07</v>
          </cell>
          <cell r="B2452" t="str">
            <v>MILLET JEAN SARL</v>
          </cell>
          <cell r="C2452" t="str">
            <v>Les Galeries Du Mole</v>
          </cell>
          <cell r="D2452"/>
          <cell r="E2452" t="str">
            <v>74130</v>
          </cell>
          <cell r="F2452" t="str">
            <v>AYSE</v>
          </cell>
          <cell r="G2452">
            <v>450971563</v>
          </cell>
          <cell r="H2452"/>
          <cell r="I2452"/>
          <cell r="J2452"/>
        </row>
        <row r="2453">
          <cell r="A2453" t="str">
            <v>MIL06</v>
          </cell>
          <cell r="B2453" t="str">
            <v>Monsieur MILLIOUD Michel</v>
          </cell>
          <cell r="C2453" t="str">
            <v>140 route de Chatillon</v>
          </cell>
          <cell r="D2453"/>
          <cell r="E2453" t="str">
            <v>73310</v>
          </cell>
          <cell r="F2453" t="str">
            <v>CHINDRIEUX</v>
          </cell>
          <cell r="G2453">
            <v>698375203</v>
          </cell>
          <cell r="H2453" t="str">
            <v>michel.millioud@wanadoo.fr</v>
          </cell>
          <cell r="I2453"/>
          <cell r="J2453"/>
        </row>
        <row r="2454">
          <cell r="A2454" t="str">
            <v>MIL05</v>
          </cell>
          <cell r="B2454" t="str">
            <v>Monsieur MILLE Jean Pierre</v>
          </cell>
          <cell r="C2454" t="str">
            <v>1642 route d'Olouise</v>
          </cell>
          <cell r="D2454"/>
          <cell r="E2454" t="str">
            <v>38510</v>
          </cell>
          <cell r="F2454" t="str">
            <v>SERMERIEU</v>
          </cell>
          <cell r="G2454">
            <v>474802315</v>
          </cell>
          <cell r="H2454"/>
          <cell r="I2454"/>
          <cell r="J2454"/>
        </row>
        <row r="2455">
          <cell r="A2455" t="str">
            <v>MIL04</v>
          </cell>
          <cell r="B2455" t="str">
            <v>Monsieur MILESI Serge</v>
          </cell>
          <cell r="C2455" t="str">
            <v>143 Allée des Boutons d'Or</v>
          </cell>
          <cell r="D2455"/>
          <cell r="E2455" t="str">
            <v>73200</v>
          </cell>
          <cell r="F2455" t="str">
            <v>GILLY SUR ISERE</v>
          </cell>
          <cell r="G2455">
            <v>479326735</v>
          </cell>
          <cell r="H2455"/>
          <cell r="I2455"/>
          <cell r="J2455"/>
        </row>
        <row r="2456">
          <cell r="A2456" t="str">
            <v>MIL03</v>
          </cell>
          <cell r="B2456" t="str">
            <v>Monsieur MILHOMME Jean Yves</v>
          </cell>
          <cell r="C2456" t="str">
            <v>6 chemin de la Montagne</v>
          </cell>
          <cell r="D2456"/>
          <cell r="E2456" t="str">
            <v>74330</v>
          </cell>
          <cell r="F2456" t="str">
            <v>LA BALME DE SILLIGNY</v>
          </cell>
          <cell r="G2456">
            <v>673905608</v>
          </cell>
          <cell r="H2456"/>
          <cell r="I2456"/>
          <cell r="J2456"/>
        </row>
        <row r="2457">
          <cell r="A2457" t="str">
            <v>MIL02</v>
          </cell>
          <cell r="B2457" t="str">
            <v>Madame MILLER</v>
          </cell>
          <cell r="C2457" t="str">
            <v>132 chemin de la Dinde</v>
          </cell>
          <cell r="D2457"/>
          <cell r="E2457" t="str">
            <v>25770</v>
          </cell>
          <cell r="F2457" t="str">
            <v>FRANOIS</v>
          </cell>
          <cell r="G2457">
            <v>381413900</v>
          </cell>
          <cell r="H2457"/>
          <cell r="I2457"/>
          <cell r="J2457"/>
        </row>
        <row r="2458">
          <cell r="A2458" t="str">
            <v>MIL01</v>
          </cell>
          <cell r="B2458" t="str">
            <v>Monsieur MILLION Jean Louis</v>
          </cell>
          <cell r="C2458" t="str">
            <v>71 impasse de la Pouterne</v>
          </cell>
          <cell r="D2458"/>
          <cell r="E2458" t="str">
            <v>74530</v>
          </cell>
          <cell r="F2458" t="str">
            <v>EPAGNY</v>
          </cell>
          <cell r="G2458"/>
          <cell r="H2458"/>
          <cell r="I2458"/>
          <cell r="J2458"/>
        </row>
        <row r="2459">
          <cell r="A2459" t="str">
            <v>MIK01</v>
          </cell>
          <cell r="B2459" t="str">
            <v>Monsieur MIKULSKI Nicolas</v>
          </cell>
          <cell r="C2459" t="str">
            <v>259 Rue du petit clos de l'Echaud</v>
          </cell>
          <cell r="D2459"/>
          <cell r="E2459" t="str">
            <v>73490</v>
          </cell>
          <cell r="F2459" t="str">
            <v>LA RAVOIRE</v>
          </cell>
          <cell r="G2459"/>
          <cell r="H2459"/>
          <cell r="I2459"/>
          <cell r="J2459"/>
        </row>
        <row r="2460">
          <cell r="A2460" t="str">
            <v>MIG05</v>
          </cell>
          <cell r="B2460" t="str">
            <v>Monsieur MIGUET Christophe</v>
          </cell>
          <cell r="C2460" t="str">
            <v>110 Chemin des Vallières</v>
          </cell>
          <cell r="D2460"/>
          <cell r="E2460" t="str">
            <v>74200</v>
          </cell>
          <cell r="F2460" t="str">
            <v>LE LYAUD</v>
          </cell>
          <cell r="G2460"/>
          <cell r="H2460"/>
          <cell r="I2460"/>
          <cell r="J2460"/>
        </row>
        <row r="2461">
          <cell r="A2461" t="str">
            <v>MIG04</v>
          </cell>
          <cell r="B2461" t="str">
            <v>Monsieur MIGUET Pierre</v>
          </cell>
          <cell r="C2461" t="str">
            <v>11 Ave François de Fenelon</v>
          </cell>
          <cell r="D2461"/>
          <cell r="E2461" t="str">
            <v>38100</v>
          </cell>
          <cell r="F2461" t="str">
            <v>GRENOBLE</v>
          </cell>
          <cell r="G2461"/>
          <cell r="H2461"/>
          <cell r="I2461"/>
          <cell r="J2461"/>
        </row>
        <row r="2462">
          <cell r="A2462" t="str">
            <v>MIG03</v>
          </cell>
          <cell r="B2462" t="str">
            <v>Monsieur MIGUET Hervé</v>
          </cell>
          <cell r="C2462" t="str">
            <v>300 rue du Grand Champ</v>
          </cell>
          <cell r="D2462"/>
          <cell r="E2462" t="str">
            <v>73000</v>
          </cell>
          <cell r="F2462" t="str">
            <v>CHAMBERY</v>
          </cell>
          <cell r="G2462"/>
          <cell r="H2462"/>
          <cell r="I2462"/>
          <cell r="J2462"/>
        </row>
        <row r="2463">
          <cell r="A2463" t="str">
            <v>MIG02</v>
          </cell>
          <cell r="B2463" t="str">
            <v>Monsieur MIGUET Bernard</v>
          </cell>
          <cell r="C2463" t="str">
            <v>254 route des Essarts</v>
          </cell>
          <cell r="D2463"/>
          <cell r="E2463" t="str">
            <v>73420</v>
          </cell>
          <cell r="F2463" t="str">
            <v>VIVIERS DU LAC</v>
          </cell>
          <cell r="G2463"/>
          <cell r="H2463"/>
          <cell r="I2463"/>
          <cell r="J2463"/>
        </row>
        <row r="2464">
          <cell r="A2464" t="str">
            <v>MIG01</v>
          </cell>
          <cell r="B2464" t="str">
            <v>Monsieur MIGUET</v>
          </cell>
          <cell r="C2464"/>
          <cell r="D2464"/>
          <cell r="E2464"/>
          <cell r="F2464"/>
          <cell r="G2464"/>
          <cell r="H2464"/>
          <cell r="I2464"/>
          <cell r="J2464"/>
        </row>
        <row r="2465">
          <cell r="A2465" t="str">
            <v>MIF02</v>
          </cell>
          <cell r="B2465" t="str">
            <v>Mademoiselle MIFFON Géraldine</v>
          </cell>
          <cell r="C2465" t="str">
            <v>2533 route de Bonneville</v>
          </cell>
          <cell r="D2465"/>
          <cell r="E2465" t="str">
            <v>74800</v>
          </cell>
          <cell r="F2465" t="str">
            <v>AMANCY</v>
          </cell>
          <cell r="G2465"/>
          <cell r="H2465"/>
          <cell r="I2465"/>
          <cell r="J2465"/>
        </row>
        <row r="2466">
          <cell r="A2466" t="str">
            <v>MIF01</v>
          </cell>
          <cell r="B2466" t="str">
            <v>Monsieur MIFFON Robert</v>
          </cell>
          <cell r="C2466" t="str">
            <v>100 allée Saint-Charles</v>
          </cell>
          <cell r="D2466"/>
          <cell r="E2466" t="str">
            <v>74300</v>
          </cell>
          <cell r="F2466" t="str">
            <v>CLUSES</v>
          </cell>
          <cell r="G2466">
            <v>450988795</v>
          </cell>
          <cell r="H2466"/>
          <cell r="I2466"/>
          <cell r="J2466"/>
        </row>
        <row r="2467">
          <cell r="A2467" t="str">
            <v>MIE05</v>
          </cell>
          <cell r="B2467" t="str">
            <v>Monsieur MIEUZET Xavier</v>
          </cell>
          <cell r="C2467" t="str">
            <v>356 Route des Essarts</v>
          </cell>
          <cell r="D2467"/>
          <cell r="E2467" t="str">
            <v>73420</v>
          </cell>
          <cell r="F2467" t="str">
            <v>VIVIERS DU LAC</v>
          </cell>
          <cell r="G2467">
            <v>675459008</v>
          </cell>
          <cell r="H2467"/>
          <cell r="I2467"/>
          <cell r="J2467"/>
        </row>
        <row r="2468">
          <cell r="A2468" t="str">
            <v>MIE04</v>
          </cell>
          <cell r="B2468" t="str">
            <v>Monsieur MIEGE Jacques</v>
          </cell>
          <cell r="C2468" t="str">
            <v>229 route de Grumailly</v>
          </cell>
          <cell r="D2468"/>
          <cell r="E2468" t="str">
            <v>73210</v>
          </cell>
          <cell r="F2468" t="str">
            <v>AIME</v>
          </cell>
          <cell r="G2468"/>
          <cell r="H2468"/>
          <cell r="I2468"/>
          <cell r="J2468"/>
        </row>
        <row r="2469">
          <cell r="A2469" t="str">
            <v>MIE03</v>
          </cell>
          <cell r="B2469" t="str">
            <v>Mademoiselle MIEUSSET Karine</v>
          </cell>
          <cell r="C2469" t="str">
            <v>730 chemin du Cret</v>
          </cell>
          <cell r="D2469"/>
          <cell r="E2469" t="str">
            <v>73100</v>
          </cell>
          <cell r="F2469" t="str">
            <v>MOUXY</v>
          </cell>
          <cell r="G2469"/>
          <cell r="H2469"/>
          <cell r="I2469"/>
          <cell r="J2469"/>
        </row>
        <row r="2470">
          <cell r="A2470" t="str">
            <v>MIE02</v>
          </cell>
          <cell r="B2470" t="str">
            <v>Monsieur MIEVRE Gérard</v>
          </cell>
          <cell r="C2470" t="str">
            <v>313 Chemin des Cezards</v>
          </cell>
          <cell r="D2470"/>
          <cell r="E2470" t="str">
            <v>74330</v>
          </cell>
          <cell r="F2470" t="str">
            <v>LOVAGNY</v>
          </cell>
          <cell r="G2470"/>
          <cell r="H2470"/>
          <cell r="I2470"/>
          <cell r="J2470"/>
        </row>
        <row r="2471">
          <cell r="A2471" t="str">
            <v>MIE01</v>
          </cell>
          <cell r="B2471" t="str">
            <v>MIESEN S.a.r.l.</v>
          </cell>
          <cell r="C2471"/>
          <cell r="D2471"/>
          <cell r="E2471"/>
          <cell r="F2471"/>
          <cell r="G2471"/>
          <cell r="H2471"/>
          <cell r="I2471"/>
          <cell r="J2471"/>
        </row>
        <row r="2472">
          <cell r="A2472" t="str">
            <v>MID01</v>
          </cell>
          <cell r="B2472" t="str">
            <v>Monsieur MIDOL-MONNET</v>
          </cell>
          <cell r="C2472" t="str">
            <v>40 chemin de Bachely</v>
          </cell>
          <cell r="D2472"/>
          <cell r="E2472" t="str">
            <v>69570</v>
          </cell>
          <cell r="F2472" t="str">
            <v>DARDILLY</v>
          </cell>
          <cell r="G2472">
            <v>478474433</v>
          </cell>
          <cell r="H2472"/>
          <cell r="I2472"/>
          <cell r="J2472"/>
        </row>
        <row r="2473">
          <cell r="A2473" t="str">
            <v>MIC34</v>
          </cell>
          <cell r="B2473" t="str">
            <v>Madame MICHEL Béatrice</v>
          </cell>
          <cell r="C2473" t="str">
            <v>10 impasse du petit Villard</v>
          </cell>
          <cell r="D2473"/>
          <cell r="E2473" t="str">
            <v>73410</v>
          </cell>
          <cell r="F2473" t="str">
            <v>LA BIOLLE</v>
          </cell>
          <cell r="G2473"/>
          <cell r="H2473"/>
          <cell r="I2473"/>
          <cell r="J2473"/>
        </row>
        <row r="2474">
          <cell r="A2474" t="str">
            <v>MIC33</v>
          </cell>
          <cell r="B2474" t="str">
            <v>Monsieur MICHEL Guillaume</v>
          </cell>
          <cell r="C2474" t="str">
            <v>68 route des Balmettes</v>
          </cell>
          <cell r="D2474"/>
          <cell r="E2474" t="str">
            <v>74540</v>
          </cell>
          <cell r="F2474" t="str">
            <v>MURES</v>
          </cell>
          <cell r="G2474">
            <v>662796031</v>
          </cell>
          <cell r="H2474"/>
          <cell r="I2474"/>
          <cell r="J2474"/>
        </row>
        <row r="2475">
          <cell r="A2475" t="str">
            <v>MIC32</v>
          </cell>
          <cell r="B2475" t="str">
            <v>Monsieur MICHAUD Yves</v>
          </cell>
          <cell r="C2475" t="str">
            <v>1025 Chemin de Paradis</v>
          </cell>
          <cell r="D2475"/>
          <cell r="E2475" t="str">
            <v>69380</v>
          </cell>
          <cell r="F2475" t="str">
            <v>BELMONT D'AZERGUES</v>
          </cell>
          <cell r="G2475">
            <v>478437696</v>
          </cell>
          <cell r="H2475"/>
          <cell r="I2475">
            <v>769360438</v>
          </cell>
          <cell r="J2475"/>
        </row>
        <row r="2476">
          <cell r="A2476" t="str">
            <v>MIC31</v>
          </cell>
          <cell r="B2476" t="str">
            <v>Monsieur MICHEL Gabriel</v>
          </cell>
          <cell r="C2476" t="str">
            <v>62 Route de Germagny</v>
          </cell>
          <cell r="D2476"/>
          <cell r="E2476" t="str">
            <v>74150</v>
          </cell>
          <cell r="F2476" t="str">
            <v>MARCELLAZ ALBANAIS</v>
          </cell>
          <cell r="G2476">
            <v>660637552</v>
          </cell>
          <cell r="H2476"/>
          <cell r="I2476"/>
          <cell r="J2476"/>
        </row>
        <row r="2477">
          <cell r="A2477" t="str">
            <v>MIC30</v>
          </cell>
          <cell r="B2477" t="str">
            <v>Monsieur MICHAUD Patrice</v>
          </cell>
          <cell r="C2477" t="str">
            <v>5 ter chemin de la faucile</v>
          </cell>
          <cell r="D2477"/>
          <cell r="E2477" t="str">
            <v>73100</v>
          </cell>
          <cell r="F2477" t="str">
            <v>BRISON ST INNOCENT</v>
          </cell>
          <cell r="G2477">
            <v>609404400</v>
          </cell>
          <cell r="H2477"/>
          <cell r="I2477"/>
          <cell r="J2477"/>
        </row>
        <row r="2478">
          <cell r="A2478" t="str">
            <v>MIC29</v>
          </cell>
          <cell r="B2478" t="str">
            <v>Monsieur MICHEL Serge</v>
          </cell>
          <cell r="C2478" t="str">
            <v>65 route du Bonrieu</v>
          </cell>
          <cell r="D2478"/>
          <cell r="E2478" t="str">
            <v>73300</v>
          </cell>
          <cell r="F2478" t="str">
            <v>ST PANCRACE</v>
          </cell>
          <cell r="G2478"/>
          <cell r="H2478"/>
          <cell r="I2478"/>
          <cell r="J2478"/>
        </row>
        <row r="2479">
          <cell r="A2479" t="str">
            <v>MIC28</v>
          </cell>
          <cell r="B2479" t="str">
            <v>Monsieur MICHELET Philippe</v>
          </cell>
          <cell r="C2479" t="str">
            <v>1369 route du Villard</v>
          </cell>
          <cell r="D2479"/>
          <cell r="E2479" t="str">
            <v>73290</v>
          </cell>
          <cell r="F2479" t="str">
            <v>LA MOTTE SERVOLEX</v>
          </cell>
          <cell r="G2479"/>
          <cell r="H2479"/>
          <cell r="I2479"/>
          <cell r="J2479"/>
        </row>
        <row r="2480">
          <cell r="A2480" t="str">
            <v>MIC27</v>
          </cell>
          <cell r="B2480" t="str">
            <v>Madame MICHEL Annic</v>
          </cell>
          <cell r="C2480" t="str">
            <v>17 rue du Murget</v>
          </cell>
          <cell r="D2480"/>
          <cell r="E2480" t="str">
            <v>69680</v>
          </cell>
          <cell r="F2480" t="str">
            <v>CHASSIEU</v>
          </cell>
          <cell r="G2480">
            <v>667944299</v>
          </cell>
          <cell r="H2480"/>
          <cell r="I2480"/>
          <cell r="J2480"/>
        </row>
        <row r="2481">
          <cell r="A2481" t="str">
            <v>MIC26</v>
          </cell>
          <cell r="B2481" t="str">
            <v>Monsieur MICHEL Fabrice</v>
          </cell>
          <cell r="C2481" t="str">
            <v>91 Clos des Chênes</v>
          </cell>
          <cell r="D2481" t="str">
            <v>Chef Lieu</v>
          </cell>
          <cell r="E2481" t="str">
            <v>74540</v>
          </cell>
          <cell r="F2481" t="str">
            <v>CHAPEIRY</v>
          </cell>
          <cell r="G2481">
            <v>660333664</v>
          </cell>
          <cell r="H2481"/>
          <cell r="I2481"/>
          <cell r="J2481"/>
        </row>
        <row r="2482">
          <cell r="A2482" t="str">
            <v>MIC25</v>
          </cell>
          <cell r="B2482" t="str">
            <v>Monsieur MICHELLIER Nicolas</v>
          </cell>
          <cell r="C2482" t="str">
            <v>Chemin de Gom</v>
          </cell>
          <cell r="D2482" t="str">
            <v>VILLARCHER</v>
          </cell>
          <cell r="E2482" t="str">
            <v>73420</v>
          </cell>
          <cell r="F2482" t="str">
            <v>VOGLANS</v>
          </cell>
          <cell r="G2482">
            <v>660211915</v>
          </cell>
          <cell r="H2482"/>
          <cell r="I2482"/>
          <cell r="J2482"/>
        </row>
        <row r="2483">
          <cell r="A2483" t="str">
            <v>MIC24</v>
          </cell>
          <cell r="B2483" t="str">
            <v>Monsieur MICHELLIER David</v>
          </cell>
          <cell r="C2483" t="str">
            <v>71 ch des Cattis</v>
          </cell>
          <cell r="D2483"/>
          <cell r="E2483" t="str">
            <v>73290</v>
          </cell>
          <cell r="F2483" t="str">
            <v>LA MOTTE SERVOLEX</v>
          </cell>
          <cell r="G2483"/>
          <cell r="H2483"/>
          <cell r="I2483"/>
          <cell r="J2483"/>
        </row>
        <row r="2484">
          <cell r="A2484" t="str">
            <v>MIC23</v>
          </cell>
          <cell r="B2484" t="str">
            <v>Monsieur MICHAUD</v>
          </cell>
          <cell r="C2484"/>
          <cell r="D2484"/>
          <cell r="E2484"/>
          <cell r="F2484"/>
          <cell r="G2484"/>
          <cell r="H2484"/>
          <cell r="I2484"/>
          <cell r="J2484"/>
        </row>
        <row r="2485">
          <cell r="A2485" t="str">
            <v>MIC22</v>
          </cell>
          <cell r="B2485" t="str">
            <v>Monsieur MICHEL  Dominique</v>
          </cell>
          <cell r="C2485" t="str">
            <v>841 Le Gay</v>
          </cell>
          <cell r="D2485"/>
          <cell r="E2485" t="str">
            <v>38430</v>
          </cell>
          <cell r="F2485" t="str">
            <v>SAINT JEAN DE MOIRANS</v>
          </cell>
          <cell r="G2485">
            <v>476550567</v>
          </cell>
          <cell r="H2485"/>
          <cell r="I2485"/>
          <cell r="J2485"/>
        </row>
        <row r="2486">
          <cell r="A2486" t="str">
            <v>MIC21</v>
          </cell>
          <cell r="B2486" t="str">
            <v>Monsieur MICHELLAND Gérard</v>
          </cell>
          <cell r="C2486" t="str">
            <v>Le Blanchet</v>
          </cell>
          <cell r="D2486"/>
          <cell r="E2486" t="str">
            <v>73110</v>
          </cell>
          <cell r="F2486" t="str">
            <v>LE BOURGET EN HUILE</v>
          </cell>
          <cell r="G2486">
            <v>479621769</v>
          </cell>
          <cell r="H2486"/>
          <cell r="I2486"/>
          <cell r="J2486"/>
        </row>
        <row r="2487">
          <cell r="A2487" t="str">
            <v>MIC20</v>
          </cell>
          <cell r="B2487" t="str">
            <v>Mme MICOUD -BASSAC</v>
          </cell>
          <cell r="C2487" t="str">
            <v>Le Bourg</v>
          </cell>
          <cell r="D2487"/>
          <cell r="E2487" t="str">
            <v>73360</v>
          </cell>
          <cell r="F2487" t="str">
            <v>SAINT PIERRE DE GENEBROZ</v>
          </cell>
          <cell r="G2487"/>
          <cell r="H2487"/>
          <cell r="I2487"/>
          <cell r="J2487"/>
        </row>
        <row r="2488">
          <cell r="A2488" t="str">
            <v>MIC19</v>
          </cell>
          <cell r="B2488" t="str">
            <v xml:space="preserve">MICRONIC </v>
          </cell>
          <cell r="C2488" t="str">
            <v>BP 10034</v>
          </cell>
          <cell r="D2488"/>
          <cell r="E2488" t="str">
            <v>73230</v>
          </cell>
          <cell r="F2488" t="str">
            <v>BARBY</v>
          </cell>
          <cell r="G2488"/>
          <cell r="H2488"/>
          <cell r="I2488"/>
          <cell r="J2488"/>
        </row>
        <row r="2489">
          <cell r="A2489" t="str">
            <v>MIC18</v>
          </cell>
          <cell r="B2489" t="str">
            <v>Madame MICHARD Nicole</v>
          </cell>
          <cell r="C2489" t="str">
            <v>La Vieille Thioliere</v>
          </cell>
          <cell r="D2489"/>
          <cell r="E2489" t="str">
            <v>73160</v>
          </cell>
          <cell r="F2489" t="str">
            <v>SAINT CASSIN</v>
          </cell>
          <cell r="G2489"/>
          <cell r="H2489"/>
          <cell r="I2489"/>
          <cell r="J2489"/>
        </row>
        <row r="2490">
          <cell r="A2490" t="str">
            <v>MIC17</v>
          </cell>
          <cell r="B2490" t="str">
            <v>Monsieur MICHAUX Michel</v>
          </cell>
          <cell r="C2490" t="str">
            <v>12 ch du Clos des Sapins</v>
          </cell>
          <cell r="D2490"/>
          <cell r="E2490" t="str">
            <v>69260</v>
          </cell>
          <cell r="F2490" t="str">
            <v>CHARBONNIERES LES BAINS</v>
          </cell>
          <cell r="G2490">
            <v>478871706</v>
          </cell>
          <cell r="H2490"/>
          <cell r="I2490"/>
          <cell r="J2490"/>
        </row>
        <row r="2491">
          <cell r="A2491" t="str">
            <v>MIC16</v>
          </cell>
          <cell r="B2491" t="str">
            <v>Monsieur MICHEL Joseph</v>
          </cell>
          <cell r="C2491" t="str">
            <v>6, Impasse du Lavanchon</v>
          </cell>
          <cell r="D2491"/>
          <cell r="E2491" t="str">
            <v>38760</v>
          </cell>
          <cell r="F2491" t="str">
            <v>VARCES ALLIERE ET RISSET</v>
          </cell>
          <cell r="G2491"/>
          <cell r="H2491"/>
          <cell r="I2491"/>
          <cell r="J2491"/>
        </row>
        <row r="2492">
          <cell r="A2492" t="str">
            <v>MIC15</v>
          </cell>
          <cell r="B2492" t="str">
            <v>Monsieur MICHAUD Emmanuel</v>
          </cell>
          <cell r="C2492" t="str">
            <v>224 rue Jean Jaures</v>
          </cell>
          <cell r="D2492"/>
          <cell r="E2492" t="str">
            <v>73190</v>
          </cell>
          <cell r="F2492" t="str">
            <v>CHALLES LES EAUX</v>
          </cell>
          <cell r="G2492"/>
          <cell r="H2492"/>
          <cell r="I2492"/>
          <cell r="J2492"/>
        </row>
        <row r="2493">
          <cell r="A2493" t="str">
            <v>MIC14</v>
          </cell>
          <cell r="B2493" t="str">
            <v>Monsieur MICHON Pascal</v>
          </cell>
          <cell r="C2493" t="str">
            <v>84 ch de Parrmenie</v>
          </cell>
          <cell r="D2493"/>
          <cell r="E2493" t="str">
            <v>38690</v>
          </cell>
          <cell r="F2493" t="str">
            <v>LE GRAND LEMPS</v>
          </cell>
          <cell r="G2493"/>
          <cell r="H2493"/>
          <cell r="I2493"/>
          <cell r="J2493"/>
        </row>
        <row r="2494">
          <cell r="A2494" t="str">
            <v>MIC13</v>
          </cell>
          <cell r="B2494" t="str">
            <v>Monsieur MICHEL Eric</v>
          </cell>
          <cell r="C2494" t="str">
            <v>189 avenue Saint-Simond</v>
          </cell>
          <cell r="D2494"/>
          <cell r="E2494" t="str">
            <v>73100</v>
          </cell>
          <cell r="F2494" t="str">
            <v>AIX LES BAINS</v>
          </cell>
          <cell r="G2494"/>
          <cell r="H2494"/>
          <cell r="I2494"/>
          <cell r="J2494"/>
        </row>
        <row r="2495">
          <cell r="A2495" t="str">
            <v>MIC12</v>
          </cell>
          <cell r="B2495" t="str">
            <v>Monsieur MICHALLET Roland</v>
          </cell>
          <cell r="C2495" t="str">
            <v>80, Impasse des Pins</v>
          </cell>
          <cell r="D2495"/>
          <cell r="E2495" t="str">
            <v>38500</v>
          </cell>
          <cell r="F2495" t="str">
            <v>COUBLEVIE</v>
          </cell>
          <cell r="G2495">
            <v>685087523</v>
          </cell>
          <cell r="H2495"/>
          <cell r="I2495"/>
          <cell r="J2495"/>
        </row>
        <row r="2496">
          <cell r="A2496" t="str">
            <v>MIC11</v>
          </cell>
          <cell r="B2496" t="str">
            <v>MICH'ELEC</v>
          </cell>
          <cell r="C2496" t="str">
            <v>Monsieur REULIER Michel</v>
          </cell>
          <cell r="D2496"/>
          <cell r="E2496" t="str">
            <v>73460</v>
          </cell>
          <cell r="F2496" t="str">
            <v>MONTAILLEUR</v>
          </cell>
          <cell r="G2496"/>
          <cell r="H2496"/>
          <cell r="I2496"/>
          <cell r="J2496"/>
        </row>
        <row r="2497">
          <cell r="A2497" t="str">
            <v>MIC10</v>
          </cell>
          <cell r="B2497" t="str">
            <v>Monsieur MICHELAND Pierre</v>
          </cell>
          <cell r="C2497" t="str">
            <v>217 Allée du Pertuiset</v>
          </cell>
          <cell r="D2497"/>
          <cell r="E2497" t="str">
            <v>73420</v>
          </cell>
          <cell r="F2497" t="str">
            <v>DRUMETTAZ CLARAFOND</v>
          </cell>
          <cell r="G2497"/>
          <cell r="H2497"/>
          <cell r="I2497"/>
          <cell r="J2497"/>
        </row>
        <row r="2498">
          <cell r="A2498" t="str">
            <v>MIC09</v>
          </cell>
          <cell r="B2498" t="str">
            <v>Monsieur MICCICHE Damiano</v>
          </cell>
          <cell r="C2498" t="str">
            <v>335 route de Verel de Montbel</v>
          </cell>
          <cell r="D2498"/>
          <cell r="E2498" t="str">
            <v>73330</v>
          </cell>
          <cell r="F2498" t="str">
            <v>DOMESSIN</v>
          </cell>
          <cell r="G2498">
            <v>674438293</v>
          </cell>
          <cell r="H2498"/>
          <cell r="I2498"/>
          <cell r="J2498"/>
        </row>
        <row r="2499">
          <cell r="A2499" t="str">
            <v>MIC08</v>
          </cell>
          <cell r="B2499" t="str">
            <v>Monsieur MICHOUD Michel</v>
          </cell>
          <cell r="C2499" t="str">
            <v>Pied Gauthier</v>
          </cell>
          <cell r="D2499"/>
          <cell r="E2499" t="str">
            <v>73800</v>
          </cell>
          <cell r="F2499" t="str">
            <v>COISE SAINT JEAN PIED GAUTHIER</v>
          </cell>
          <cell r="G2499"/>
          <cell r="H2499"/>
          <cell r="I2499"/>
          <cell r="J2499"/>
        </row>
        <row r="2500">
          <cell r="A2500" t="str">
            <v>MIC07</v>
          </cell>
          <cell r="B2500" t="str">
            <v>Monsieur MICHAUD Gilles</v>
          </cell>
          <cell r="C2500" t="str">
            <v>Les Crottes</v>
          </cell>
          <cell r="D2500"/>
          <cell r="E2500" t="str">
            <v>74890</v>
          </cell>
          <cell r="F2500" t="str">
            <v>FESSY</v>
          </cell>
          <cell r="G2500">
            <v>450942773</v>
          </cell>
          <cell r="H2500"/>
          <cell r="I2500"/>
          <cell r="J2500"/>
        </row>
        <row r="2501">
          <cell r="A2501" t="str">
            <v>MIC06</v>
          </cell>
          <cell r="B2501" t="str">
            <v>Monsieur MICHELLAND Christophe</v>
          </cell>
          <cell r="C2501" t="str">
            <v>77 allée des rosiers</v>
          </cell>
          <cell r="D2501"/>
          <cell r="E2501" t="str">
            <v>73000</v>
          </cell>
          <cell r="F2501" t="str">
            <v>BISSY</v>
          </cell>
          <cell r="G2501">
            <v>479621769</v>
          </cell>
          <cell r="H2501"/>
          <cell r="I2501"/>
          <cell r="J2501"/>
        </row>
        <row r="2502">
          <cell r="A2502" t="str">
            <v>MIC05</v>
          </cell>
          <cell r="B2502" t="str">
            <v>MICOL Electricité Générale</v>
          </cell>
          <cell r="C2502" t="str">
            <v>Zarnoz</v>
          </cell>
          <cell r="D2502"/>
          <cell r="E2502" t="str">
            <v>06260</v>
          </cell>
          <cell r="F2502" t="str">
            <v>PUGET THENIERS</v>
          </cell>
          <cell r="G2502"/>
          <cell r="H2502"/>
          <cell r="I2502"/>
          <cell r="J2502"/>
        </row>
        <row r="2503">
          <cell r="A2503" t="str">
            <v>MIC04</v>
          </cell>
          <cell r="B2503" t="str">
            <v>Monsieur MICHOUD Marc</v>
          </cell>
          <cell r="C2503" t="str">
            <v>Chef Lieu</v>
          </cell>
          <cell r="D2503"/>
          <cell r="E2503" t="str">
            <v>73800</v>
          </cell>
          <cell r="F2503" t="str">
            <v>COISE SAINT JEAN PIED GAUTHIER</v>
          </cell>
          <cell r="G2503"/>
          <cell r="H2503"/>
          <cell r="I2503"/>
          <cell r="J2503"/>
        </row>
        <row r="2504">
          <cell r="A2504" t="str">
            <v>MIC03</v>
          </cell>
          <cell r="B2504" t="str">
            <v>Monsieur MICHEL Philippe</v>
          </cell>
          <cell r="C2504"/>
          <cell r="D2504"/>
          <cell r="E2504"/>
          <cell r="F2504"/>
          <cell r="G2504"/>
          <cell r="H2504"/>
          <cell r="I2504"/>
          <cell r="J2504"/>
        </row>
        <row r="2505">
          <cell r="A2505" t="str">
            <v>MIC02</v>
          </cell>
          <cell r="B2505" t="str">
            <v>Monsieur MICHALET</v>
          </cell>
          <cell r="C2505" t="str">
            <v>88 rue Georges Duhamel</v>
          </cell>
          <cell r="D2505"/>
          <cell r="E2505" t="str">
            <v xml:space="preserve">38920 </v>
          </cell>
          <cell r="F2505" t="str">
            <v>CROLLES</v>
          </cell>
          <cell r="G2505"/>
          <cell r="H2505"/>
          <cell r="I2505"/>
          <cell r="J2505"/>
        </row>
        <row r="2506">
          <cell r="A2506" t="str">
            <v>MIC01</v>
          </cell>
          <cell r="B2506" t="str">
            <v>Monsieur MICHAUD</v>
          </cell>
          <cell r="C2506"/>
          <cell r="D2506"/>
          <cell r="E2506"/>
          <cell r="F2506"/>
          <cell r="G2506"/>
          <cell r="H2506"/>
          <cell r="I2506"/>
          <cell r="J2506"/>
        </row>
        <row r="2507">
          <cell r="A2507" t="str">
            <v>MGS01</v>
          </cell>
          <cell r="B2507" t="str">
            <v>MGS Maintenance Industrielle</v>
          </cell>
          <cell r="C2507" t="str">
            <v>7 Rue des Horizons</v>
          </cell>
          <cell r="D2507"/>
          <cell r="E2507" t="str">
            <v>44450</v>
          </cell>
          <cell r="F2507" t="str">
            <v>LA CHAPELLE BASSE MER</v>
          </cell>
          <cell r="G2507">
            <v>676573348</v>
          </cell>
          <cell r="H2507"/>
          <cell r="I2507"/>
          <cell r="J2507"/>
        </row>
        <row r="2508">
          <cell r="A2508" t="str">
            <v>MFC01</v>
          </cell>
          <cell r="B2508" t="str">
            <v>MAISONS FRANCE CONFORT</v>
          </cell>
          <cell r="C2508" t="str">
            <v>238 Rue centrale</v>
          </cell>
          <cell r="D2508"/>
          <cell r="E2508" t="str">
            <v>73420</v>
          </cell>
          <cell r="F2508" t="str">
            <v>VOGLANS</v>
          </cell>
          <cell r="G2508">
            <v>479541250</v>
          </cell>
          <cell r="H2508"/>
          <cell r="I2508">
            <v>479342432</v>
          </cell>
          <cell r="J2508"/>
        </row>
        <row r="2509">
          <cell r="A2509" t="str">
            <v>MEZ01</v>
          </cell>
          <cell r="B2509" t="str">
            <v>Monsieur MEZIAT Michel</v>
          </cell>
          <cell r="C2509" t="str">
            <v>L'Epigny</v>
          </cell>
          <cell r="D2509"/>
          <cell r="E2509" t="str">
            <v>73460</v>
          </cell>
          <cell r="F2509" t="str">
            <v>MONTAILLEUR</v>
          </cell>
          <cell r="G2509">
            <v>616340795</v>
          </cell>
          <cell r="H2509"/>
          <cell r="I2509"/>
          <cell r="J2509"/>
        </row>
        <row r="2510">
          <cell r="A2510" t="str">
            <v>MEY09</v>
          </cell>
          <cell r="B2510" t="str">
            <v>Monsieur MEYER Jean-Luc</v>
          </cell>
          <cell r="C2510" t="str">
            <v>300, Chemin Chavarens</v>
          </cell>
          <cell r="D2510"/>
          <cell r="E2510" t="str">
            <v>38500</v>
          </cell>
          <cell r="F2510" t="str">
            <v>ST NICOLAS DE MACHERIN</v>
          </cell>
          <cell r="G2510">
            <v>476060842</v>
          </cell>
          <cell r="H2510"/>
          <cell r="I2510"/>
          <cell r="J2510"/>
        </row>
        <row r="2511">
          <cell r="A2511" t="str">
            <v>MEY08</v>
          </cell>
          <cell r="B2511" t="str">
            <v>M. MEYNET et Mme ANTOINE MILHOMME</v>
          </cell>
          <cell r="C2511"/>
          <cell r="D2511"/>
          <cell r="E2511" t="str">
            <v>74470</v>
          </cell>
          <cell r="F2511" t="str">
            <v>BELLEVAUX</v>
          </cell>
          <cell r="G2511">
            <v>673571855</v>
          </cell>
          <cell r="H2511"/>
          <cell r="I2511">
            <v>676187553</v>
          </cell>
          <cell r="J2511"/>
        </row>
        <row r="2512">
          <cell r="A2512" t="str">
            <v>MEY07</v>
          </cell>
          <cell r="B2512" t="str">
            <v>Monsieur MEYER Bernard</v>
          </cell>
          <cell r="C2512" t="str">
            <v>34 ave de Genève</v>
          </cell>
          <cell r="D2512"/>
          <cell r="E2512" t="str">
            <v>74160</v>
          </cell>
          <cell r="F2512" t="str">
            <v>SAINT JULIEN EN GENEVOIS</v>
          </cell>
          <cell r="G2512">
            <v>450950328</v>
          </cell>
          <cell r="H2512"/>
          <cell r="I2512"/>
          <cell r="J2512"/>
        </row>
        <row r="2513">
          <cell r="A2513" t="str">
            <v>MEY06</v>
          </cell>
          <cell r="B2513" t="str">
            <v>Madame MEYER Laurence</v>
          </cell>
          <cell r="C2513" t="str">
            <v>Les Granges</v>
          </cell>
          <cell r="D2513" t="str">
            <v>Bovere</v>
          </cell>
          <cell r="E2513" t="str">
            <v>74250</v>
          </cell>
          <cell r="F2513" t="str">
            <v>SAINT JEAN DE THOLOME</v>
          </cell>
          <cell r="G2513">
            <v>450950328</v>
          </cell>
          <cell r="H2513"/>
          <cell r="I2513"/>
          <cell r="J2513"/>
        </row>
        <row r="2514">
          <cell r="A2514" t="str">
            <v>MEY05</v>
          </cell>
          <cell r="B2514" t="str">
            <v>MEYRIER GENIE CLIMATIQUE</v>
          </cell>
          <cell r="C2514" t="str">
            <v>13 Rue de l'Europe</v>
          </cell>
          <cell r="D2514" t="str">
            <v>MARCLAZ II     BP 90022</v>
          </cell>
          <cell r="E2514" t="str">
            <v>74201</v>
          </cell>
          <cell r="F2514" t="str">
            <v>THONON LES BAINS</v>
          </cell>
          <cell r="G2514">
            <v>450713561</v>
          </cell>
          <cell r="H2514"/>
          <cell r="I2514"/>
          <cell r="J2514"/>
        </row>
        <row r="2515">
          <cell r="A2515" t="str">
            <v>MEY04</v>
          </cell>
          <cell r="B2515" t="str">
            <v>Monsieur MEYNET Michel</v>
          </cell>
          <cell r="C2515" t="str">
            <v>27 Chemin de la La Pouille</v>
          </cell>
          <cell r="D2515"/>
          <cell r="E2515" t="str">
            <v>74420</v>
          </cell>
          <cell r="F2515" t="str">
            <v>HABERE LULLIN</v>
          </cell>
          <cell r="G2515">
            <v>450395420</v>
          </cell>
          <cell r="H2515"/>
          <cell r="I2515">
            <v>680432204</v>
          </cell>
          <cell r="J2515">
            <v>609854832</v>
          </cell>
        </row>
        <row r="2516">
          <cell r="A2516" t="str">
            <v>MEY03</v>
          </cell>
          <cell r="B2516" t="str">
            <v>Monsieur MEYRONNEINC René</v>
          </cell>
          <cell r="C2516" t="str">
            <v>188, Rue des Lillas</v>
          </cell>
          <cell r="D2516"/>
          <cell r="E2516" t="str">
            <v>01300</v>
          </cell>
          <cell r="F2516" t="str">
            <v>BELLEY</v>
          </cell>
          <cell r="G2516">
            <v>603028501</v>
          </cell>
          <cell r="H2516"/>
          <cell r="I2516"/>
          <cell r="J2516"/>
        </row>
        <row r="2517">
          <cell r="A2517" t="str">
            <v>MEY02</v>
          </cell>
          <cell r="B2517" t="str">
            <v>MEUBLES MEYNET</v>
          </cell>
          <cell r="C2517" t="str">
            <v>48 Uffel</v>
          </cell>
          <cell r="D2517"/>
          <cell r="E2517" t="str">
            <v>01590</v>
          </cell>
          <cell r="F2517" t="str">
            <v>DORTAN</v>
          </cell>
          <cell r="G2517">
            <v>474777156</v>
          </cell>
          <cell r="H2517"/>
          <cell r="I2517"/>
          <cell r="J2517"/>
        </row>
        <row r="2518">
          <cell r="A2518" t="str">
            <v>MEY01</v>
          </cell>
          <cell r="B2518" t="str">
            <v xml:space="preserve">Monsieur et  Madame MEYER  Gérard </v>
          </cell>
          <cell r="C2518" t="str">
            <v>1630 D, Route de Bonneville</v>
          </cell>
          <cell r="D2518"/>
          <cell r="E2518" t="str">
            <v>74250</v>
          </cell>
          <cell r="F2518" t="str">
            <v>PEILLONNEX</v>
          </cell>
          <cell r="G2518">
            <v>450382293</v>
          </cell>
          <cell r="H2518"/>
          <cell r="I2518">
            <v>680591901</v>
          </cell>
          <cell r="J2518"/>
        </row>
        <row r="2519">
          <cell r="A2519" t="str">
            <v>MEV01</v>
          </cell>
          <cell r="B2519" t="str">
            <v>Madame MEVEL Sandrine</v>
          </cell>
          <cell r="C2519" t="str">
            <v>243 rue de Dourduff</v>
          </cell>
          <cell r="D2519"/>
          <cell r="E2519" t="str">
            <v>29250</v>
          </cell>
          <cell r="F2519" t="str">
            <v>PLOUGOULM</v>
          </cell>
          <cell r="G2519">
            <v>667304873</v>
          </cell>
          <cell r="H2519"/>
          <cell r="I2519"/>
          <cell r="J2519"/>
        </row>
        <row r="2520">
          <cell r="A2520" t="str">
            <v>MEU08</v>
          </cell>
          <cell r="B2520" t="str">
            <v>Monsieur MEUNIER Stéphane</v>
          </cell>
          <cell r="C2520" t="str">
            <v>30, rue Henri Perrier</v>
          </cell>
          <cell r="D2520"/>
          <cell r="E2520" t="str">
            <v>69330</v>
          </cell>
          <cell r="F2520" t="str">
            <v>MEYZIEU</v>
          </cell>
          <cell r="G2520">
            <v>478315379</v>
          </cell>
          <cell r="H2520" t="str">
            <v>stephane@meunier.fr</v>
          </cell>
          <cell r="I2520"/>
          <cell r="J2520"/>
        </row>
        <row r="2521">
          <cell r="A2521" t="str">
            <v>MEU07</v>
          </cell>
          <cell r="B2521" t="str">
            <v>M MME MEUNIER Bernard</v>
          </cell>
          <cell r="C2521" t="str">
            <v>6 route de la Catolière</v>
          </cell>
          <cell r="D2521"/>
          <cell r="E2521" t="str">
            <v>38490</v>
          </cell>
          <cell r="F2521" t="str">
            <v>FITILIEU</v>
          </cell>
          <cell r="G2521">
            <v>476321262</v>
          </cell>
          <cell r="H2521"/>
          <cell r="I2521"/>
          <cell r="J2521"/>
        </row>
        <row r="2522">
          <cell r="A2522" t="str">
            <v>MEU06</v>
          </cell>
          <cell r="B2522" t="str">
            <v>Monsieur MEUGNIER</v>
          </cell>
          <cell r="C2522" t="str">
            <v>Chemin du lac de Pères</v>
          </cell>
          <cell r="D2522"/>
          <cell r="E2522" t="str">
            <v>73800</v>
          </cell>
          <cell r="F2522" t="str">
            <v>MYANS</v>
          </cell>
          <cell r="G2522">
            <v>622134323</v>
          </cell>
          <cell r="H2522"/>
          <cell r="I2522"/>
          <cell r="J2522"/>
        </row>
        <row r="2523">
          <cell r="A2523" t="str">
            <v>MEU05</v>
          </cell>
          <cell r="B2523" t="str">
            <v>Madame MEURISSE Christèle</v>
          </cell>
          <cell r="C2523" t="str">
            <v>Chemin de L'Etigny</v>
          </cell>
          <cell r="D2523"/>
          <cell r="E2523" t="str">
            <v>73000</v>
          </cell>
          <cell r="F2523" t="str">
            <v>SONNAZ</v>
          </cell>
          <cell r="G2523"/>
          <cell r="H2523"/>
          <cell r="I2523"/>
          <cell r="J2523"/>
        </row>
        <row r="2524">
          <cell r="A2524" t="str">
            <v>MEU04</v>
          </cell>
          <cell r="B2524" t="str">
            <v>Monsieur MEUNIER CARUS Vincent</v>
          </cell>
          <cell r="C2524" t="str">
            <v>271 Le Verney</v>
          </cell>
          <cell r="D2524"/>
          <cell r="E2524" t="str">
            <v>38620</v>
          </cell>
          <cell r="F2524" t="str">
            <v>MONTFERRAT</v>
          </cell>
          <cell r="G2524"/>
          <cell r="H2524"/>
          <cell r="I2524"/>
          <cell r="J2524"/>
        </row>
        <row r="2525">
          <cell r="A2525" t="str">
            <v>MEU03</v>
          </cell>
          <cell r="B2525" t="str">
            <v>Monsieur MEUNIER Nicolas</v>
          </cell>
          <cell r="C2525" t="str">
            <v>Lotissement les vieux prés</v>
          </cell>
          <cell r="D2525" t="str">
            <v>Chemin des Chapotières</v>
          </cell>
          <cell r="E2525" t="str">
            <v>01120</v>
          </cell>
          <cell r="F2525" t="str">
            <v>DAGNEUX</v>
          </cell>
          <cell r="G2525">
            <v>685636270</v>
          </cell>
          <cell r="H2525"/>
          <cell r="I2525"/>
          <cell r="J2525"/>
        </row>
        <row r="2526">
          <cell r="A2526" t="str">
            <v>MEU02</v>
          </cell>
          <cell r="B2526" t="str">
            <v>Monsieur MEURISSE Marc</v>
          </cell>
          <cell r="C2526" t="str">
            <v>9, Clos des Amandiers</v>
          </cell>
          <cell r="D2526"/>
          <cell r="E2526" t="str">
            <v>73100</v>
          </cell>
          <cell r="F2526" t="str">
            <v>BRISON SAINT INNOCENT</v>
          </cell>
          <cell r="G2526">
            <v>479617183</v>
          </cell>
          <cell r="H2526"/>
          <cell r="I2526"/>
          <cell r="J2526"/>
        </row>
        <row r="2527">
          <cell r="A2527" t="str">
            <v>MEU01</v>
          </cell>
          <cell r="B2527" t="str">
            <v>Madame MEUNIER Evelyne</v>
          </cell>
          <cell r="C2527" t="str">
            <v>4 rue Antoine de Saint-Exupéry</v>
          </cell>
          <cell r="D2527"/>
          <cell r="E2527" t="str">
            <v>74940</v>
          </cell>
          <cell r="F2527" t="str">
            <v>ANNECY LE VIEUX</v>
          </cell>
          <cell r="G2527">
            <v>681245200</v>
          </cell>
          <cell r="H2527"/>
          <cell r="I2527"/>
          <cell r="J2527"/>
        </row>
        <row r="2528">
          <cell r="A2528" t="str">
            <v>MET11</v>
          </cell>
          <cell r="B2528" t="str">
            <v>Monsieur METRAL Bernard</v>
          </cell>
          <cell r="C2528" t="str">
            <v>Muret</v>
          </cell>
          <cell r="D2528"/>
          <cell r="E2528" t="str">
            <v>74540</v>
          </cell>
          <cell r="F2528" t="str">
            <v>ST SYLVESTRE</v>
          </cell>
          <cell r="G2528">
            <v>450697600</v>
          </cell>
          <cell r="H2528"/>
          <cell r="I2528"/>
          <cell r="J2528"/>
        </row>
        <row r="2529">
          <cell r="A2529" t="str">
            <v>MET10</v>
          </cell>
          <cell r="B2529" t="str">
            <v>Monsieur METZGER Pascal</v>
          </cell>
          <cell r="C2529" t="str">
            <v>46 Allée du pont Beguin</v>
          </cell>
          <cell r="D2529"/>
          <cell r="E2529" t="str">
            <v>74250</v>
          </cell>
          <cell r="F2529" t="str">
            <v>VIUZ EN SALLAZ</v>
          </cell>
          <cell r="G2529">
            <v>651009498</v>
          </cell>
          <cell r="H2529"/>
          <cell r="I2529">
            <v>668796765</v>
          </cell>
          <cell r="J2529"/>
        </row>
        <row r="2530">
          <cell r="A2530" t="str">
            <v>MET09</v>
          </cell>
          <cell r="B2530" t="str">
            <v>Mme METAYER Nathalie</v>
          </cell>
          <cell r="C2530" t="str">
            <v>140 B Chemin  des Gouilles</v>
          </cell>
          <cell r="D2530"/>
          <cell r="E2530" t="str">
            <v>74200</v>
          </cell>
          <cell r="F2530" t="str">
            <v>ALLINGES</v>
          </cell>
          <cell r="G2530">
            <v>450260174</v>
          </cell>
          <cell r="H2530"/>
          <cell r="I2530">
            <v>688325130</v>
          </cell>
          <cell r="J2530"/>
        </row>
        <row r="2531">
          <cell r="A2531" t="str">
            <v>MET08</v>
          </cell>
          <cell r="B2531" t="str">
            <v>Monsieur METRAL J F</v>
          </cell>
          <cell r="C2531" t="str">
            <v>20, Chemin des Lanches</v>
          </cell>
          <cell r="D2531"/>
          <cell r="E2531" t="str">
            <v>74600</v>
          </cell>
          <cell r="F2531" t="str">
            <v>MONTAGNY LES LANCHES</v>
          </cell>
          <cell r="G2531">
            <v>683039156</v>
          </cell>
          <cell r="H2531"/>
          <cell r="I2531"/>
          <cell r="J2531"/>
        </row>
        <row r="2532">
          <cell r="A2532" t="str">
            <v>MET07</v>
          </cell>
          <cell r="B2532" t="str">
            <v>Monsieur   METZGER Jacques</v>
          </cell>
          <cell r="C2532" t="str">
            <v>670 route de Couverte</v>
          </cell>
          <cell r="D2532"/>
          <cell r="E2532" t="str">
            <v>74250</v>
          </cell>
          <cell r="F2532" t="str">
            <v>FILLINGES</v>
          </cell>
          <cell r="G2532"/>
          <cell r="H2532"/>
          <cell r="I2532"/>
          <cell r="J2532"/>
        </row>
        <row r="2533">
          <cell r="A2533" t="str">
            <v>MET06</v>
          </cell>
          <cell r="B2533" t="str">
            <v>Monsieur METRAL Yves</v>
          </cell>
          <cell r="C2533" t="str">
            <v>515 route de Veige</v>
          </cell>
          <cell r="D2533"/>
          <cell r="E2533" t="str">
            <v>74800</v>
          </cell>
          <cell r="F2533" t="str">
            <v>AMANCY</v>
          </cell>
          <cell r="G2533"/>
          <cell r="H2533"/>
          <cell r="I2533"/>
          <cell r="J2533"/>
        </row>
        <row r="2534">
          <cell r="A2534" t="str">
            <v>MET05</v>
          </cell>
          <cell r="B2534" t="str">
            <v>Monsieur METRAL Gilbert</v>
          </cell>
          <cell r="C2534" t="str">
            <v>18 clos du Verger</v>
          </cell>
          <cell r="D2534"/>
          <cell r="E2534" t="str">
            <v>74570</v>
          </cell>
          <cell r="F2534" t="str">
            <v>THORENS GLIERES</v>
          </cell>
          <cell r="G2534">
            <v>603463359</v>
          </cell>
          <cell r="H2534"/>
          <cell r="I2534"/>
          <cell r="J2534"/>
        </row>
        <row r="2535">
          <cell r="A2535" t="str">
            <v>MET04</v>
          </cell>
          <cell r="B2535" t="str">
            <v>Monsieur METRAL Julien</v>
          </cell>
          <cell r="C2535" t="str">
            <v>Route de la Fruitière</v>
          </cell>
          <cell r="D2535"/>
          <cell r="E2535" t="str">
            <v>01350</v>
          </cell>
          <cell r="F2535" t="str">
            <v>ANGLEFORT</v>
          </cell>
          <cell r="G2535"/>
          <cell r="H2535"/>
          <cell r="I2535"/>
          <cell r="J2535"/>
        </row>
        <row r="2536">
          <cell r="A2536" t="str">
            <v>MET03</v>
          </cell>
          <cell r="B2536" t="str">
            <v>Monsieur METRAL Paul</v>
          </cell>
          <cell r="C2536" t="str">
            <v>Monterminod</v>
          </cell>
          <cell r="D2536"/>
          <cell r="E2536" t="str">
            <v>73230</v>
          </cell>
          <cell r="F2536" t="str">
            <v>SAINT ALBAN LEYSSE</v>
          </cell>
          <cell r="G2536"/>
          <cell r="H2536"/>
          <cell r="I2536"/>
          <cell r="J2536"/>
        </row>
        <row r="2537">
          <cell r="A2537" t="str">
            <v>MET02</v>
          </cell>
          <cell r="B2537" t="str">
            <v>METAIRIE S.a.r.l.</v>
          </cell>
          <cell r="C2537"/>
          <cell r="D2537"/>
          <cell r="E2537"/>
          <cell r="F2537"/>
          <cell r="G2537"/>
          <cell r="H2537"/>
          <cell r="I2537"/>
          <cell r="J2537"/>
        </row>
        <row r="2538">
          <cell r="A2538" t="str">
            <v>MET01</v>
          </cell>
          <cell r="B2538" t="str">
            <v>Monsieur METRAL</v>
          </cell>
          <cell r="C2538" t="str">
            <v>347 route chez Christin</v>
          </cell>
          <cell r="D2538"/>
          <cell r="E2538" t="str">
            <v>74570</v>
          </cell>
          <cell r="F2538" t="str">
            <v>GROISY</v>
          </cell>
          <cell r="G2538"/>
          <cell r="H2538"/>
          <cell r="I2538"/>
          <cell r="J2538"/>
        </row>
        <row r="2539">
          <cell r="A2539" t="str">
            <v>MES08</v>
          </cell>
          <cell r="B2539" t="str">
            <v>Monsieur MESECIKLI Beytullah</v>
          </cell>
          <cell r="C2539" t="str">
            <v>70 Chemin Beauregard</v>
          </cell>
          <cell r="D2539"/>
          <cell r="E2539" t="str">
            <v>73190</v>
          </cell>
          <cell r="F2539" t="str">
            <v>ST JEOIRE PRIEURE</v>
          </cell>
          <cell r="G2539">
            <v>621922145</v>
          </cell>
          <cell r="H2539"/>
          <cell r="I2539"/>
          <cell r="J2539"/>
        </row>
        <row r="2540">
          <cell r="A2540" t="str">
            <v>MES07</v>
          </cell>
          <cell r="B2540" t="str">
            <v>Monsieur MESUROLLE Damien</v>
          </cell>
          <cell r="C2540" t="str">
            <v>Hameau des Sources</v>
          </cell>
          <cell r="D2540" t="str">
            <v>Allée Gratigny</v>
          </cell>
          <cell r="E2540" t="str">
            <v>38530</v>
          </cell>
          <cell r="F2540" t="str">
            <v>CHAPAREILLAN</v>
          </cell>
          <cell r="G2540">
            <v>682402702</v>
          </cell>
          <cell r="H2540"/>
          <cell r="I2540"/>
          <cell r="J2540"/>
        </row>
        <row r="2541">
          <cell r="A2541" t="str">
            <v>MES06</v>
          </cell>
          <cell r="B2541" t="str">
            <v>Mr MESLAY Laurent</v>
          </cell>
          <cell r="C2541" t="str">
            <v>341, chemin de champgros</v>
          </cell>
          <cell r="D2541"/>
          <cell r="E2541" t="str">
            <v>38330</v>
          </cell>
          <cell r="F2541" t="str">
            <v>ST ISMIER</v>
          </cell>
          <cell r="G2541">
            <v>684644509</v>
          </cell>
          <cell r="H2541"/>
          <cell r="I2541"/>
          <cell r="J2541"/>
        </row>
        <row r="2542">
          <cell r="A2542" t="str">
            <v>MES05</v>
          </cell>
          <cell r="B2542" t="str">
            <v>Monsieur  MESTRALLET Yannick</v>
          </cell>
          <cell r="C2542" t="str">
            <v>81 route des Lavoires</v>
          </cell>
          <cell r="D2542"/>
          <cell r="E2542" t="str">
            <v>01300</v>
          </cell>
          <cell r="F2542" t="str">
            <v>NATTAGES</v>
          </cell>
          <cell r="G2542">
            <v>676759996</v>
          </cell>
          <cell r="H2542"/>
          <cell r="I2542"/>
          <cell r="J2542"/>
        </row>
        <row r="2543">
          <cell r="A2543" t="str">
            <v>MES04</v>
          </cell>
          <cell r="B2543" t="str">
            <v>MME MR MESSERLI Jean Bruno</v>
          </cell>
          <cell r="C2543" t="str">
            <v>87 Grand Rue</v>
          </cell>
          <cell r="D2543"/>
          <cell r="E2543" t="str">
            <v>38650</v>
          </cell>
          <cell r="F2543" t="str">
            <v>MONESTIER DE CLERMONT</v>
          </cell>
          <cell r="G2543">
            <v>676011560</v>
          </cell>
          <cell r="H2543"/>
          <cell r="I2543"/>
          <cell r="J2543"/>
        </row>
        <row r="2544">
          <cell r="A2544" t="str">
            <v>MES03</v>
          </cell>
          <cell r="B2544" t="str">
            <v>Monsieur MESIERE Marc</v>
          </cell>
          <cell r="C2544" t="str">
            <v>Le Chene</v>
          </cell>
          <cell r="D2544"/>
          <cell r="E2544" t="str">
            <v>74290</v>
          </cell>
          <cell r="F2544" t="str">
            <v>BLUFFY</v>
          </cell>
          <cell r="G2544" t="str">
            <v>06 70 85 82 55</v>
          </cell>
          <cell r="H2544"/>
          <cell r="I2544"/>
          <cell r="J2544"/>
        </row>
        <row r="2545">
          <cell r="A2545" t="str">
            <v>MES02</v>
          </cell>
          <cell r="B2545" t="str">
            <v>Monsieur MESSINA Patrick</v>
          </cell>
          <cell r="C2545" t="str">
            <v>90 route de Clarafond</v>
          </cell>
          <cell r="D2545"/>
          <cell r="E2545" t="str">
            <v>74150</v>
          </cell>
          <cell r="F2545" t="str">
            <v>SALES</v>
          </cell>
          <cell r="G2545">
            <v>671585577</v>
          </cell>
          <cell r="H2545"/>
          <cell r="I2545"/>
          <cell r="J2545"/>
        </row>
        <row r="2546">
          <cell r="A2546" t="str">
            <v>MES01</v>
          </cell>
          <cell r="B2546" t="str">
            <v>Monsieur MESTRE Gery</v>
          </cell>
          <cell r="C2546" t="str">
            <v>20 boulevard des Moulins</v>
          </cell>
          <cell r="D2546"/>
          <cell r="E2546" t="str">
            <v>98000</v>
          </cell>
          <cell r="F2546" t="str">
            <v>MONACO</v>
          </cell>
          <cell r="G2546"/>
          <cell r="H2546"/>
          <cell r="I2546"/>
          <cell r="J2546"/>
        </row>
        <row r="2547">
          <cell r="A2547" t="str">
            <v>MER24</v>
          </cell>
          <cell r="B2547" t="str">
            <v>Monsieur et Madame MERCIER Thierry</v>
          </cell>
          <cell r="C2547" t="str">
            <v>1001 Route des 2 Journans</v>
          </cell>
          <cell r="D2547"/>
          <cell r="E2547" t="str">
            <v>01280</v>
          </cell>
          <cell r="F2547" t="str">
            <v>PREVESSIN MOENS</v>
          </cell>
          <cell r="G2547">
            <v>685373941</v>
          </cell>
          <cell r="H2547"/>
          <cell r="I2547"/>
          <cell r="J2547"/>
        </row>
        <row r="2548">
          <cell r="A2548" t="str">
            <v>MER23</v>
          </cell>
          <cell r="B2548" t="str">
            <v>Monsieur et Madame MERCIER</v>
          </cell>
          <cell r="C2548" t="str">
            <v>Le Miroir</v>
          </cell>
          <cell r="D2548"/>
          <cell r="E2548" t="str">
            <v>73640</v>
          </cell>
          <cell r="F2548" t="str">
            <v>STE FOY EN TARENTAISE</v>
          </cell>
          <cell r="G2548">
            <v>783356266</v>
          </cell>
          <cell r="H2548" t="str">
            <v>mamiqc@hotmail.com</v>
          </cell>
          <cell r="I2548"/>
          <cell r="J2548"/>
        </row>
        <row r="2549">
          <cell r="A2549" t="str">
            <v>MER22</v>
          </cell>
          <cell r="B2549" t="str">
            <v>Monsieur et Madame MERLAND Olivier</v>
          </cell>
          <cell r="C2549" t="str">
            <v>81 Alleé le Choset</v>
          </cell>
          <cell r="D2549"/>
          <cell r="E2549" t="str">
            <v>74410</v>
          </cell>
          <cell r="F2549" t="str">
            <v>ST JORIOZ</v>
          </cell>
          <cell r="G2549">
            <v>620376107</v>
          </cell>
          <cell r="H2549"/>
          <cell r="I2549"/>
          <cell r="J2549"/>
        </row>
        <row r="2550">
          <cell r="A2550" t="str">
            <v>MER21</v>
          </cell>
          <cell r="B2550" t="str">
            <v>M&amp;Mme MERENI</v>
          </cell>
          <cell r="C2550" t="str">
            <v>1 Rue Gustave Flaubert</v>
          </cell>
          <cell r="D2550"/>
          <cell r="E2550" t="str">
            <v>69780</v>
          </cell>
          <cell r="F2550" t="str">
            <v>MIONS</v>
          </cell>
          <cell r="G2550">
            <v>680450641</v>
          </cell>
          <cell r="H2550"/>
          <cell r="I2550"/>
          <cell r="J2550"/>
        </row>
        <row r="2551">
          <cell r="A2551" t="str">
            <v>MER20</v>
          </cell>
          <cell r="B2551" t="str">
            <v>M&amp;Mme MERCIER-GALLAY</v>
          </cell>
          <cell r="C2551" t="str">
            <v>288 rue du satde</v>
          </cell>
          <cell r="D2551"/>
          <cell r="E2551" t="str">
            <v>74200</v>
          </cell>
          <cell r="F2551" t="str">
            <v>ALLINGES</v>
          </cell>
          <cell r="G2551">
            <v>613988053</v>
          </cell>
          <cell r="H2551" t="str">
            <v xml:space="preserve">             </v>
          </cell>
          <cell r="I2551"/>
          <cell r="J2551"/>
        </row>
        <row r="2552">
          <cell r="A2552" t="str">
            <v>MER19</v>
          </cell>
          <cell r="B2552" t="str">
            <v>Monsieur MERCY Philippe</v>
          </cell>
          <cell r="C2552" t="str">
            <v>20, Rue de la République</v>
          </cell>
          <cell r="D2552"/>
          <cell r="E2552" t="str">
            <v>69330</v>
          </cell>
          <cell r="F2552" t="str">
            <v>JONAGE</v>
          </cell>
          <cell r="G2552">
            <v>686680015</v>
          </cell>
          <cell r="H2552"/>
          <cell r="I2552">
            <v>667996460</v>
          </cell>
          <cell r="J2552"/>
        </row>
        <row r="2553">
          <cell r="A2553" t="str">
            <v>MER18</v>
          </cell>
          <cell r="B2553" t="str">
            <v>Monsieur MERMIER Marcel</v>
          </cell>
          <cell r="C2553" t="str">
            <v>249 route du Bavay</v>
          </cell>
          <cell r="D2553"/>
          <cell r="E2553" t="str">
            <v>74210</v>
          </cell>
          <cell r="F2553" t="str">
            <v>MARLENS</v>
          </cell>
          <cell r="G2553"/>
          <cell r="H2553"/>
          <cell r="I2553"/>
          <cell r="J2553"/>
        </row>
        <row r="2554">
          <cell r="A2554" t="str">
            <v>MER17</v>
          </cell>
          <cell r="B2554" t="str">
            <v>Monsieur MERMILLOD Jean Philippe</v>
          </cell>
          <cell r="C2554" t="str">
            <v>150 route de Bougy</v>
          </cell>
          <cell r="D2554"/>
          <cell r="E2554" t="str">
            <v>74350</v>
          </cell>
          <cell r="F2554" t="str">
            <v>CRUSEILLES</v>
          </cell>
          <cell r="G2554">
            <v>683184910</v>
          </cell>
          <cell r="H2554"/>
          <cell r="I2554"/>
          <cell r="J2554"/>
        </row>
        <row r="2555">
          <cell r="A2555" t="str">
            <v>MER16</v>
          </cell>
          <cell r="B2555" t="str">
            <v>Monsieur MERILLON Julien</v>
          </cell>
          <cell r="C2555" t="str">
            <v>130 route des Charmottes</v>
          </cell>
          <cell r="D2555"/>
          <cell r="E2555" t="str">
            <v>74250</v>
          </cell>
          <cell r="F2555" t="str">
            <v>LA TOUR</v>
          </cell>
          <cell r="G2555">
            <v>618380325</v>
          </cell>
          <cell r="H2555"/>
          <cell r="I2555"/>
          <cell r="J2555"/>
        </row>
        <row r="2556">
          <cell r="A2556" t="str">
            <v>MER15</v>
          </cell>
          <cell r="B2556" t="str">
            <v>M.Mme MERCIER Lylian et Marlène</v>
          </cell>
          <cell r="C2556" t="str">
            <v>575 route de l'Epargny</v>
          </cell>
          <cell r="D2556"/>
          <cell r="E2556" t="str">
            <v>74130</v>
          </cell>
          <cell r="F2556" t="str">
            <v>BONNEVILLE</v>
          </cell>
          <cell r="G2556">
            <v>612327715</v>
          </cell>
          <cell r="H2556"/>
          <cell r="I2556"/>
          <cell r="J2556"/>
        </row>
        <row r="2557">
          <cell r="A2557" t="str">
            <v>MER14</v>
          </cell>
          <cell r="B2557" t="str">
            <v>Monsieur MERMOUD Pierre</v>
          </cell>
          <cell r="C2557" t="str">
            <v>2 Route du Revard</v>
          </cell>
          <cell r="D2557"/>
          <cell r="E2557" t="str">
            <v>73100</v>
          </cell>
          <cell r="F2557" t="str">
            <v>MOUXY</v>
          </cell>
          <cell r="G2557">
            <v>629228115</v>
          </cell>
          <cell r="H2557"/>
          <cell r="I2557"/>
          <cell r="J2557"/>
        </row>
        <row r="2558">
          <cell r="A2558" t="str">
            <v>MER13</v>
          </cell>
          <cell r="B2558" t="str">
            <v>Monsieur MERCIER Thierry</v>
          </cell>
          <cell r="C2558" t="str">
            <v>Hameau Le Charvolet</v>
          </cell>
          <cell r="D2558"/>
          <cell r="E2558" t="str">
            <v>38160</v>
          </cell>
          <cell r="F2558" t="str">
            <v>IZERON</v>
          </cell>
          <cell r="G2558"/>
          <cell r="H2558"/>
          <cell r="I2558"/>
          <cell r="J2558"/>
        </row>
        <row r="2559">
          <cell r="A2559" t="str">
            <v>MER12</v>
          </cell>
          <cell r="B2559" t="str">
            <v>Monsieur MERISSE Serge</v>
          </cell>
          <cell r="C2559" t="str">
            <v>27 ter rue de l'Aberut</v>
          </cell>
          <cell r="D2559"/>
          <cell r="E2559" t="str">
            <v>73200</v>
          </cell>
          <cell r="F2559" t="str">
            <v>ALBERTVILLE</v>
          </cell>
          <cell r="G2559"/>
          <cell r="H2559"/>
          <cell r="I2559"/>
          <cell r="J2559"/>
        </row>
        <row r="2560">
          <cell r="A2560" t="str">
            <v>MER11</v>
          </cell>
          <cell r="B2560" t="str">
            <v>Monsieur MERLE</v>
          </cell>
          <cell r="C2560" t="str">
            <v>36 impasse du Billard</v>
          </cell>
          <cell r="D2560"/>
          <cell r="E2560" t="str">
            <v>13180</v>
          </cell>
          <cell r="F2560" t="str">
            <v>GIGNAC</v>
          </cell>
          <cell r="G2560"/>
          <cell r="H2560"/>
          <cell r="I2560"/>
          <cell r="J2560"/>
        </row>
        <row r="2561">
          <cell r="A2561" t="str">
            <v>MER10</v>
          </cell>
          <cell r="B2561" t="str">
            <v>Madame MERLIN</v>
          </cell>
          <cell r="C2561" t="str">
            <v>5 lot Lagarde</v>
          </cell>
          <cell r="D2561"/>
          <cell r="E2561" t="str">
            <v>38120</v>
          </cell>
          <cell r="F2561" t="str">
            <v>LE FONTANIL</v>
          </cell>
          <cell r="G2561">
            <v>476750110</v>
          </cell>
          <cell r="H2561"/>
          <cell r="I2561">
            <v>650538591</v>
          </cell>
          <cell r="J2561"/>
        </row>
        <row r="2562">
          <cell r="A2562" t="str">
            <v>MER09</v>
          </cell>
          <cell r="B2562" t="str">
            <v>Monsieur MERGOUD Gérard</v>
          </cell>
          <cell r="C2562" t="str">
            <v>20 rue du Bessey</v>
          </cell>
          <cell r="D2562"/>
          <cell r="E2562" t="str">
            <v>38630</v>
          </cell>
          <cell r="F2562" t="str">
            <v>LES AVENIERES</v>
          </cell>
          <cell r="G2562">
            <v>474338487</v>
          </cell>
          <cell r="H2562"/>
          <cell r="I2562"/>
          <cell r="J2562"/>
        </row>
        <row r="2563">
          <cell r="A2563" t="str">
            <v>MER08</v>
          </cell>
          <cell r="B2563" t="str">
            <v>Mme MERMILLOD-BLONDIN</v>
          </cell>
          <cell r="C2563" t="str">
            <v>7 avenue du Cèdre</v>
          </cell>
          <cell r="D2563"/>
          <cell r="E2563" t="str">
            <v>38700</v>
          </cell>
          <cell r="F2563" t="str">
            <v>CORENC</v>
          </cell>
          <cell r="G2563"/>
          <cell r="H2563"/>
          <cell r="I2563"/>
          <cell r="J2563"/>
        </row>
        <row r="2564">
          <cell r="A2564" t="str">
            <v>MER07</v>
          </cell>
          <cell r="B2564" t="str">
            <v>Monsieur MERMOUD Charles</v>
          </cell>
          <cell r="C2564" t="str">
            <v>92, Pavillon Sud A</v>
          </cell>
          <cell r="D2564" t="str">
            <v>Chemin de la Cornette</v>
          </cell>
          <cell r="E2564" t="str">
            <v>74140</v>
          </cell>
          <cell r="F2564" t="str">
            <v>VEIGY FONCENEX</v>
          </cell>
          <cell r="G2564">
            <v>450949350</v>
          </cell>
          <cell r="H2564"/>
          <cell r="I2564"/>
          <cell r="J2564"/>
        </row>
        <row r="2565">
          <cell r="A2565" t="str">
            <v>MER06</v>
          </cell>
          <cell r="B2565" t="str">
            <v>Monsieur MERCIER Georges</v>
          </cell>
          <cell r="C2565" t="str">
            <v xml:space="preserve">6 chemin de la Vaudaire </v>
          </cell>
          <cell r="D2565"/>
          <cell r="E2565" t="str">
            <v>1297</v>
          </cell>
          <cell r="F2565" t="str">
            <v>FOUNEX  -  SUISSE</v>
          </cell>
          <cell r="G2565"/>
          <cell r="H2565"/>
          <cell r="I2565"/>
          <cell r="J2565"/>
        </row>
        <row r="2566">
          <cell r="A2566" t="str">
            <v>MER05</v>
          </cell>
          <cell r="B2566" t="str">
            <v>Monsieur MERMIN Yvan</v>
          </cell>
          <cell r="C2566" t="str">
            <v>208 rue de la Sambuy</v>
          </cell>
          <cell r="D2566"/>
          <cell r="E2566" t="str">
            <v>74210</v>
          </cell>
          <cell r="F2566" t="str">
            <v>FAVERGES</v>
          </cell>
          <cell r="G2566">
            <v>450445950</v>
          </cell>
          <cell r="H2566"/>
          <cell r="I2566"/>
          <cell r="J2566"/>
        </row>
        <row r="2567">
          <cell r="A2567" t="str">
            <v>MER04</v>
          </cell>
          <cell r="B2567" t="str">
            <v>Monsieur MERLE Frédéric</v>
          </cell>
          <cell r="C2567" t="str">
            <v>90 rue Lamartine</v>
          </cell>
          <cell r="D2567" t="str">
            <v>Colline du Poète</v>
          </cell>
          <cell r="E2567" t="str">
            <v>73100</v>
          </cell>
          <cell r="F2567" t="str">
            <v>TRESSERVE</v>
          </cell>
          <cell r="G2567">
            <v>479889931</v>
          </cell>
          <cell r="H2567"/>
          <cell r="I2567">
            <v>609168480</v>
          </cell>
          <cell r="J2567"/>
        </row>
        <row r="2568">
          <cell r="A2568" t="str">
            <v>MER03</v>
          </cell>
          <cell r="B2568" t="str">
            <v>Madame MERCIER LUCIANI</v>
          </cell>
          <cell r="C2568" t="str">
            <v>562 route de Curienne</v>
          </cell>
          <cell r="D2568"/>
          <cell r="E2568" t="str">
            <v>73230</v>
          </cell>
          <cell r="F2568" t="str">
            <v>BARBY</v>
          </cell>
          <cell r="G2568">
            <v>618180911</v>
          </cell>
          <cell r="H2568"/>
          <cell r="I2568"/>
          <cell r="J2568"/>
        </row>
        <row r="2569">
          <cell r="A2569" t="str">
            <v>MER02</v>
          </cell>
          <cell r="B2569" t="str">
            <v>SCHNEIDER ELECTRIC FRANCE</v>
          </cell>
          <cell r="C2569"/>
          <cell r="D2569"/>
          <cell r="E2569"/>
          <cell r="F2569"/>
          <cell r="G2569"/>
          <cell r="H2569"/>
          <cell r="I2569"/>
          <cell r="J2569"/>
        </row>
        <row r="2570">
          <cell r="A2570" t="str">
            <v>MER01</v>
          </cell>
          <cell r="B2570" t="str">
            <v>Monsieur MERCIER</v>
          </cell>
          <cell r="C2570"/>
          <cell r="D2570"/>
          <cell r="E2570"/>
          <cell r="F2570"/>
          <cell r="G2570"/>
          <cell r="H2570"/>
          <cell r="I2570"/>
          <cell r="J2570"/>
        </row>
        <row r="2571">
          <cell r="A2571" t="str">
            <v>MEN18</v>
          </cell>
          <cell r="B2571" t="str">
            <v>Monsieur MENEGHEL Patrick</v>
          </cell>
          <cell r="C2571" t="str">
            <v>chemin des boîtes</v>
          </cell>
          <cell r="D2571"/>
          <cell r="E2571" t="str">
            <v>73230</v>
          </cell>
          <cell r="F2571" t="str">
            <v>BARBY</v>
          </cell>
          <cell r="G2571">
            <v>479728836</v>
          </cell>
          <cell r="H2571" t="str">
            <v>meneghels@aol.com</v>
          </cell>
          <cell r="I2571"/>
          <cell r="J2571"/>
        </row>
        <row r="2572">
          <cell r="A2572" t="str">
            <v>MEN17</v>
          </cell>
          <cell r="B2572" t="str">
            <v>Madame MENTHON LAUZY</v>
          </cell>
          <cell r="C2572" t="str">
            <v>28 AvenueJean-Clerc</v>
          </cell>
          <cell r="D2572" t="str">
            <v>SEYNOD</v>
          </cell>
          <cell r="E2572" t="str">
            <v>74000</v>
          </cell>
          <cell r="F2572" t="str">
            <v>ANNECY</v>
          </cell>
          <cell r="G2572">
            <v>689304381</v>
          </cell>
          <cell r="H2572"/>
          <cell r="I2572"/>
          <cell r="J2572"/>
        </row>
        <row r="2573">
          <cell r="A2573" t="str">
            <v>MEN16</v>
          </cell>
          <cell r="B2573" t="str">
            <v>Monsieur MENICHON Fabien</v>
          </cell>
          <cell r="C2573" t="str">
            <v>177 D Route de la croix Polage</v>
          </cell>
          <cell r="D2573"/>
          <cell r="E2573" t="str">
            <v>69460</v>
          </cell>
          <cell r="F2573" t="str">
            <v>BLACE</v>
          </cell>
          <cell r="G2573">
            <v>474094528</v>
          </cell>
          <cell r="H2573"/>
          <cell r="I2573"/>
          <cell r="J2573"/>
        </row>
        <row r="2574">
          <cell r="A2574" t="str">
            <v>MEN15</v>
          </cell>
          <cell r="B2574" t="str">
            <v>Monsieur MENGIN Patrick</v>
          </cell>
          <cell r="C2574" t="str">
            <v>L'Epervière n°9</v>
          </cell>
          <cell r="D2574" t="str">
            <v>Le Plan de l'Eglise</v>
          </cell>
          <cell r="E2574" t="str">
            <v>73550</v>
          </cell>
          <cell r="F2574" t="str">
            <v>LES ALLUES</v>
          </cell>
          <cell r="G2574">
            <v>673061082</v>
          </cell>
          <cell r="H2574"/>
          <cell r="I2574"/>
          <cell r="J2574"/>
        </row>
        <row r="2575">
          <cell r="A2575" t="str">
            <v>MEN14</v>
          </cell>
          <cell r="B2575" t="str">
            <v>Monsieur MENTHON René</v>
          </cell>
          <cell r="C2575" t="str">
            <v>74, avenue des Neigeos</v>
          </cell>
          <cell r="D2575"/>
          <cell r="E2575" t="str">
            <v>74600</v>
          </cell>
          <cell r="F2575" t="str">
            <v>SEYNOD</v>
          </cell>
          <cell r="G2575">
            <v>450693914</v>
          </cell>
          <cell r="H2575"/>
          <cell r="I2575"/>
          <cell r="J2575"/>
        </row>
        <row r="2576">
          <cell r="A2576" t="str">
            <v>MEN13</v>
          </cell>
          <cell r="B2576" t="str">
            <v>Monsieur MENARD Bruno</v>
          </cell>
          <cell r="C2576" t="str">
            <v>27 rue Saint Lazare</v>
          </cell>
          <cell r="D2576"/>
          <cell r="E2576" t="str">
            <v>77170</v>
          </cell>
          <cell r="F2576" t="str">
            <v>BRIE COMTE ROBERT</v>
          </cell>
          <cell r="G2576">
            <v>675018519</v>
          </cell>
          <cell r="H2576"/>
          <cell r="I2576"/>
          <cell r="J2576"/>
        </row>
        <row r="2577">
          <cell r="A2577" t="str">
            <v>MEN12</v>
          </cell>
          <cell r="B2577" t="str">
            <v>ERIC MENAGER</v>
          </cell>
          <cell r="C2577" t="str">
            <v>Allée des Joncs</v>
          </cell>
          <cell r="D2577"/>
          <cell r="E2577" t="str">
            <v>73420</v>
          </cell>
          <cell r="F2577" t="str">
            <v>DRUMETTAZ CLARAFOND</v>
          </cell>
          <cell r="G2577">
            <v>611528641</v>
          </cell>
          <cell r="H2577"/>
          <cell r="I2577"/>
          <cell r="J2577"/>
        </row>
        <row r="2578">
          <cell r="A2578" t="str">
            <v>MEN11</v>
          </cell>
          <cell r="B2578" t="str">
            <v>Monsieur MENU Frédéric</v>
          </cell>
          <cell r="C2578" t="str">
            <v>Lieu dit Belossy</v>
          </cell>
          <cell r="D2578"/>
          <cell r="E2578" t="str">
            <v>74150</v>
          </cell>
          <cell r="F2578" t="str">
            <v>VAULX</v>
          </cell>
          <cell r="G2578">
            <v>450605188</v>
          </cell>
          <cell r="H2578"/>
          <cell r="I2578"/>
          <cell r="J2578"/>
        </row>
        <row r="2579">
          <cell r="A2579" t="str">
            <v>MEN10</v>
          </cell>
          <cell r="B2579" t="str">
            <v>Monsieur MENOUD Stephane</v>
          </cell>
          <cell r="C2579" t="str">
            <v>938 Route de Ravure</v>
          </cell>
          <cell r="D2579"/>
          <cell r="E2579" t="str">
            <v>74800</v>
          </cell>
          <cell r="F2579" t="str">
            <v>SAINT PIERRE EN FAUCIGNY</v>
          </cell>
          <cell r="G2579"/>
          <cell r="H2579"/>
          <cell r="I2579"/>
          <cell r="J2579"/>
        </row>
        <row r="2580">
          <cell r="A2580" t="str">
            <v>MEN09</v>
          </cell>
          <cell r="B2580" t="str">
            <v>Monsieur MENAGER Jean-Michel</v>
          </cell>
          <cell r="C2580" t="str">
            <v>26 Rue Alfred de Musset</v>
          </cell>
          <cell r="D2580"/>
          <cell r="E2580" t="str">
            <v>69003</v>
          </cell>
          <cell r="F2580" t="str">
            <v>LYON</v>
          </cell>
          <cell r="G2580"/>
          <cell r="H2580"/>
          <cell r="I2580"/>
          <cell r="J2580"/>
        </row>
        <row r="2581">
          <cell r="A2581" t="str">
            <v>MEN08</v>
          </cell>
          <cell r="B2581" t="str">
            <v>Monsieur MENDIANT Daniel</v>
          </cell>
          <cell r="C2581" t="str">
            <v>La petite Ile</v>
          </cell>
          <cell r="D2581"/>
          <cell r="E2581" t="str">
            <v>73800</v>
          </cell>
          <cell r="F2581" t="str">
            <v>SAINTE HELENE DU LAC</v>
          </cell>
          <cell r="G2581"/>
          <cell r="H2581"/>
          <cell r="I2581"/>
          <cell r="J2581"/>
        </row>
        <row r="2582">
          <cell r="A2582" t="str">
            <v>MEN07</v>
          </cell>
          <cell r="B2582" t="str">
            <v>Mme MARTINS et Mr. MENTHONNEX</v>
          </cell>
          <cell r="C2582" t="str">
            <v>263 Avenue de Chartreuse</v>
          </cell>
          <cell r="D2582"/>
          <cell r="E2582" t="str">
            <v>38530</v>
          </cell>
          <cell r="F2582" t="str">
            <v>PONTCHARRA</v>
          </cell>
          <cell r="G2582"/>
          <cell r="H2582"/>
          <cell r="I2582"/>
          <cell r="J2582"/>
        </row>
        <row r="2583">
          <cell r="A2583" t="str">
            <v>MEN06</v>
          </cell>
          <cell r="B2583" t="str">
            <v>Monsieur MENDIANT Thierry</v>
          </cell>
          <cell r="C2583" t="str">
            <v>Chemin de Lutrin</v>
          </cell>
          <cell r="D2583"/>
          <cell r="E2583" t="str">
            <v>73170</v>
          </cell>
          <cell r="F2583" t="str">
            <v>SAINT PAUL SUR YENNE</v>
          </cell>
          <cell r="G2583"/>
          <cell r="H2583"/>
          <cell r="I2583"/>
          <cell r="J2583"/>
        </row>
        <row r="2584">
          <cell r="A2584" t="str">
            <v>MEN05</v>
          </cell>
          <cell r="B2584" t="str">
            <v>Monsieur MENU Laurent</v>
          </cell>
          <cell r="C2584"/>
          <cell r="D2584"/>
          <cell r="E2584" t="str">
            <v>74000</v>
          </cell>
          <cell r="F2584" t="str">
            <v>CRAN GEVRIER</v>
          </cell>
          <cell r="G2584"/>
          <cell r="H2584"/>
          <cell r="I2584"/>
          <cell r="J2584"/>
        </row>
        <row r="2585">
          <cell r="A2585" t="str">
            <v>MEN04</v>
          </cell>
          <cell r="B2585" t="str">
            <v>Monsieur MENEGHEL Bernard</v>
          </cell>
          <cell r="C2585" t="str">
            <v>160 impasse Baya</v>
          </cell>
          <cell r="D2585"/>
          <cell r="E2585" t="str">
            <v>73230</v>
          </cell>
          <cell r="F2585" t="str">
            <v>BARBY</v>
          </cell>
          <cell r="G2585">
            <v>611445028</v>
          </cell>
          <cell r="H2585"/>
          <cell r="I2585"/>
          <cell r="J2585"/>
        </row>
        <row r="2586">
          <cell r="A2586" t="str">
            <v>MEN03</v>
          </cell>
          <cell r="B2586" t="str">
            <v>GARAGE MENTHON</v>
          </cell>
          <cell r="C2586" t="str">
            <v>67 avenue des Neigeos</v>
          </cell>
          <cell r="D2586"/>
          <cell r="E2586" t="str">
            <v>74600</v>
          </cell>
          <cell r="F2586" t="str">
            <v>SEYNOD</v>
          </cell>
          <cell r="G2586">
            <v>450693914</v>
          </cell>
          <cell r="H2586"/>
          <cell r="I2586"/>
          <cell r="J2586"/>
        </row>
        <row r="2587">
          <cell r="A2587" t="str">
            <v>MEN02</v>
          </cell>
          <cell r="B2587" t="str">
            <v>MENAGER TECHNI SERVICE S.a.r.l.</v>
          </cell>
          <cell r="C2587"/>
          <cell r="D2587"/>
          <cell r="E2587"/>
          <cell r="F2587"/>
          <cell r="G2587"/>
          <cell r="H2587"/>
          <cell r="I2587"/>
          <cell r="J2587"/>
        </row>
        <row r="2588">
          <cell r="A2588" t="str">
            <v>MEN01</v>
          </cell>
          <cell r="B2588" t="str">
            <v>Monsieur MENEROUD</v>
          </cell>
          <cell r="C2588" t="str">
            <v>28 chemin des Chapelaines</v>
          </cell>
          <cell r="D2588"/>
          <cell r="E2588" t="str">
            <v>74940</v>
          </cell>
          <cell r="F2588" t="str">
            <v>ANNECY LE VIEUX</v>
          </cell>
          <cell r="G2588"/>
          <cell r="H2588"/>
          <cell r="I2588"/>
          <cell r="J2588"/>
        </row>
        <row r="2589">
          <cell r="A2589" t="str">
            <v>MEM01</v>
          </cell>
          <cell r="B2589" t="str">
            <v>Madame MEMHELD Martine</v>
          </cell>
          <cell r="C2589" t="str">
            <v>556 K rue des Chenettes</v>
          </cell>
          <cell r="D2589"/>
          <cell r="E2589" t="str">
            <v>74140</v>
          </cell>
          <cell r="F2589" t="str">
            <v>CHENS SUR LEMAN</v>
          </cell>
          <cell r="G2589">
            <v>669545501</v>
          </cell>
          <cell r="H2589"/>
          <cell r="I2589"/>
          <cell r="J2589"/>
        </row>
        <row r="2590">
          <cell r="A2590" t="str">
            <v>MEL08</v>
          </cell>
          <cell r="B2590" t="str">
            <v>Monsieur MELLO Jean pierre</v>
          </cell>
          <cell r="C2590" t="str">
            <v xml:space="preserve">396 route de la vallée verte </v>
          </cell>
          <cell r="D2590"/>
          <cell r="E2590" t="str">
            <v>74250</v>
          </cell>
          <cell r="F2590" t="str">
            <v xml:space="preserve">FILLINGES </v>
          </cell>
          <cell r="G2590">
            <v>688881667</v>
          </cell>
          <cell r="H2590"/>
          <cell r="I2590"/>
          <cell r="J2590"/>
        </row>
        <row r="2591">
          <cell r="A2591" t="str">
            <v>MEL07</v>
          </cell>
          <cell r="B2591" t="str">
            <v>Monsieur MELLIER Jean Yves</v>
          </cell>
          <cell r="C2591" t="str">
            <v>78 Allée de la Chaudanne</v>
          </cell>
          <cell r="D2591"/>
          <cell r="E2591" t="str">
            <v>74540</v>
          </cell>
          <cell r="F2591" t="str">
            <v>CUSY</v>
          </cell>
          <cell r="G2591">
            <v>616063643</v>
          </cell>
          <cell r="H2591"/>
          <cell r="I2591"/>
          <cell r="J2591"/>
        </row>
        <row r="2592">
          <cell r="A2592" t="str">
            <v>MEL06</v>
          </cell>
          <cell r="B2592" t="str">
            <v>Monsieur MELLE Jean Michel</v>
          </cell>
          <cell r="C2592" t="str">
            <v>La Betaze</v>
          </cell>
          <cell r="D2592"/>
          <cell r="E2592" t="str">
            <v>73390</v>
          </cell>
          <cell r="F2592" t="str">
            <v>CHAMOUX SUR GELON</v>
          </cell>
          <cell r="G2592"/>
          <cell r="H2592"/>
          <cell r="I2592"/>
          <cell r="J2592"/>
        </row>
        <row r="2593">
          <cell r="A2593" t="str">
            <v>MEL05</v>
          </cell>
          <cell r="B2593" t="str">
            <v>Monsieur MELLIER Jean Yves</v>
          </cell>
          <cell r="C2593" t="str">
            <v>917 Route de la Croix Blanche</v>
          </cell>
          <cell r="D2593"/>
          <cell r="E2593" t="str">
            <v>74410</v>
          </cell>
          <cell r="F2593" t="str">
            <v>SAINT EUSTACHE</v>
          </cell>
          <cell r="G2593">
            <v>616063643</v>
          </cell>
          <cell r="H2593"/>
          <cell r="I2593"/>
          <cell r="J2593"/>
        </row>
        <row r="2594">
          <cell r="A2594" t="str">
            <v>MEL04</v>
          </cell>
          <cell r="B2594" t="str">
            <v>Monsieur MELO VIEIRA</v>
          </cell>
          <cell r="C2594" t="str">
            <v xml:space="preserve"> 8 Lot Mona et Lisa</v>
          </cell>
          <cell r="D2594"/>
          <cell r="E2594" t="str">
            <v>73220</v>
          </cell>
          <cell r="F2594" t="str">
            <v>AITON</v>
          </cell>
          <cell r="G2594">
            <v>677622028</v>
          </cell>
          <cell r="H2594"/>
          <cell r="I2594"/>
          <cell r="J2594"/>
        </row>
        <row r="2595">
          <cell r="A2595" t="str">
            <v>MEL03</v>
          </cell>
          <cell r="B2595" t="str">
            <v>Monsieur MELIN Franck</v>
          </cell>
          <cell r="C2595" t="str">
            <v>23 Chemin Foray</v>
          </cell>
          <cell r="D2595"/>
          <cell r="E2595" t="str">
            <v>73160</v>
          </cell>
          <cell r="F2595" t="str">
            <v>COGNIN</v>
          </cell>
          <cell r="G2595">
            <v>479961137</v>
          </cell>
          <cell r="H2595"/>
          <cell r="I2595"/>
          <cell r="J2595"/>
        </row>
        <row r="2596">
          <cell r="A2596" t="str">
            <v>MEL02</v>
          </cell>
          <cell r="B2596" t="str">
            <v>Monsieur MELOT</v>
          </cell>
          <cell r="C2596" t="str">
            <v>ENTREVES</v>
          </cell>
          <cell r="D2596"/>
          <cell r="E2596" t="str">
            <v>73340</v>
          </cell>
          <cell r="F2596" t="str">
            <v>BELLECOMBE EN BAUGES</v>
          </cell>
          <cell r="G2596"/>
          <cell r="H2596"/>
          <cell r="I2596"/>
          <cell r="J2596"/>
        </row>
        <row r="2597">
          <cell r="A2597" t="str">
            <v>MEL01</v>
          </cell>
          <cell r="B2597" t="str">
            <v>LA MELOGNE Sté</v>
          </cell>
          <cell r="C2597"/>
          <cell r="D2597"/>
          <cell r="E2597"/>
          <cell r="F2597"/>
          <cell r="G2597"/>
          <cell r="H2597"/>
          <cell r="I2597"/>
          <cell r="J2597"/>
        </row>
        <row r="2598">
          <cell r="A2598" t="str">
            <v>MEI05</v>
          </cell>
          <cell r="B2598" t="str">
            <v>Monsieur MEIZOZ Guy</v>
          </cell>
          <cell r="C2598" t="str">
            <v>14 Allée des Côtes</v>
          </cell>
          <cell r="D2598"/>
          <cell r="E2598" t="str">
            <v>74600</v>
          </cell>
          <cell r="F2598" t="str">
            <v>SEYNOD</v>
          </cell>
          <cell r="G2598">
            <v>618918195</v>
          </cell>
          <cell r="H2598"/>
          <cell r="I2598"/>
          <cell r="J2598"/>
        </row>
        <row r="2599">
          <cell r="A2599" t="str">
            <v>MEI04</v>
          </cell>
          <cell r="B2599" t="str">
            <v>Monsieur MEILLER Marc</v>
          </cell>
          <cell r="C2599" t="str">
            <v>Le Village</v>
          </cell>
          <cell r="D2599"/>
          <cell r="E2599" t="str">
            <v>69970</v>
          </cell>
          <cell r="F2599" t="str">
            <v>MARENNES</v>
          </cell>
          <cell r="G2599"/>
          <cell r="H2599"/>
          <cell r="I2599"/>
          <cell r="J2599"/>
        </row>
        <row r="2600">
          <cell r="A2600" t="str">
            <v>MEI03</v>
          </cell>
          <cell r="B2600" t="str">
            <v>Madame MEIGNAN Edmonde</v>
          </cell>
          <cell r="C2600" t="str">
            <v>1390 bd de la République</v>
          </cell>
          <cell r="D2600"/>
          <cell r="E2600" t="str">
            <v>06550</v>
          </cell>
          <cell r="F2600" t="str">
            <v>LA ROQUETTE SUR SIAGNE</v>
          </cell>
          <cell r="G2600"/>
          <cell r="H2600"/>
          <cell r="I2600"/>
          <cell r="J2600"/>
        </row>
        <row r="2601">
          <cell r="A2601" t="str">
            <v>MEI02</v>
          </cell>
          <cell r="B2601" t="str">
            <v>Monsieur MEIER Bernard</v>
          </cell>
          <cell r="C2601" t="str">
            <v>34 Avenue de Genève</v>
          </cell>
          <cell r="D2601"/>
          <cell r="E2601" t="str">
            <v>74160</v>
          </cell>
          <cell r="F2601" t="str">
            <v>SAINT JULIEN EN GENEVOIS</v>
          </cell>
          <cell r="G2601"/>
          <cell r="H2601"/>
          <cell r="I2601"/>
          <cell r="J2601"/>
        </row>
        <row r="2602">
          <cell r="A2602" t="str">
            <v>MEI01</v>
          </cell>
          <cell r="B2602" t="str">
            <v>Monsieur MEIER-CAILLAUD</v>
          </cell>
          <cell r="C2602"/>
          <cell r="D2602"/>
          <cell r="E2602"/>
          <cell r="F2602"/>
          <cell r="G2602"/>
          <cell r="H2602"/>
          <cell r="I2602"/>
          <cell r="J2602"/>
        </row>
        <row r="2603">
          <cell r="A2603" t="str">
            <v>MEH01</v>
          </cell>
          <cell r="B2603" t="str">
            <v>Mr Mme ABDELKRIM AMINE MEHDI</v>
          </cell>
          <cell r="C2603" t="str">
            <v>Rue des Combes</v>
          </cell>
          <cell r="D2603"/>
          <cell r="E2603" t="str">
            <v>74100</v>
          </cell>
          <cell r="F2603" t="str">
            <v>ANNEMASSE</v>
          </cell>
          <cell r="G2603">
            <v>687532224</v>
          </cell>
          <cell r="H2603"/>
          <cell r="I2603"/>
          <cell r="J2603"/>
        </row>
        <row r="2604">
          <cell r="A2604" t="str">
            <v>MED01</v>
          </cell>
          <cell r="B2604" t="str">
            <v>Madame MEDIGUE Fabienne</v>
          </cell>
          <cell r="C2604" t="str">
            <v>24 Allée des Forges</v>
          </cell>
          <cell r="D2604" t="str">
            <v>Vieugy</v>
          </cell>
          <cell r="E2604" t="str">
            <v>74600</v>
          </cell>
          <cell r="F2604" t="str">
            <v>SEYNOD</v>
          </cell>
          <cell r="G2604"/>
          <cell r="H2604"/>
          <cell r="I2604"/>
          <cell r="J2604"/>
        </row>
        <row r="2605">
          <cell r="A2605" t="str">
            <v>MCC01</v>
          </cell>
          <cell r="B2605" t="str">
            <v>SCI MCCS</v>
          </cell>
          <cell r="C2605" t="str">
            <v>175 Chemin des Louves</v>
          </cell>
          <cell r="D2605"/>
          <cell r="E2605" t="str">
            <v>74130</v>
          </cell>
          <cell r="F2605" t="str">
            <v>CONTAMINE SUR ARVE</v>
          </cell>
          <cell r="G2605">
            <v>688653316</v>
          </cell>
          <cell r="H2605"/>
          <cell r="I2605"/>
          <cell r="J2605"/>
        </row>
        <row r="2606">
          <cell r="A2606" t="str">
            <v>MBI01</v>
          </cell>
          <cell r="B2606" t="str">
            <v>Societe MBIH</v>
          </cell>
          <cell r="C2606" t="str">
            <v>1298, Chemin des Christalliers</v>
          </cell>
          <cell r="D2606"/>
          <cell r="E2606" t="str">
            <v>74400</v>
          </cell>
          <cell r="F2606" t="str">
            <v>CHAMONIX MONT BLANC</v>
          </cell>
          <cell r="G2606">
            <v>603780924</v>
          </cell>
          <cell r="H2606"/>
          <cell r="I2606"/>
          <cell r="J2606"/>
        </row>
        <row r="2607">
          <cell r="A2607" t="str">
            <v>MAZ04</v>
          </cell>
          <cell r="B2607" t="str">
            <v>Mme MAZZOTTA  Nilda</v>
          </cell>
          <cell r="C2607" t="str">
            <v>79 Allée des Marais</v>
          </cell>
          <cell r="D2607"/>
          <cell r="E2607" t="str">
            <v>38530</v>
          </cell>
          <cell r="F2607" t="str">
            <v>BARRAUX</v>
          </cell>
          <cell r="G2607"/>
          <cell r="H2607"/>
          <cell r="I2607"/>
          <cell r="J2607"/>
        </row>
        <row r="2608">
          <cell r="A2608" t="str">
            <v>MAZ03</v>
          </cell>
          <cell r="B2608" t="str">
            <v>Monsieur MAZIERES Bernard</v>
          </cell>
          <cell r="C2608" t="str">
            <v>18 chemin du Moulin</v>
          </cell>
          <cell r="D2608"/>
          <cell r="E2608" t="str">
            <v>73100</v>
          </cell>
          <cell r="F2608" t="str">
            <v>AIX LES BAINS</v>
          </cell>
          <cell r="G2608"/>
          <cell r="H2608"/>
          <cell r="I2608"/>
          <cell r="J2608"/>
        </row>
        <row r="2609">
          <cell r="A2609" t="str">
            <v>MAZ02</v>
          </cell>
          <cell r="B2609" t="str">
            <v>Monsieur MAZIN</v>
          </cell>
          <cell r="C2609" t="str">
            <v>539 route du Chainet</v>
          </cell>
          <cell r="D2609"/>
          <cell r="E2609" t="str">
            <v>74540</v>
          </cell>
          <cell r="F2609" t="str">
            <v>VIUZ LA CHIESAZ</v>
          </cell>
          <cell r="G2609"/>
          <cell r="H2609"/>
          <cell r="I2609"/>
          <cell r="J2609"/>
        </row>
        <row r="2610">
          <cell r="A2610" t="str">
            <v>MAZ01</v>
          </cell>
          <cell r="B2610" t="str">
            <v>Monsieur MAZUIR - Electricité Générale</v>
          </cell>
          <cell r="C2610" t="str">
            <v>1932, avenue de Lyon</v>
          </cell>
          <cell r="D2610"/>
          <cell r="E2610" t="str">
            <v>01960</v>
          </cell>
          <cell r="F2610" t="str">
            <v>PERONNAS</v>
          </cell>
          <cell r="G2610">
            <v>474211770</v>
          </cell>
          <cell r="H2610"/>
          <cell r="I2610">
            <v>474226170</v>
          </cell>
          <cell r="J2610"/>
        </row>
        <row r="2611">
          <cell r="A2611" t="str">
            <v>MAY03</v>
          </cell>
          <cell r="B2611" t="str">
            <v>Monsieur MAY Jean Michel</v>
          </cell>
          <cell r="C2611" t="str">
            <v>2 Chemin du Parc</v>
          </cell>
          <cell r="D2611"/>
          <cell r="E2611" t="str">
            <v>38113</v>
          </cell>
          <cell r="F2611" t="str">
            <v>VEUREY VOROIZE</v>
          </cell>
          <cell r="G2611"/>
          <cell r="H2611"/>
          <cell r="I2611"/>
          <cell r="J2611"/>
        </row>
        <row r="2612">
          <cell r="A2612" t="str">
            <v>MAY02</v>
          </cell>
          <cell r="B2612" t="str">
            <v>Monsieur MAYER Bernard</v>
          </cell>
          <cell r="C2612" t="str">
            <v>16 Chemin des Lierres</v>
          </cell>
          <cell r="D2612"/>
          <cell r="E2612" t="str">
            <v>06130</v>
          </cell>
          <cell r="F2612" t="str">
            <v>GRASSE</v>
          </cell>
          <cell r="G2612"/>
          <cell r="H2612"/>
          <cell r="I2612"/>
          <cell r="J2612"/>
        </row>
        <row r="2613">
          <cell r="A2613" t="str">
            <v>MAY01</v>
          </cell>
          <cell r="B2613" t="str">
            <v>Monsieur MAYET</v>
          </cell>
          <cell r="C2613" t="str">
            <v>5 chemin du Cluz</v>
          </cell>
          <cell r="D2613"/>
          <cell r="E2613" t="str">
            <v>74400</v>
          </cell>
          <cell r="F2613" t="str">
            <v>CHAMONIX MONT BLANC</v>
          </cell>
          <cell r="G2613">
            <v>450536167</v>
          </cell>
          <cell r="H2613"/>
          <cell r="I2613"/>
          <cell r="J2613"/>
        </row>
        <row r="2614">
          <cell r="A2614" t="str">
            <v>MAX01</v>
          </cell>
          <cell r="B2614" t="str">
            <v>Monsieur MAXIT François</v>
          </cell>
          <cell r="C2614" t="str">
            <v>Les Nigritelles</v>
          </cell>
          <cell r="D2614"/>
          <cell r="E2614" t="str">
            <v>74360</v>
          </cell>
          <cell r="F2614" t="str">
            <v>LA CHAPELLE D'ABONDANCE</v>
          </cell>
          <cell r="G2614">
            <v>450735062</v>
          </cell>
          <cell r="H2614"/>
          <cell r="I2614"/>
          <cell r="J2614"/>
        </row>
        <row r="2615">
          <cell r="A2615" t="str">
            <v>MAU12</v>
          </cell>
          <cell r="B2615" t="str">
            <v>Monsieur MAURIS Stéphane</v>
          </cell>
          <cell r="C2615" t="str">
            <v>58, route de Provins</v>
          </cell>
          <cell r="D2615"/>
          <cell r="E2615" t="str">
            <v>74940</v>
          </cell>
          <cell r="F2615" t="str">
            <v>ANNECY LE VIEUX</v>
          </cell>
          <cell r="G2615">
            <v>610656639</v>
          </cell>
          <cell r="H2615"/>
          <cell r="I2615"/>
          <cell r="J2615"/>
        </row>
        <row r="2616">
          <cell r="A2616" t="str">
            <v>MAU11</v>
          </cell>
          <cell r="B2616" t="str">
            <v>Monsieur MAURETTO Jean</v>
          </cell>
          <cell r="C2616" t="str">
            <v>104 Le prèe Dex</v>
          </cell>
          <cell r="D2616"/>
          <cell r="E2616" t="str">
            <v>73130</v>
          </cell>
          <cell r="F2616" t="str">
            <v>BARBY</v>
          </cell>
          <cell r="G2616"/>
          <cell r="H2616"/>
          <cell r="I2616"/>
          <cell r="J2616"/>
        </row>
        <row r="2617">
          <cell r="A2617" t="str">
            <v>MAU10</v>
          </cell>
          <cell r="B2617" t="str">
            <v>Monsieur MAURIN Gérard</v>
          </cell>
          <cell r="C2617" t="str">
            <v>48 ch des  Peschures</v>
          </cell>
          <cell r="D2617"/>
          <cell r="E2617" t="str">
            <v>42800</v>
          </cell>
          <cell r="F2617" t="str">
            <v>RIVE DE GIER</v>
          </cell>
          <cell r="G2617">
            <v>477837228</v>
          </cell>
          <cell r="H2617"/>
          <cell r="I2617">
            <v>682970402</v>
          </cell>
          <cell r="J2617"/>
        </row>
        <row r="2618">
          <cell r="A2618" t="str">
            <v>MAU09</v>
          </cell>
          <cell r="B2618" t="str">
            <v>Monsieur MAUGIRON Frédéric</v>
          </cell>
          <cell r="C2618" t="str">
            <v>11 le Bredent</v>
          </cell>
          <cell r="D2618"/>
          <cell r="E2618" t="str">
            <v>38350</v>
          </cell>
          <cell r="F2618" t="str">
            <v>SUSVILLE</v>
          </cell>
          <cell r="G2618"/>
          <cell r="H2618"/>
          <cell r="I2618"/>
          <cell r="J2618"/>
        </row>
        <row r="2619">
          <cell r="A2619" t="str">
            <v>MAU08</v>
          </cell>
          <cell r="B2619" t="str">
            <v>Madame MAUREL Agnès</v>
          </cell>
          <cell r="C2619" t="str">
            <v>25 Rue des Tallifardières</v>
          </cell>
          <cell r="D2619"/>
          <cell r="E2619" t="str">
            <v>38500</v>
          </cell>
          <cell r="F2619" t="str">
            <v>VOIRON</v>
          </cell>
          <cell r="G2619">
            <v>476661426</v>
          </cell>
          <cell r="H2619"/>
          <cell r="I2619">
            <v>675868380</v>
          </cell>
          <cell r="J2619"/>
        </row>
        <row r="2620">
          <cell r="A2620" t="str">
            <v>MAU07</v>
          </cell>
          <cell r="B2620" t="str">
            <v>Monsieur MAUREL JC</v>
          </cell>
          <cell r="C2620" t="str">
            <v>zi Champ / Drac</v>
          </cell>
          <cell r="D2620"/>
          <cell r="E2620" t="str">
            <v>38560</v>
          </cell>
          <cell r="F2620" t="str">
            <v>GRENOBLE</v>
          </cell>
          <cell r="G2620"/>
          <cell r="H2620"/>
          <cell r="I2620"/>
          <cell r="J2620"/>
        </row>
        <row r="2621">
          <cell r="A2621" t="str">
            <v>MAU06</v>
          </cell>
          <cell r="B2621" t="str">
            <v>Monsieur MAURAU Eric</v>
          </cell>
          <cell r="C2621" t="str">
            <v>40 rue Dellevaux</v>
          </cell>
          <cell r="D2621"/>
          <cell r="E2621" t="str">
            <v>69410</v>
          </cell>
          <cell r="F2621" t="str">
            <v>CHAMPAGNE AU MONT D'OR</v>
          </cell>
          <cell r="G2621">
            <v>616583487</v>
          </cell>
          <cell r="H2621"/>
          <cell r="I2621"/>
          <cell r="J2621"/>
        </row>
        <row r="2622">
          <cell r="A2622" t="str">
            <v>MAU05</v>
          </cell>
          <cell r="B2622" t="str">
            <v>Monsieur MAURIS DEMOURIOUX J M</v>
          </cell>
          <cell r="C2622" t="str">
            <v>368 Route de Couty</v>
          </cell>
          <cell r="D2622"/>
          <cell r="E2622" t="str">
            <v>74140</v>
          </cell>
          <cell r="F2622" t="str">
            <v>MACHILLY</v>
          </cell>
          <cell r="G2622"/>
          <cell r="H2622"/>
          <cell r="I2622"/>
          <cell r="J2622"/>
        </row>
        <row r="2623">
          <cell r="A2623" t="str">
            <v>MAU04</v>
          </cell>
          <cell r="B2623" t="str">
            <v>Monsieur MAURICE Michel</v>
          </cell>
          <cell r="C2623" t="str">
            <v>Lotissement du Cret n° 26</v>
          </cell>
          <cell r="D2623"/>
          <cell r="E2623" t="str">
            <v>74380</v>
          </cell>
          <cell r="F2623" t="str">
            <v>BONNE</v>
          </cell>
          <cell r="G2623">
            <v>450362444</v>
          </cell>
          <cell r="H2623"/>
          <cell r="I2623"/>
          <cell r="J2623"/>
        </row>
        <row r="2624">
          <cell r="A2624" t="str">
            <v>MAU03</v>
          </cell>
          <cell r="B2624" t="str">
            <v>Monsieur MAUTONE Gregorio</v>
          </cell>
          <cell r="C2624" t="str">
            <v>8 chemin Salomon Penay</v>
          </cell>
          <cell r="D2624"/>
          <cell r="E2624" t="str">
            <v>1217</v>
          </cell>
          <cell r="F2624" t="str">
            <v>MEYREN  -  SUISSE</v>
          </cell>
          <cell r="G2624"/>
          <cell r="H2624"/>
          <cell r="I2624"/>
          <cell r="J2624"/>
        </row>
        <row r="2625">
          <cell r="A2625" t="str">
            <v>MAU02</v>
          </cell>
          <cell r="B2625" t="str">
            <v>Monsieur MAURIN Jean Pierre</v>
          </cell>
          <cell r="C2625" t="str">
            <v>1349 route des 3 bassins</v>
          </cell>
          <cell r="D2625"/>
          <cell r="E2625" t="str">
            <v>73110</v>
          </cell>
          <cell r="F2625" t="str">
            <v>VILLAROUX</v>
          </cell>
          <cell r="G2625">
            <v>660570899</v>
          </cell>
          <cell r="H2625" t="str">
            <v>jpmaurin51@gmail.com</v>
          </cell>
          <cell r="I2625"/>
          <cell r="J2625"/>
        </row>
        <row r="2626">
          <cell r="A2626" t="str">
            <v>MAU01</v>
          </cell>
          <cell r="B2626" t="str">
            <v>Monsieur MAURIN Jean Pierre</v>
          </cell>
          <cell r="C2626" t="str">
            <v>234 Chemin de la Roche</v>
          </cell>
          <cell r="D2626"/>
          <cell r="E2626" t="str">
            <v>73190</v>
          </cell>
          <cell r="F2626" t="str">
            <v>SAINT JEOIRE PRIEURE</v>
          </cell>
          <cell r="G2626">
            <v>479281969</v>
          </cell>
          <cell r="H2626"/>
          <cell r="I2626"/>
          <cell r="J2626"/>
        </row>
        <row r="2627">
          <cell r="A2627" t="str">
            <v>MAT20</v>
          </cell>
          <cell r="B2627" t="str">
            <v>Madame MATHIEU-SUBIAS Hélène</v>
          </cell>
          <cell r="C2627" t="str">
            <v>6 rue Prosper Estieu</v>
          </cell>
          <cell r="D2627"/>
          <cell r="E2627" t="str">
            <v>11171</v>
          </cell>
          <cell r="F2627" t="str">
            <v>RAISSAC SUR LAMPY</v>
          </cell>
          <cell r="G2627"/>
          <cell r="H2627"/>
          <cell r="I2627"/>
          <cell r="J2627"/>
        </row>
        <row r="2628">
          <cell r="A2628" t="str">
            <v>MAT19</v>
          </cell>
          <cell r="B2628" t="str">
            <v>Monsieur MATHONNET MARC</v>
          </cell>
          <cell r="C2628" t="str">
            <v>12 Avenue Jean Léger</v>
          </cell>
          <cell r="D2628"/>
          <cell r="E2628" t="str">
            <v>74500</v>
          </cell>
          <cell r="F2628" t="str">
            <v>EVIAN LES BAINS</v>
          </cell>
          <cell r="G2628">
            <v>768157014</v>
          </cell>
          <cell r="H2628" t="str">
            <v>mathonnetmarc@gmail.com</v>
          </cell>
          <cell r="I2628"/>
          <cell r="J2628"/>
        </row>
        <row r="2629">
          <cell r="A2629" t="str">
            <v>MAT18</v>
          </cell>
          <cell r="B2629" t="str">
            <v>Madame MATHON Claire</v>
          </cell>
          <cell r="C2629" t="str">
            <v>286 ch de la Basinière</v>
          </cell>
          <cell r="D2629"/>
          <cell r="E2629" t="str">
            <v>73000</v>
          </cell>
          <cell r="F2629" t="str">
            <v>JACOB BELLECOMBETTE</v>
          </cell>
          <cell r="G2629">
            <v>625763870</v>
          </cell>
          <cell r="H2629"/>
          <cell r="I2629"/>
          <cell r="J2629"/>
        </row>
        <row r="2630">
          <cell r="A2630" t="str">
            <v>MAT17</v>
          </cell>
          <cell r="B2630" t="str">
            <v>Mme &amp; Mr MATHIEU Maurice Félix</v>
          </cell>
          <cell r="C2630" t="str">
            <v>120 Chemin de Champ Jaillet</v>
          </cell>
          <cell r="D2630" t="str">
            <v>Cidex 30</v>
          </cell>
          <cell r="E2630" t="str">
            <v>38190</v>
          </cell>
          <cell r="F2630" t="str">
            <v>BERNIN</v>
          </cell>
          <cell r="G2630"/>
          <cell r="H2630"/>
          <cell r="I2630"/>
          <cell r="J2630"/>
        </row>
        <row r="2631">
          <cell r="A2631" t="str">
            <v>MAT16</v>
          </cell>
          <cell r="B2631" t="str">
            <v>Monsieur  MATHIEUX Jean Michel</v>
          </cell>
          <cell r="C2631" t="str">
            <v>87, Chemin des Ancolies</v>
          </cell>
          <cell r="D2631"/>
          <cell r="E2631" t="str">
            <v>73000</v>
          </cell>
          <cell r="F2631" t="str">
            <v>JACOB BELLECOMBETTE</v>
          </cell>
          <cell r="G2631"/>
          <cell r="H2631"/>
          <cell r="I2631"/>
          <cell r="J2631"/>
        </row>
        <row r="2632">
          <cell r="A2632" t="str">
            <v>MAT15</v>
          </cell>
          <cell r="B2632" t="str">
            <v>Monsieur MATTUTZU Aurélie</v>
          </cell>
          <cell r="C2632" t="str">
            <v>861 route du Col de Leschaux</v>
          </cell>
          <cell r="D2632"/>
          <cell r="E2632" t="str">
            <v>74320</v>
          </cell>
          <cell r="F2632" t="str">
            <v>SEVRIER</v>
          </cell>
          <cell r="G2632"/>
          <cell r="H2632"/>
          <cell r="I2632"/>
          <cell r="J2632"/>
        </row>
        <row r="2633">
          <cell r="A2633" t="str">
            <v>MAT14</v>
          </cell>
          <cell r="B2633" t="str">
            <v>Monsieur MATHONJacques</v>
          </cell>
          <cell r="C2633" t="str">
            <v>Le Roulet</v>
          </cell>
          <cell r="D2633"/>
          <cell r="E2633" t="str">
            <v>73330</v>
          </cell>
          <cell r="F2633" t="str">
            <v>LE PONT DE BEAUVOISIN</v>
          </cell>
          <cell r="G2633"/>
          <cell r="H2633"/>
          <cell r="I2633"/>
          <cell r="J2633"/>
        </row>
        <row r="2634">
          <cell r="A2634" t="str">
            <v>MAT13</v>
          </cell>
          <cell r="B2634" t="str">
            <v>Monsieur MATHERET Alain</v>
          </cell>
          <cell r="C2634" t="str">
            <v>Samuaz</v>
          </cell>
          <cell r="D2634"/>
          <cell r="E2634" t="str">
            <v>73460</v>
          </cell>
          <cell r="F2634" t="str">
            <v>VERRENS ARVEY</v>
          </cell>
          <cell r="G2634">
            <v>783784273</v>
          </cell>
          <cell r="H2634"/>
          <cell r="I2634"/>
          <cell r="J2634"/>
        </row>
        <row r="2635">
          <cell r="A2635" t="str">
            <v>MAT12</v>
          </cell>
          <cell r="B2635" t="str">
            <v>Monsieur MATHIEU Pierre</v>
          </cell>
          <cell r="C2635" t="str">
            <v>40, Rue de la Libération</v>
          </cell>
          <cell r="D2635"/>
          <cell r="E2635" t="str">
            <v>69780</v>
          </cell>
          <cell r="F2635" t="str">
            <v>MIONS</v>
          </cell>
          <cell r="G2635"/>
          <cell r="H2635"/>
          <cell r="I2635"/>
          <cell r="J2635"/>
        </row>
        <row r="2636">
          <cell r="A2636" t="str">
            <v>MAT11</v>
          </cell>
          <cell r="B2636" t="str">
            <v>Madame MATHIEUX Marlène</v>
          </cell>
          <cell r="C2636" t="str">
            <v xml:space="preserve">Sur les Bois </v>
          </cell>
          <cell r="D2636"/>
          <cell r="E2636" t="str">
            <v xml:space="preserve">73410 </v>
          </cell>
          <cell r="F2636" t="str">
            <v>SAINT OURS</v>
          </cell>
          <cell r="G2636"/>
          <cell r="H2636"/>
          <cell r="I2636"/>
          <cell r="J2636"/>
        </row>
        <row r="2637">
          <cell r="A2637" t="str">
            <v>MAT10</v>
          </cell>
          <cell r="B2637" t="str">
            <v>MATERIAUX COMPOSITES</v>
          </cell>
          <cell r="C2637" t="str">
            <v>Campus scientifique</v>
          </cell>
          <cell r="D2637" t="str">
            <v>Bat Charttreuse</v>
          </cell>
          <cell r="E2637" t="str">
            <v>73376</v>
          </cell>
          <cell r="F2637" t="str">
            <v>LE BOURGET DU LAC</v>
          </cell>
          <cell r="G2637"/>
          <cell r="H2637"/>
          <cell r="I2637"/>
          <cell r="J2637" t="str">
            <v>FR57197308558</v>
          </cell>
        </row>
        <row r="2638">
          <cell r="A2638" t="str">
            <v>MAT09</v>
          </cell>
          <cell r="B2638" t="str">
            <v>Monsieur MATRINGE Yann</v>
          </cell>
          <cell r="C2638" t="str">
            <v xml:space="preserve">MARCY </v>
          </cell>
          <cell r="D2638"/>
          <cell r="E2638" t="str">
            <v>74140</v>
          </cell>
          <cell r="F2638" t="str">
            <v>FESSY</v>
          </cell>
          <cell r="G2638">
            <v>611865748</v>
          </cell>
          <cell r="H2638"/>
          <cell r="I2638"/>
          <cell r="J2638"/>
        </row>
        <row r="2639">
          <cell r="A2639" t="str">
            <v>MAT08</v>
          </cell>
          <cell r="B2639" t="str">
            <v>Monsieur MATRINGE Franck</v>
          </cell>
          <cell r="C2639" t="str">
            <v>Le Reyret</v>
          </cell>
          <cell r="D2639"/>
          <cell r="E2639" t="str">
            <v>74550</v>
          </cell>
          <cell r="F2639" t="str">
            <v>CERVENS</v>
          </cell>
          <cell r="G2639"/>
          <cell r="H2639"/>
          <cell r="I2639"/>
          <cell r="J2639"/>
        </row>
        <row r="2640">
          <cell r="A2640" t="str">
            <v>MAT07</v>
          </cell>
          <cell r="B2640" t="str">
            <v>Madame MATISSE Evelyne</v>
          </cell>
          <cell r="C2640" t="str">
            <v>Copropriété LES CANES</v>
          </cell>
          <cell r="D2640" t="str">
            <v>391 Route de Montdragon</v>
          </cell>
          <cell r="E2640" t="str">
            <v>73240</v>
          </cell>
          <cell r="F2640" t="str">
            <v>GRESIN</v>
          </cell>
          <cell r="G2640">
            <v>613044736</v>
          </cell>
          <cell r="H2640"/>
          <cell r="I2640"/>
          <cell r="J2640"/>
        </row>
        <row r="2641">
          <cell r="A2641" t="str">
            <v>MAT06</v>
          </cell>
          <cell r="B2641" t="str">
            <v>Mademoiselle MATHIS Caroline</v>
          </cell>
          <cell r="C2641" t="str">
            <v>La Mouille</v>
          </cell>
          <cell r="D2641"/>
          <cell r="E2641" t="str">
            <v>74440</v>
          </cell>
          <cell r="F2641" t="str">
            <v>MIEUSSY</v>
          </cell>
          <cell r="G2641">
            <v>672934408</v>
          </cell>
          <cell r="H2641"/>
          <cell r="I2641">
            <v>450358781</v>
          </cell>
          <cell r="J2641">
            <v>450430333</v>
          </cell>
        </row>
        <row r="2642">
          <cell r="A2642" t="str">
            <v>MAT05</v>
          </cell>
          <cell r="B2642" t="str">
            <v>Monsieur MATHIEU Michel</v>
          </cell>
          <cell r="C2642" t="str">
            <v>L' Abbaye</v>
          </cell>
          <cell r="D2642"/>
          <cell r="E2642" t="str">
            <v xml:space="preserve">01410 </v>
          </cell>
          <cell r="F2642" t="str">
            <v>CHEZERY FORENS</v>
          </cell>
          <cell r="G2642">
            <v>616125221</v>
          </cell>
          <cell r="H2642"/>
          <cell r="I2642"/>
          <cell r="J2642"/>
        </row>
        <row r="2643">
          <cell r="A2643" t="str">
            <v>MAT04</v>
          </cell>
          <cell r="B2643" t="str">
            <v>Monsieur MATRINGE Philippe</v>
          </cell>
          <cell r="C2643"/>
          <cell r="D2643"/>
          <cell r="E2643" t="str">
            <v>74550</v>
          </cell>
          <cell r="F2643" t="str">
            <v>CERVENS</v>
          </cell>
          <cell r="G2643"/>
          <cell r="H2643"/>
          <cell r="I2643"/>
          <cell r="J2643"/>
        </row>
        <row r="2644">
          <cell r="A2644" t="str">
            <v>MAT03</v>
          </cell>
          <cell r="B2644" t="str">
            <v>Monsieur MATTUTZU  Jean Paul</v>
          </cell>
          <cell r="C2644" t="str">
            <v>330, Route des Noisetiers</v>
          </cell>
          <cell r="D2644"/>
          <cell r="E2644" t="str">
            <v>74410</v>
          </cell>
          <cell r="F2644" t="str">
            <v>SAINT JORIOZ</v>
          </cell>
          <cell r="G2644">
            <v>954816619</v>
          </cell>
          <cell r="H2644"/>
          <cell r="I2644">
            <v>768613777</v>
          </cell>
          <cell r="J2644"/>
        </row>
        <row r="2645">
          <cell r="A2645" t="str">
            <v>MAT02</v>
          </cell>
          <cell r="B2645" t="str">
            <v>Monsieur MATHALY Arnaud</v>
          </cell>
          <cell r="C2645" t="str">
            <v>Bornand</v>
          </cell>
          <cell r="D2645"/>
          <cell r="E2645" t="str">
            <v>73270</v>
          </cell>
          <cell r="F2645" t="str">
            <v>BEAUFORT SUR DORON</v>
          </cell>
          <cell r="G2645">
            <v>479389526</v>
          </cell>
          <cell r="H2645"/>
          <cell r="I2645"/>
          <cell r="J2645"/>
        </row>
        <row r="2646">
          <cell r="A2646" t="str">
            <v>MAT01</v>
          </cell>
          <cell r="B2646" t="str">
            <v>Monsieur MATHIEU JOSE</v>
          </cell>
          <cell r="C2646" t="str">
            <v>Chemin de la Bartoule</v>
          </cell>
          <cell r="D2646"/>
          <cell r="E2646" t="str">
            <v>73240</v>
          </cell>
          <cell r="F2646" t="str">
            <v>SAINT GENIX SUR GUIERS</v>
          </cell>
          <cell r="G2646"/>
          <cell r="H2646"/>
          <cell r="I2646"/>
          <cell r="J2646"/>
        </row>
        <row r="2647">
          <cell r="A2647" t="str">
            <v>MAS17</v>
          </cell>
          <cell r="B2647" t="str">
            <v>Monsieur MASTIO Roger</v>
          </cell>
          <cell r="C2647" t="str">
            <v>15 Rue Spitzacker</v>
          </cell>
          <cell r="D2647"/>
          <cell r="E2647" t="str">
            <v>67500</v>
          </cell>
          <cell r="F2647" t="str">
            <v>HAGUENAU</v>
          </cell>
          <cell r="G2647">
            <v>388735562</v>
          </cell>
          <cell r="H2647"/>
          <cell r="I2647"/>
          <cell r="J2647"/>
        </row>
        <row r="2648">
          <cell r="A2648" t="str">
            <v>MAS16</v>
          </cell>
          <cell r="B2648" t="str">
            <v>Monsieur MASNADA Bernard</v>
          </cell>
          <cell r="C2648" t="str">
            <v>266 rue mussignin</v>
          </cell>
          <cell r="D2648"/>
          <cell r="E2648" t="str">
            <v>01510</v>
          </cell>
          <cell r="F2648" t="str">
            <v xml:space="preserve">VIRIEU LE GRAND </v>
          </cell>
          <cell r="G2648">
            <v>479420553</v>
          </cell>
          <cell r="H2648"/>
          <cell r="I2648"/>
          <cell r="J2648"/>
        </row>
        <row r="2649">
          <cell r="A2649" t="str">
            <v>MAS15</v>
          </cell>
          <cell r="B2649" t="str">
            <v>Monsieur &amp; Madame MASMONDET</v>
          </cell>
          <cell r="C2649" t="str">
            <v>Route de la Montagne</v>
          </cell>
          <cell r="D2649"/>
          <cell r="E2649" t="str">
            <v>74350</v>
          </cell>
          <cell r="F2649" t="str">
            <v>CUVAT</v>
          </cell>
          <cell r="G2649">
            <v>450467832</v>
          </cell>
          <cell r="H2649"/>
          <cell r="I2649"/>
          <cell r="J2649"/>
        </row>
        <row r="2650">
          <cell r="A2650" t="str">
            <v>MAS14</v>
          </cell>
          <cell r="B2650" t="str">
            <v>Monsieur MASSARD Alain</v>
          </cell>
          <cell r="C2650" t="str">
            <v>374 route de la Biolle</v>
          </cell>
          <cell r="D2650"/>
          <cell r="E2650" t="str">
            <v>74930</v>
          </cell>
          <cell r="F2650" t="str">
            <v>REIGNIER- ESERY</v>
          </cell>
          <cell r="G2650">
            <v>681621196</v>
          </cell>
          <cell r="H2650"/>
          <cell r="I2650">
            <v>450365350</v>
          </cell>
          <cell r="J2650"/>
        </row>
        <row r="2651">
          <cell r="A2651" t="str">
            <v>MAS13</v>
          </cell>
          <cell r="B2651" t="str">
            <v>Madame MASSONNAT Sylvaine</v>
          </cell>
          <cell r="C2651" t="str">
            <v>Les Granges</v>
          </cell>
          <cell r="D2651" t="str">
            <v>Lieu dit  Marle</v>
          </cell>
          <cell r="E2651" t="str">
            <v>73190</v>
          </cell>
          <cell r="F2651" t="str">
            <v>PUYGROS</v>
          </cell>
          <cell r="G2651"/>
          <cell r="H2651"/>
          <cell r="I2651"/>
          <cell r="J2651"/>
        </row>
        <row r="2652">
          <cell r="A2652" t="str">
            <v>MAS12</v>
          </cell>
          <cell r="B2652" t="str">
            <v>Monsieur MASSONNAT Raymond</v>
          </cell>
          <cell r="C2652" t="str">
            <v>Le Puisat</v>
          </cell>
          <cell r="D2652"/>
          <cell r="E2652" t="str">
            <v>73230</v>
          </cell>
          <cell r="F2652" t="str">
            <v>SAINT JEAN D'ARVEY</v>
          </cell>
          <cell r="G2652">
            <v>479284546</v>
          </cell>
          <cell r="H2652"/>
          <cell r="I2652"/>
          <cell r="J2652"/>
        </row>
        <row r="2653">
          <cell r="A2653" t="str">
            <v>MAS11</v>
          </cell>
          <cell r="B2653" t="str">
            <v>Monsieur MASSON Jean Christophe</v>
          </cell>
          <cell r="C2653" t="str">
            <v>560 Ch de Tartaix</v>
          </cell>
          <cell r="D2653"/>
          <cell r="E2653" t="str">
            <v>38330</v>
          </cell>
          <cell r="F2653" t="str">
            <v>MONTBONNOT SAINT MARTIN</v>
          </cell>
          <cell r="G2653"/>
          <cell r="H2653"/>
          <cell r="I2653"/>
          <cell r="J2653"/>
        </row>
        <row r="2654">
          <cell r="A2654" t="str">
            <v>MAS10</v>
          </cell>
          <cell r="B2654" t="str">
            <v>Monsieur MASCIAVE  Ludovic</v>
          </cell>
          <cell r="C2654" t="str">
            <v>La Combaz</v>
          </cell>
          <cell r="D2654"/>
          <cell r="E2654" t="str">
            <v>73200</v>
          </cell>
          <cell r="F2654" t="str">
            <v>MERCURY</v>
          </cell>
          <cell r="G2654"/>
          <cell r="H2654"/>
          <cell r="I2654"/>
          <cell r="J2654"/>
        </row>
        <row r="2655">
          <cell r="A2655" t="str">
            <v>MAS09</v>
          </cell>
          <cell r="B2655" t="str">
            <v>Monsieur MASSI Philippe</v>
          </cell>
          <cell r="C2655" t="str">
            <v>162 ch Cal de Spagnol</v>
          </cell>
          <cell r="D2655"/>
          <cell r="E2655" t="str">
            <v>06200</v>
          </cell>
          <cell r="F2655" t="str">
            <v>NICE</v>
          </cell>
          <cell r="G2655">
            <v>609989719</v>
          </cell>
          <cell r="H2655" t="str">
            <v>sylvaine.massi@hotmail.fr</v>
          </cell>
          <cell r="I2655"/>
          <cell r="J2655"/>
        </row>
        <row r="2656">
          <cell r="A2656" t="str">
            <v>MAS08</v>
          </cell>
          <cell r="B2656" t="str">
            <v>Monsieur MASSONNAT Michel</v>
          </cell>
          <cell r="C2656" t="str">
            <v>42 Chemin du Neplé</v>
          </cell>
          <cell r="D2656"/>
          <cell r="E2656" t="str">
            <v>73420</v>
          </cell>
          <cell r="F2656" t="str">
            <v>VIVIERS DU LAC</v>
          </cell>
          <cell r="G2656"/>
          <cell r="H2656"/>
          <cell r="I2656"/>
          <cell r="J2656"/>
        </row>
        <row r="2657">
          <cell r="A2657" t="str">
            <v>MAS07</v>
          </cell>
          <cell r="B2657" t="str">
            <v>Madame MAS Dominique</v>
          </cell>
          <cell r="C2657" t="str">
            <v>25 Rue de Princens</v>
          </cell>
          <cell r="D2657"/>
          <cell r="E2657" t="str">
            <v>73460</v>
          </cell>
          <cell r="F2657" t="str">
            <v>FRONTENEX</v>
          </cell>
          <cell r="G2657">
            <v>479310485</v>
          </cell>
          <cell r="H2657"/>
          <cell r="I2657"/>
          <cell r="J2657"/>
        </row>
        <row r="2658">
          <cell r="A2658" t="str">
            <v>MAS06</v>
          </cell>
          <cell r="B2658" t="str">
            <v>Monsieur MASSARDIER</v>
          </cell>
          <cell r="C2658" t="str">
            <v>26 Rue Georges Clemenceau</v>
          </cell>
          <cell r="D2658"/>
          <cell r="E2658" t="str">
            <v>69660</v>
          </cell>
          <cell r="F2658" t="str">
            <v>COLLONGES AU MONT D'OR</v>
          </cell>
          <cell r="G2658">
            <v>478227819</v>
          </cell>
          <cell r="H2658"/>
          <cell r="I2658"/>
          <cell r="J2658"/>
        </row>
        <row r="2659">
          <cell r="A2659" t="str">
            <v>MAS05</v>
          </cell>
          <cell r="B2659" t="str">
            <v>Monsieur MAS Cristophe</v>
          </cell>
          <cell r="C2659" t="str">
            <v>Arvey</v>
          </cell>
          <cell r="D2659"/>
          <cell r="E2659" t="str">
            <v>73190</v>
          </cell>
          <cell r="F2659" t="str">
            <v>PUYGROS</v>
          </cell>
          <cell r="G2659"/>
          <cell r="H2659"/>
          <cell r="I2659"/>
          <cell r="J2659"/>
        </row>
        <row r="2660">
          <cell r="A2660" t="str">
            <v>MAS04</v>
          </cell>
          <cell r="B2660" t="str">
            <v>Monsieur MASSON Jean Paul</v>
          </cell>
          <cell r="C2660" t="str">
            <v>244 rue de Montagny</v>
          </cell>
          <cell r="D2660"/>
          <cell r="E2660" t="str">
            <v>73000</v>
          </cell>
          <cell r="F2660" t="str">
            <v>CHAMBERY</v>
          </cell>
          <cell r="G2660">
            <v>479854437</v>
          </cell>
          <cell r="H2660"/>
          <cell r="I2660"/>
          <cell r="J2660"/>
        </row>
        <row r="2661">
          <cell r="A2661" t="str">
            <v>MAS03</v>
          </cell>
          <cell r="B2661" t="str">
            <v>Madame MASSE Gisèle</v>
          </cell>
          <cell r="C2661" t="str">
            <v>674 route des Hauts de la Besse</v>
          </cell>
          <cell r="D2661"/>
          <cell r="E2661" t="str">
            <v>07340</v>
          </cell>
          <cell r="F2661" t="str">
            <v>PEAUGRES</v>
          </cell>
          <cell r="G2661">
            <v>475673499</v>
          </cell>
          <cell r="H2661"/>
          <cell r="I2661"/>
          <cell r="J2661"/>
        </row>
        <row r="2662">
          <cell r="A2662" t="str">
            <v>MAS02</v>
          </cell>
          <cell r="B2662" t="str">
            <v>Monsieur MASSET Daniel</v>
          </cell>
          <cell r="C2662" t="str">
            <v>16 bis rue de la Vallée</v>
          </cell>
          <cell r="D2662"/>
          <cell r="E2662" t="str">
            <v>74600</v>
          </cell>
          <cell r="F2662" t="str">
            <v>SEYNOD</v>
          </cell>
          <cell r="G2662">
            <v>673441350</v>
          </cell>
          <cell r="H2662"/>
          <cell r="I2662"/>
          <cell r="J2662"/>
        </row>
        <row r="2663">
          <cell r="A2663" t="str">
            <v>MAS01</v>
          </cell>
          <cell r="B2663" t="str">
            <v>Madame Monsieur MASSON-PEYRARD</v>
          </cell>
          <cell r="C2663" t="str">
            <v>1690 route de Montarlet</v>
          </cell>
          <cell r="D2663"/>
          <cell r="E2663" t="str">
            <v>73290</v>
          </cell>
          <cell r="F2663" t="str">
            <v>LA MOTTE SERVOLEX</v>
          </cell>
          <cell r="G2663">
            <v>479253560</v>
          </cell>
          <cell r="H2663"/>
          <cell r="I2663"/>
          <cell r="J2663"/>
        </row>
        <row r="2664">
          <cell r="A2664" t="str">
            <v>MAR99</v>
          </cell>
          <cell r="B2664" t="str">
            <v>Monsieur MARTINET Tristan</v>
          </cell>
          <cell r="C2664" t="str">
            <v>Plan Verger</v>
          </cell>
          <cell r="D2664"/>
          <cell r="E2664" t="str">
            <v>73700</v>
          </cell>
          <cell r="F2664" t="str">
            <v>BOURG SAINT MAURICE</v>
          </cell>
          <cell r="G2664">
            <v>479076112</v>
          </cell>
          <cell r="H2664"/>
          <cell r="I2664"/>
          <cell r="J2664"/>
        </row>
        <row r="2665">
          <cell r="A2665" t="str">
            <v>MAR98</v>
          </cell>
          <cell r="B2665" t="str">
            <v>Monsieur MARCELLIN Roland</v>
          </cell>
          <cell r="C2665" t="str">
            <v>Malaz</v>
          </cell>
          <cell r="D2665" t="str">
            <v>42 route des Blanches</v>
          </cell>
          <cell r="E2665" t="str">
            <v>74600</v>
          </cell>
          <cell r="F2665" t="str">
            <v>SEYNOD</v>
          </cell>
          <cell r="G2665"/>
          <cell r="H2665"/>
          <cell r="I2665"/>
          <cell r="J2665"/>
        </row>
        <row r="2666">
          <cell r="A2666" t="str">
            <v>MAR97</v>
          </cell>
          <cell r="B2666" t="str">
            <v>Monsieur MARCELLIN Jean Louis</v>
          </cell>
          <cell r="C2666" t="str">
            <v>Les Alpes Fleuries</v>
          </cell>
          <cell r="D2666"/>
          <cell r="E2666" t="str">
            <v>73230</v>
          </cell>
          <cell r="F2666" t="str">
            <v>LES DESERTS</v>
          </cell>
          <cell r="G2666"/>
          <cell r="H2666"/>
          <cell r="I2666"/>
          <cell r="J2666"/>
        </row>
        <row r="2667">
          <cell r="A2667" t="str">
            <v>MAR96</v>
          </cell>
          <cell r="B2667" t="str">
            <v>Monsieur MARTIN Jean Paul</v>
          </cell>
          <cell r="C2667" t="str">
            <v>Les Mollerons</v>
          </cell>
          <cell r="D2667"/>
          <cell r="E2667" t="str">
            <v>73170</v>
          </cell>
          <cell r="F2667" t="str">
            <v>SAINT JEAN DE CHEVELU</v>
          </cell>
          <cell r="G2667"/>
          <cell r="H2667"/>
          <cell r="I2667"/>
          <cell r="J2667"/>
        </row>
        <row r="2668">
          <cell r="A2668" t="str">
            <v>MAR95</v>
          </cell>
          <cell r="B2668" t="str">
            <v>Monsieur MARTIN Jean-Louis</v>
          </cell>
          <cell r="C2668" t="str">
            <v>Les Mollerons</v>
          </cell>
          <cell r="D2668"/>
          <cell r="E2668" t="str">
            <v>73170</v>
          </cell>
          <cell r="F2668" t="str">
            <v>SAINT JEAN DE CHEVELU</v>
          </cell>
          <cell r="G2668">
            <v>665199570</v>
          </cell>
          <cell r="H2668"/>
          <cell r="I2668"/>
          <cell r="J2668"/>
        </row>
        <row r="2669">
          <cell r="A2669" t="str">
            <v>MAR94</v>
          </cell>
          <cell r="B2669" t="str">
            <v>Monsieur MARINHO</v>
          </cell>
          <cell r="C2669" t="str">
            <v>1592, Chemin du Mas</v>
          </cell>
          <cell r="D2669"/>
          <cell r="E2669" t="str">
            <v>74120</v>
          </cell>
          <cell r="F2669" t="str">
            <v>MEGEVE</v>
          </cell>
          <cell r="G2669">
            <v>680226872</v>
          </cell>
          <cell r="H2669"/>
          <cell r="I2669"/>
          <cell r="J2669"/>
        </row>
        <row r="2670">
          <cell r="A2670" t="str">
            <v>MAR93</v>
          </cell>
          <cell r="B2670" t="str">
            <v>Mr Mme MARXGUT Philippe</v>
          </cell>
          <cell r="C2670" t="str">
            <v>32 Ter ch de la Batie</v>
          </cell>
          <cell r="D2670"/>
          <cell r="E2670" t="str">
            <v>38240</v>
          </cell>
          <cell r="F2670" t="str">
            <v>MEYLAN</v>
          </cell>
          <cell r="G2670">
            <v>608122591</v>
          </cell>
          <cell r="H2670"/>
          <cell r="I2670"/>
          <cell r="J2670"/>
        </row>
        <row r="2671">
          <cell r="A2671" t="str">
            <v>MAR92</v>
          </cell>
          <cell r="B2671" t="str">
            <v>Monsieur MARMOY Gauthier</v>
          </cell>
          <cell r="C2671" t="str">
            <v>50 ch de Ronde</v>
          </cell>
          <cell r="D2671"/>
          <cell r="E2671" t="str">
            <v>73170</v>
          </cell>
          <cell r="F2671" t="str">
            <v>YENNE</v>
          </cell>
          <cell r="G2671"/>
          <cell r="H2671"/>
          <cell r="I2671"/>
          <cell r="J2671"/>
        </row>
        <row r="2672">
          <cell r="A2672" t="str">
            <v>MAR91</v>
          </cell>
          <cell r="B2672" t="str">
            <v>M Mme MARGUERETTAZ Marcel</v>
          </cell>
          <cell r="C2672" t="str">
            <v>156 ave d'Aix -les -Bains</v>
          </cell>
          <cell r="D2672"/>
          <cell r="E2672" t="str">
            <v>74600</v>
          </cell>
          <cell r="F2672" t="str">
            <v>SEYNOD</v>
          </cell>
          <cell r="G2672"/>
          <cell r="H2672"/>
          <cell r="I2672"/>
          <cell r="J2672"/>
        </row>
        <row r="2673">
          <cell r="A2673" t="str">
            <v>MAR90</v>
          </cell>
          <cell r="B2673" t="str">
            <v>Madame  MARTEAU Sandra</v>
          </cell>
          <cell r="C2673" t="str">
            <v>4 lot La Trésorière</v>
          </cell>
          <cell r="D2673"/>
          <cell r="E2673" t="str">
            <v>74330</v>
          </cell>
          <cell r="F2673" t="str">
            <v>LA BALME DE SILLINGY</v>
          </cell>
          <cell r="G2673"/>
          <cell r="H2673"/>
          <cell r="I2673"/>
          <cell r="J2673"/>
        </row>
        <row r="2674">
          <cell r="A2674" t="str">
            <v>MAR89</v>
          </cell>
          <cell r="B2674" t="str">
            <v>Monsieur MARNAS Bernard</v>
          </cell>
          <cell r="C2674" t="str">
            <v>245 Chemin Pingon</v>
          </cell>
          <cell r="D2674"/>
          <cell r="E2674" t="str">
            <v>73290</v>
          </cell>
          <cell r="F2674" t="str">
            <v>LA MOTTE SERVOLEX</v>
          </cell>
          <cell r="G2674">
            <v>666982662</v>
          </cell>
          <cell r="H2674"/>
          <cell r="I2674"/>
          <cell r="J2674"/>
        </row>
        <row r="2675">
          <cell r="A2675" t="str">
            <v>MAR88</v>
          </cell>
          <cell r="B2675" t="str">
            <v>M Mme MARICAL</v>
          </cell>
          <cell r="C2675" t="str">
            <v>Les Coteaux de Maltaverne</v>
          </cell>
          <cell r="D2675"/>
          <cell r="E2675" t="str">
            <v>73390</v>
          </cell>
          <cell r="F2675" t="str">
            <v>CHATEAUNEUF</v>
          </cell>
          <cell r="G2675"/>
          <cell r="H2675"/>
          <cell r="I2675"/>
          <cell r="J2675"/>
        </row>
        <row r="2676">
          <cell r="A2676" t="str">
            <v>MAR87</v>
          </cell>
          <cell r="B2676" t="str">
            <v>Monsieur MARTIN Bernard</v>
          </cell>
          <cell r="C2676" t="str">
            <v>Pussiez</v>
          </cell>
          <cell r="D2676"/>
          <cell r="E2676" t="str">
            <v>73400</v>
          </cell>
          <cell r="F2676" t="str">
            <v>UGINE</v>
          </cell>
          <cell r="G2676"/>
          <cell r="H2676"/>
          <cell r="I2676"/>
          <cell r="J2676"/>
        </row>
        <row r="2677">
          <cell r="A2677" t="str">
            <v>MAR86</v>
          </cell>
          <cell r="B2677" t="str">
            <v>Monsieur MARILLEAU Pierre</v>
          </cell>
          <cell r="C2677" t="str">
            <v>Chemin des Lauriers</v>
          </cell>
          <cell r="D2677"/>
          <cell r="E2677" t="str">
            <v>73800</v>
          </cell>
          <cell r="F2677" t="str">
            <v>LES MARCHES</v>
          </cell>
          <cell r="G2677">
            <v>479280701</v>
          </cell>
          <cell r="H2677"/>
          <cell r="I2677">
            <v>644313451</v>
          </cell>
          <cell r="J2677"/>
        </row>
        <row r="2678">
          <cell r="A2678" t="str">
            <v>MAR85</v>
          </cell>
          <cell r="B2678" t="str">
            <v>Monsieur MARANO Bruno</v>
          </cell>
          <cell r="C2678" t="str">
            <v>1, Impasse des Romains</v>
          </cell>
          <cell r="D2678"/>
          <cell r="E2678" t="str">
            <v>74000</v>
          </cell>
          <cell r="F2678" t="str">
            <v>ANNECY</v>
          </cell>
          <cell r="G2678">
            <v>450571882</v>
          </cell>
          <cell r="H2678"/>
          <cell r="I2678"/>
          <cell r="J2678"/>
        </row>
        <row r="2679">
          <cell r="A2679" t="str">
            <v>MAR84</v>
          </cell>
          <cell r="B2679" t="str">
            <v>Monsieur MARTIN Francis</v>
          </cell>
          <cell r="C2679" t="str">
            <v>Le bersend</v>
          </cell>
          <cell r="D2679"/>
          <cell r="E2679" t="str">
            <v>73270</v>
          </cell>
          <cell r="F2679" t="str">
            <v>BEAUFORT SUR DORON</v>
          </cell>
          <cell r="G2679"/>
          <cell r="H2679"/>
          <cell r="I2679"/>
          <cell r="J2679"/>
        </row>
        <row r="2680">
          <cell r="A2680" t="str">
            <v>MAR83</v>
          </cell>
          <cell r="B2680" t="str">
            <v>Monsieur MARTIN Cédric</v>
          </cell>
          <cell r="C2680" t="str">
            <v>Les Aillouds</v>
          </cell>
          <cell r="D2680"/>
          <cell r="E2680" t="str">
            <v>38220</v>
          </cell>
          <cell r="F2680" t="str">
            <v>SECHILIENNE</v>
          </cell>
          <cell r="G2680">
            <v>476403660</v>
          </cell>
          <cell r="H2680"/>
          <cell r="I2680"/>
          <cell r="J2680"/>
        </row>
        <row r="2681">
          <cell r="A2681" t="str">
            <v>MAR82</v>
          </cell>
          <cell r="B2681" t="str">
            <v>Monsieur MARIN Pascal</v>
          </cell>
          <cell r="C2681" t="str">
            <v>Lieu dit Gaudin</v>
          </cell>
          <cell r="D2681"/>
          <cell r="E2681" t="str">
            <v>74150</v>
          </cell>
          <cell r="F2681" t="str">
            <v>SALLES</v>
          </cell>
          <cell r="G2681">
            <v>450016797</v>
          </cell>
          <cell r="H2681"/>
          <cell r="I2681"/>
          <cell r="J2681"/>
        </row>
        <row r="2682">
          <cell r="A2682" t="str">
            <v>MAR81</v>
          </cell>
          <cell r="B2682" t="str">
            <v>Monsieur MARTIN Gaël</v>
          </cell>
          <cell r="C2682" t="str">
            <v>670 Rue des Isles Les Chênes 3</v>
          </cell>
          <cell r="D2682"/>
          <cell r="E2682" t="str">
            <v>38450</v>
          </cell>
          <cell r="F2682" t="str">
            <v>ST GEORGES DE COMMIERS</v>
          </cell>
          <cell r="G2682">
            <v>608491517</v>
          </cell>
          <cell r="H2682"/>
          <cell r="I2682"/>
          <cell r="J2682"/>
        </row>
        <row r="2683">
          <cell r="A2683" t="str">
            <v>MAR80</v>
          </cell>
          <cell r="B2683" t="str">
            <v>Monsieur MARTY Sébastien</v>
          </cell>
          <cell r="C2683" t="str">
            <v>850 route du Sapenay</v>
          </cell>
          <cell r="D2683"/>
          <cell r="E2683" t="str">
            <v>73310</v>
          </cell>
          <cell r="F2683" t="str">
            <v>CHINDRIEUX</v>
          </cell>
          <cell r="G2683"/>
          <cell r="H2683"/>
          <cell r="I2683"/>
          <cell r="J2683"/>
        </row>
        <row r="2684">
          <cell r="A2684" t="str">
            <v>MAR79</v>
          </cell>
          <cell r="B2684" t="str">
            <v>Monsieur MARMOUX Fréderic</v>
          </cell>
          <cell r="C2684" t="str">
            <v>1026 route de sery</v>
          </cell>
          <cell r="D2684"/>
          <cell r="E2684" t="str">
            <v>74800</v>
          </cell>
          <cell r="F2684" t="str">
            <v>LA CHAPELLE RAMBAUD</v>
          </cell>
          <cell r="G2684">
            <v>682028555</v>
          </cell>
          <cell r="H2684"/>
          <cell r="I2684"/>
          <cell r="J2684"/>
        </row>
        <row r="2685">
          <cell r="A2685" t="str">
            <v>MAR78</v>
          </cell>
          <cell r="B2685" t="str">
            <v>Mr &amp;  Mme MARSURA</v>
          </cell>
          <cell r="C2685" t="str">
            <v>Lieu dit St Denis</v>
          </cell>
          <cell r="D2685"/>
          <cell r="E2685" t="str">
            <v>74440</v>
          </cell>
          <cell r="F2685" t="str">
            <v>MIEUSSY</v>
          </cell>
          <cell r="G2685"/>
          <cell r="H2685"/>
          <cell r="I2685"/>
          <cell r="J2685"/>
        </row>
        <row r="2686">
          <cell r="A2686" t="str">
            <v>MAR77</v>
          </cell>
          <cell r="B2686" t="str">
            <v>Mme &amp; Mr  MARTIN Gregory</v>
          </cell>
          <cell r="C2686" t="str">
            <v>1195 ch de la Forêt</v>
          </cell>
          <cell r="D2686"/>
          <cell r="E2686" t="str">
            <v>38200</v>
          </cell>
          <cell r="F2686" t="str">
            <v>VILLETTE DE VIENNE</v>
          </cell>
          <cell r="G2686"/>
          <cell r="H2686"/>
          <cell r="I2686"/>
          <cell r="J2686"/>
        </row>
        <row r="2687">
          <cell r="A2687" t="str">
            <v>MAR76</v>
          </cell>
          <cell r="B2687" t="str">
            <v>Monsieur MARTIN Yves</v>
          </cell>
          <cell r="C2687" t="str">
            <v>265, Chemin des Vignes</v>
          </cell>
          <cell r="D2687"/>
          <cell r="E2687" t="str">
            <v>74130</v>
          </cell>
          <cell r="F2687" t="str">
            <v>BONNEVILLE</v>
          </cell>
          <cell r="G2687"/>
          <cell r="H2687"/>
          <cell r="I2687"/>
          <cell r="J2687"/>
        </row>
        <row r="2688">
          <cell r="A2688" t="str">
            <v>MAR75</v>
          </cell>
          <cell r="B2688" t="str">
            <v>Monsieur MARTIN Robert</v>
          </cell>
          <cell r="C2688" t="str">
            <v>Le Pionchon</v>
          </cell>
          <cell r="D2688"/>
          <cell r="E2688" t="str">
            <v>73360</v>
          </cell>
          <cell r="F2688" t="str">
            <v>SAINT PIERRE DE GENEBROZ</v>
          </cell>
          <cell r="G2688"/>
          <cell r="H2688"/>
          <cell r="I2688"/>
          <cell r="J2688"/>
        </row>
        <row r="2689">
          <cell r="A2689" t="str">
            <v>MAR74</v>
          </cell>
          <cell r="B2689" t="str">
            <v>Monsieur MARTINEZ Olivier</v>
          </cell>
          <cell r="C2689" t="str">
            <v>5 Avenue de Murcia</v>
          </cell>
          <cell r="D2689"/>
          <cell r="E2689" t="str">
            <v>38080</v>
          </cell>
          <cell r="F2689" t="str">
            <v>L'ISLE D'ABEAU</v>
          </cell>
          <cell r="G2689">
            <v>624669889</v>
          </cell>
          <cell r="H2689"/>
          <cell r="I2689"/>
          <cell r="J2689"/>
        </row>
        <row r="2690">
          <cell r="A2690" t="str">
            <v>MAR73</v>
          </cell>
          <cell r="B2690" t="str">
            <v>Monsieur  MARCUCCILLI  Mickaël</v>
          </cell>
          <cell r="C2690" t="str">
            <v>192 Ch de la Croix des Raz</v>
          </cell>
          <cell r="D2690"/>
          <cell r="E2690" t="str">
            <v>74210</v>
          </cell>
          <cell r="F2690" t="str">
            <v>FAVERGES</v>
          </cell>
          <cell r="G2690">
            <v>450655850</v>
          </cell>
          <cell r="H2690"/>
          <cell r="I2690"/>
          <cell r="J2690"/>
        </row>
        <row r="2691">
          <cell r="A2691" t="str">
            <v>MAR72</v>
          </cell>
          <cell r="B2691" t="str">
            <v>Monsieur MARRILLET Christophe</v>
          </cell>
          <cell r="C2691" t="str">
            <v>Chemin du puits</v>
          </cell>
          <cell r="D2691" t="str">
            <v>CHEVRU</v>
          </cell>
          <cell r="E2691" t="str">
            <v>73170</v>
          </cell>
          <cell r="F2691" t="str">
            <v>YENNE</v>
          </cell>
          <cell r="G2691">
            <v>479444027</v>
          </cell>
          <cell r="H2691"/>
          <cell r="I2691"/>
          <cell r="J2691"/>
        </row>
        <row r="2692">
          <cell r="A2692" t="str">
            <v>MAR71</v>
          </cell>
          <cell r="B2692" t="str">
            <v>Monsieur MARTIN Eric</v>
          </cell>
          <cell r="C2692" t="str">
            <v>Belluard</v>
          </cell>
          <cell r="D2692"/>
          <cell r="E2692" t="str">
            <v>73530</v>
          </cell>
          <cell r="F2692" t="str">
            <v>SAINT SORLIN D'ARVES</v>
          </cell>
          <cell r="G2692"/>
          <cell r="H2692"/>
          <cell r="I2692"/>
          <cell r="J2692"/>
        </row>
        <row r="2693">
          <cell r="A2693" t="str">
            <v>MAR70</v>
          </cell>
          <cell r="B2693" t="str">
            <v>Monsieur MARMOUD Paul Henry</v>
          </cell>
          <cell r="C2693" t="str">
            <v>49 avenue de Genève</v>
          </cell>
          <cell r="D2693"/>
          <cell r="E2693" t="str">
            <v>74200</v>
          </cell>
          <cell r="F2693" t="str">
            <v>THONON LES BAINS</v>
          </cell>
          <cell r="G2693" t="str">
            <v>06 74 24 94 34</v>
          </cell>
          <cell r="H2693"/>
          <cell r="I2693"/>
          <cell r="J2693"/>
        </row>
        <row r="2694">
          <cell r="A2694" t="str">
            <v>MAR69</v>
          </cell>
          <cell r="B2694" t="str">
            <v>Monsieur MARCELLIN Jean</v>
          </cell>
          <cell r="C2694" t="str">
            <v>Route de St Saturnin</v>
          </cell>
          <cell r="D2694"/>
          <cell r="E2694" t="str">
            <v>34725</v>
          </cell>
          <cell r="F2694" t="str">
            <v>SAINT GUIRAUD</v>
          </cell>
          <cell r="G2694"/>
          <cell r="H2694"/>
          <cell r="I2694"/>
          <cell r="J2694"/>
        </row>
        <row r="2695">
          <cell r="A2695" t="str">
            <v>MAR68</v>
          </cell>
          <cell r="B2695" t="str">
            <v>Monsieur MARROT - FOURRALO Ludovic</v>
          </cell>
          <cell r="C2695" t="str">
            <v>la sorbière</v>
          </cell>
          <cell r="D2695" t="str">
            <v>43 rue du Garnier</v>
          </cell>
          <cell r="E2695" t="str">
            <v>38460</v>
          </cell>
          <cell r="F2695" t="str">
            <v>TREPT</v>
          </cell>
          <cell r="G2695"/>
          <cell r="H2695"/>
          <cell r="I2695"/>
          <cell r="J2695"/>
        </row>
        <row r="2696">
          <cell r="A2696" t="str">
            <v>MAR67</v>
          </cell>
          <cell r="B2696" t="str">
            <v>Monsieur  MARBOUTY  Didier</v>
          </cell>
          <cell r="C2696" t="str">
            <v>20 impasse des Vignes</v>
          </cell>
          <cell r="D2696"/>
          <cell r="E2696" t="str">
            <v>74380</v>
          </cell>
          <cell r="F2696" t="str">
            <v>LUCINGES</v>
          </cell>
          <cell r="G2696">
            <v>450385736</v>
          </cell>
          <cell r="H2696" t="str">
            <v>marbouty74.veto@wanadoo.fr</v>
          </cell>
          <cell r="I2696">
            <v>681157786</v>
          </cell>
          <cell r="J2696"/>
        </row>
        <row r="2697">
          <cell r="A2697" t="str">
            <v>MAR66</v>
          </cell>
          <cell r="B2697" t="str">
            <v>Monsieur MARTIN François</v>
          </cell>
          <cell r="C2697" t="str">
            <v>Les Grangeaux</v>
          </cell>
          <cell r="D2697"/>
          <cell r="E2697" t="str">
            <v>38320</v>
          </cell>
          <cell r="F2697" t="str">
            <v>BRIE ET ANGONNES</v>
          </cell>
          <cell r="G2697"/>
          <cell r="H2697"/>
          <cell r="I2697"/>
          <cell r="J2697"/>
        </row>
        <row r="2698">
          <cell r="A2698" t="str">
            <v>MAR65</v>
          </cell>
          <cell r="B2698" t="str">
            <v>M  MARTINET - Mlle BAUDIN</v>
          </cell>
          <cell r="C2698" t="str">
            <v>320 Route de la Touale</v>
          </cell>
          <cell r="D2698"/>
          <cell r="E2698" t="str">
            <v>73200</v>
          </cell>
          <cell r="F2698" t="str">
            <v>PALLUD</v>
          </cell>
          <cell r="G2698">
            <v>479373027</v>
          </cell>
          <cell r="H2698"/>
          <cell r="I2698"/>
          <cell r="J2698"/>
        </row>
        <row r="2699">
          <cell r="A2699" t="str">
            <v>MAR64</v>
          </cell>
          <cell r="B2699" t="str">
            <v>M MARTIN - M BERGER</v>
          </cell>
          <cell r="C2699" t="str">
            <v>29 rue des Belveder</v>
          </cell>
          <cell r="D2699"/>
          <cell r="E2699" t="str">
            <v>38500</v>
          </cell>
          <cell r="F2699" t="str">
            <v>VOIRON</v>
          </cell>
          <cell r="G2699">
            <v>664339158</v>
          </cell>
          <cell r="H2699"/>
          <cell r="I2699"/>
          <cell r="J2699"/>
        </row>
        <row r="2700">
          <cell r="A2700" t="str">
            <v>MAR63</v>
          </cell>
          <cell r="B2700" t="str">
            <v>Monsieur MARTEL Chritophe</v>
          </cell>
          <cell r="C2700" t="str">
            <v>513 Route du Lavenay</v>
          </cell>
          <cell r="D2700"/>
          <cell r="E2700" t="str">
            <v>74800</v>
          </cell>
          <cell r="F2700" t="str">
            <v>AMANCY</v>
          </cell>
          <cell r="G2700">
            <v>450254786</v>
          </cell>
          <cell r="H2700"/>
          <cell r="I2700">
            <v>633374630</v>
          </cell>
          <cell r="J2700"/>
        </row>
        <row r="2701">
          <cell r="A2701" t="str">
            <v>MAR62</v>
          </cell>
          <cell r="B2701" t="str">
            <v>Monsieur MARMONIER Gérald</v>
          </cell>
          <cell r="C2701" t="str">
            <v>Les Merceries</v>
          </cell>
          <cell r="D2701"/>
          <cell r="E2701" t="str">
            <v>73170</v>
          </cell>
          <cell r="F2701" t="str">
            <v>YENNE</v>
          </cell>
          <cell r="G2701"/>
          <cell r="H2701"/>
          <cell r="I2701"/>
          <cell r="J2701"/>
        </row>
        <row r="2702">
          <cell r="A2702" t="str">
            <v>MAR61</v>
          </cell>
          <cell r="B2702" t="str">
            <v>Monsieur MARCAULT Jean Claude</v>
          </cell>
          <cell r="C2702" t="str">
            <v>470 Route Berny</v>
          </cell>
          <cell r="D2702"/>
          <cell r="E2702" t="str">
            <v>74800</v>
          </cell>
          <cell r="F2702" t="str">
            <v>ARENTHON</v>
          </cell>
          <cell r="G2702"/>
          <cell r="H2702"/>
          <cell r="I2702"/>
          <cell r="J2702"/>
        </row>
        <row r="2703">
          <cell r="A2703" t="str">
            <v>MAR60</v>
          </cell>
          <cell r="B2703" t="str">
            <v>Monsieur MARTIN Daniel</v>
          </cell>
          <cell r="C2703" t="str">
            <v>Les Rivaux</v>
          </cell>
          <cell r="D2703"/>
          <cell r="E2703" t="str">
            <v>38220</v>
          </cell>
          <cell r="F2703" t="str">
            <v>SECHILIENNE</v>
          </cell>
          <cell r="G2703"/>
          <cell r="H2703"/>
          <cell r="I2703"/>
          <cell r="J2703"/>
        </row>
        <row r="2704">
          <cell r="A2704" t="str">
            <v>MAR59</v>
          </cell>
          <cell r="B2704" t="str">
            <v>Monsieur MARCON Phillipe</v>
          </cell>
          <cell r="C2704" t="str">
            <v>Champs des Chenaux</v>
          </cell>
          <cell r="D2704"/>
          <cell r="E2704" t="str">
            <v>73370</v>
          </cell>
          <cell r="F2704" t="str">
            <v>BOURDEAU</v>
          </cell>
          <cell r="G2704"/>
          <cell r="H2704"/>
          <cell r="I2704"/>
          <cell r="J2704"/>
        </row>
        <row r="2705">
          <cell r="A2705" t="str">
            <v>MAR58</v>
          </cell>
          <cell r="B2705" t="str">
            <v>Monsieur MARTINI Georges</v>
          </cell>
          <cell r="C2705" t="str">
            <v>479 route de SAINT Saturnin</v>
          </cell>
          <cell r="D2705"/>
          <cell r="E2705" t="str">
            <v>73000</v>
          </cell>
          <cell r="F2705" t="str">
            <v>CHAMBERY</v>
          </cell>
          <cell r="G2705"/>
          <cell r="H2705"/>
          <cell r="I2705"/>
          <cell r="J2705"/>
        </row>
        <row r="2706">
          <cell r="A2706" t="str">
            <v>MAR57</v>
          </cell>
          <cell r="B2706" t="str">
            <v>Monsieur MARTIN Patrick</v>
          </cell>
          <cell r="C2706" t="str">
            <v>La Grande Vy</v>
          </cell>
          <cell r="D2706"/>
          <cell r="E2706" t="str">
            <v>73470</v>
          </cell>
          <cell r="F2706" t="str">
            <v>MARCIEUX</v>
          </cell>
          <cell r="G2706"/>
          <cell r="H2706"/>
          <cell r="I2706"/>
          <cell r="J2706"/>
        </row>
        <row r="2707">
          <cell r="A2707" t="str">
            <v>MAR56</v>
          </cell>
          <cell r="B2707" t="str">
            <v>Monsieur MARTEL Jean Marc</v>
          </cell>
          <cell r="C2707" t="str">
            <v>ch de la Combe</v>
          </cell>
          <cell r="D2707" t="str">
            <v>La Ville</v>
          </cell>
          <cell r="E2707" t="str">
            <v>38770</v>
          </cell>
          <cell r="F2707" t="str">
            <v>MONTEYNARD</v>
          </cell>
          <cell r="G2707"/>
          <cell r="H2707"/>
          <cell r="I2707"/>
          <cell r="J2707"/>
        </row>
        <row r="2708">
          <cell r="A2708" t="str">
            <v>MAR55</v>
          </cell>
          <cell r="B2708" t="str">
            <v>Monsieur MARCHIVE  Bernard</v>
          </cell>
          <cell r="C2708" t="str">
            <v>Place de l'Abbaye</v>
          </cell>
          <cell r="D2708"/>
          <cell r="E2708" t="str">
            <v>69210</v>
          </cell>
          <cell r="F2708" t="str">
            <v>SAVIGNY</v>
          </cell>
          <cell r="G2708"/>
          <cell r="H2708"/>
          <cell r="I2708"/>
          <cell r="J2708"/>
        </row>
        <row r="2709">
          <cell r="A2709" t="str">
            <v>MAR54</v>
          </cell>
          <cell r="B2709" t="str">
            <v>Monsieur MARJOLLET Jean Luc</v>
          </cell>
          <cell r="C2709" t="str">
            <v>Allée du Verger</v>
          </cell>
          <cell r="D2709"/>
          <cell r="E2709" t="str">
            <v>73420</v>
          </cell>
          <cell r="F2709" t="str">
            <v>DRUMETTAZ CLARAFOND</v>
          </cell>
          <cell r="G2709"/>
          <cell r="H2709"/>
          <cell r="I2709"/>
          <cell r="J2709"/>
        </row>
        <row r="2710">
          <cell r="A2710" t="str">
            <v>MAR53</v>
          </cell>
          <cell r="B2710" t="str">
            <v>Monsieur MARTIN Jean-paul</v>
          </cell>
          <cell r="C2710" t="str">
            <v>Les Michetons</v>
          </cell>
          <cell r="D2710"/>
          <cell r="E2710" t="str">
            <v>73160</v>
          </cell>
          <cell r="F2710" t="str">
            <v>SAINT SULPICE</v>
          </cell>
          <cell r="G2710">
            <v>479623719</v>
          </cell>
          <cell r="H2710"/>
          <cell r="I2710"/>
          <cell r="J2710"/>
        </row>
        <row r="2711">
          <cell r="A2711" t="str">
            <v>MAR52</v>
          </cell>
          <cell r="B2711" t="str">
            <v>MARCELLIN  JP SARL</v>
          </cell>
          <cell r="C2711" t="str">
            <v>7  Chemin  de Bellevue</v>
          </cell>
          <cell r="D2711"/>
          <cell r="E2711" t="str">
            <v>69340</v>
          </cell>
          <cell r="F2711" t="str">
            <v>FRANCHEVILLE</v>
          </cell>
          <cell r="G2711" t="str">
            <v>04 78 59 76 88</v>
          </cell>
          <cell r="H2711"/>
          <cell r="I2711"/>
          <cell r="J2711"/>
        </row>
        <row r="2712">
          <cell r="A2712" t="str">
            <v>MAR51</v>
          </cell>
          <cell r="B2712" t="str">
            <v>Monsieur MARTINS Armand</v>
          </cell>
          <cell r="C2712" t="str">
            <v>115 Montée de Tresserve</v>
          </cell>
          <cell r="D2712"/>
          <cell r="E2712" t="str">
            <v>73100</v>
          </cell>
          <cell r="F2712" t="str">
            <v>TRESSERVE</v>
          </cell>
          <cell r="G2712"/>
          <cell r="H2712"/>
          <cell r="I2712"/>
          <cell r="J2712"/>
        </row>
        <row r="2713">
          <cell r="A2713" t="str">
            <v>MAR50</v>
          </cell>
          <cell r="B2713" t="str">
            <v>Monsieur MARTINATO Patrice</v>
          </cell>
          <cell r="C2713" t="str">
            <v>Route de Montfrond</v>
          </cell>
          <cell r="D2713"/>
          <cell r="E2713" t="str">
            <v>73660</v>
          </cell>
          <cell r="F2713" t="str">
            <v>SAINT REMY DE MAURIENNE</v>
          </cell>
          <cell r="G2713" t="str">
            <v>06 14 71 33 93</v>
          </cell>
          <cell r="H2713"/>
          <cell r="I2713"/>
          <cell r="J2713"/>
        </row>
        <row r="2714">
          <cell r="A2714" t="str">
            <v>MAR49</v>
          </cell>
          <cell r="B2714" t="str">
            <v>Monsieur MARIN-CUDRAZ Bruno</v>
          </cell>
          <cell r="C2714" t="str">
            <v>Chalet les Oursons</v>
          </cell>
          <cell r="D2714"/>
          <cell r="E2714" t="str">
            <v>73590</v>
          </cell>
          <cell r="F2714" t="str">
            <v>LA GIETTAZ</v>
          </cell>
          <cell r="G2714">
            <v>479329361</v>
          </cell>
          <cell r="H2714"/>
          <cell r="I2714"/>
          <cell r="J2714"/>
        </row>
        <row r="2715">
          <cell r="A2715" t="str">
            <v>MAR48</v>
          </cell>
          <cell r="B2715" t="str">
            <v>Monsieur MARTIN Rémi</v>
          </cell>
          <cell r="C2715" t="str">
            <v>Le Lucane</v>
          </cell>
          <cell r="D2715"/>
          <cell r="E2715" t="str">
            <v>01300</v>
          </cell>
          <cell r="F2715" t="str">
            <v>BELLEY</v>
          </cell>
          <cell r="G2715"/>
          <cell r="H2715"/>
          <cell r="I2715"/>
          <cell r="J2715"/>
        </row>
        <row r="2716">
          <cell r="A2716" t="str">
            <v>MAR47</v>
          </cell>
          <cell r="B2716" t="str">
            <v>Monsieur MARTIN Christian</v>
          </cell>
          <cell r="C2716" t="str">
            <v>Chemin des Favières</v>
          </cell>
          <cell r="D2716" t="str">
            <v>Le Grand Caton</v>
          </cell>
          <cell r="E2716" t="str">
            <v>73370</v>
          </cell>
          <cell r="F2716" t="str">
            <v>LE BOURGET DU LAC</v>
          </cell>
          <cell r="G2716">
            <v>479701088</v>
          </cell>
          <cell r="H2716"/>
          <cell r="I2716">
            <v>611594778</v>
          </cell>
          <cell r="J2716"/>
        </row>
        <row r="2717">
          <cell r="A2717" t="str">
            <v>MAR46</v>
          </cell>
          <cell r="B2717" t="str">
            <v>Monsieur MARCHAND Maurice</v>
          </cell>
          <cell r="C2717" t="str">
            <v>16 Route des Crêts</v>
          </cell>
          <cell r="D2717"/>
          <cell r="E2717" t="str">
            <v>74460</v>
          </cell>
          <cell r="F2717" t="str">
            <v>MARNAZ</v>
          </cell>
          <cell r="G2717">
            <v>450980612</v>
          </cell>
          <cell r="H2717"/>
          <cell r="I2717"/>
          <cell r="J2717"/>
        </row>
        <row r="2718">
          <cell r="A2718" t="str">
            <v>MAR45</v>
          </cell>
          <cell r="B2718" t="str">
            <v>Monsieur MARTENS Bazile</v>
          </cell>
          <cell r="C2718" t="str">
            <v>Le Vieux Village</v>
          </cell>
          <cell r="D2718"/>
          <cell r="E2718" t="str">
            <v>73150</v>
          </cell>
          <cell r="F2718" t="str">
            <v>VAL D'ISERE</v>
          </cell>
          <cell r="G2718">
            <v>622306956</v>
          </cell>
          <cell r="H2718"/>
          <cell r="I2718"/>
          <cell r="J2718"/>
        </row>
        <row r="2719">
          <cell r="A2719" t="str">
            <v>MAR44</v>
          </cell>
          <cell r="B2719" t="str">
            <v>Monsieur MARTINET Pierre</v>
          </cell>
          <cell r="C2719" t="str">
            <v>1290 Route du Noiray</v>
          </cell>
          <cell r="D2719"/>
          <cell r="E2719" t="str">
            <v>73290</v>
          </cell>
          <cell r="F2719" t="str">
            <v>LA MOTTE SERVOLEX</v>
          </cell>
          <cell r="G2719"/>
          <cell r="H2719"/>
          <cell r="I2719"/>
          <cell r="J2719"/>
        </row>
        <row r="2720">
          <cell r="A2720" t="str">
            <v>MAR43</v>
          </cell>
          <cell r="B2720" t="str">
            <v>Monsieur MARULLAZ  Michel</v>
          </cell>
          <cell r="C2720" t="str">
            <v>573A Route des Edrezants</v>
          </cell>
          <cell r="D2720"/>
          <cell r="E2720" t="str">
            <v>74110</v>
          </cell>
          <cell r="F2720" t="str">
            <v>MORZINE</v>
          </cell>
          <cell r="G2720"/>
          <cell r="H2720"/>
          <cell r="I2720"/>
          <cell r="J2720"/>
        </row>
        <row r="2721">
          <cell r="A2721" t="str">
            <v>MAR42</v>
          </cell>
          <cell r="B2721" t="str">
            <v>Monsieur MARIN Gabriel</v>
          </cell>
          <cell r="C2721" t="str">
            <v>Les jacqiuers</v>
          </cell>
          <cell r="D2721"/>
          <cell r="E2721" t="str">
            <v>73420</v>
          </cell>
          <cell r="F2721" t="str">
            <v>MERY</v>
          </cell>
          <cell r="G2721"/>
          <cell r="H2721"/>
          <cell r="I2721"/>
          <cell r="J2721"/>
        </row>
        <row r="2722">
          <cell r="A2722" t="str">
            <v>MAR41</v>
          </cell>
          <cell r="B2722" t="str">
            <v>Monsieur MARINO Frédéric</v>
          </cell>
          <cell r="C2722" t="str">
            <v>Vaudry</v>
          </cell>
          <cell r="D2722"/>
          <cell r="E2722" t="str">
            <v>74150</v>
          </cell>
          <cell r="F2722" t="str">
            <v>MARIGNY SAINT MARCEL</v>
          </cell>
          <cell r="G2722">
            <v>609618164</v>
          </cell>
          <cell r="H2722"/>
          <cell r="I2722"/>
          <cell r="J2722"/>
        </row>
        <row r="2723">
          <cell r="A2723" t="str">
            <v>MAR40</v>
          </cell>
          <cell r="B2723" t="str">
            <v>Monsieur MARTEL Christophe</v>
          </cell>
          <cell r="C2723" t="str">
            <v>513 route de Lavenay</v>
          </cell>
          <cell r="D2723"/>
          <cell r="E2723" t="str">
            <v>74800</v>
          </cell>
          <cell r="F2723" t="str">
            <v>AMANCY</v>
          </cell>
          <cell r="G2723">
            <v>624160689</v>
          </cell>
          <cell r="H2723"/>
          <cell r="I2723"/>
          <cell r="J2723"/>
        </row>
        <row r="2724">
          <cell r="A2724" t="str">
            <v>MAR39</v>
          </cell>
          <cell r="B2724" t="str">
            <v>Monsieur MARY Stéphane</v>
          </cell>
          <cell r="C2724" t="str">
            <v>Chef Lieu</v>
          </cell>
          <cell r="D2724"/>
          <cell r="E2724" t="str">
            <v>73100</v>
          </cell>
          <cell r="F2724" t="str">
            <v>TREVIGNIN</v>
          </cell>
          <cell r="G2724"/>
          <cell r="H2724"/>
          <cell r="I2724"/>
          <cell r="J2724"/>
        </row>
        <row r="2725">
          <cell r="A2725" t="str">
            <v>MAR38</v>
          </cell>
          <cell r="B2725" t="str">
            <v>Monsieur MARTIN Andre</v>
          </cell>
          <cell r="C2725" t="str">
            <v>317 rue de la Prat</v>
          </cell>
          <cell r="D2725" t="str">
            <v>Le Chatelard</v>
          </cell>
          <cell r="E2725" t="str">
            <v>74970</v>
          </cell>
          <cell r="F2725" t="str">
            <v>MARIGNIER</v>
          </cell>
          <cell r="G2725"/>
          <cell r="H2725"/>
          <cell r="I2725"/>
          <cell r="J2725"/>
        </row>
        <row r="2726">
          <cell r="A2726" t="str">
            <v>MAR37</v>
          </cell>
          <cell r="B2726" t="str">
            <v>Monsieur MARECHAL Pascal</v>
          </cell>
          <cell r="C2726" t="str">
            <v>33 Rue Albert Henon</v>
          </cell>
          <cell r="D2726"/>
          <cell r="E2726" t="str">
            <v>74100</v>
          </cell>
          <cell r="F2726" t="str">
            <v>VILLE LA GRAND</v>
          </cell>
          <cell r="G2726"/>
          <cell r="H2726"/>
          <cell r="I2726"/>
          <cell r="J2726"/>
        </row>
        <row r="2727">
          <cell r="A2727" t="str">
            <v>MAR35</v>
          </cell>
          <cell r="B2727" t="str">
            <v>Monsieur MARTIN Pascal</v>
          </cell>
          <cell r="C2727" t="str">
            <v>122 rue des Barins</v>
          </cell>
          <cell r="D2727"/>
          <cell r="E2727" t="str">
            <v>73250</v>
          </cell>
          <cell r="F2727" t="str">
            <v>SAINT PIERRE D'ALBIGNY</v>
          </cell>
          <cell r="G2727">
            <v>614616751</v>
          </cell>
          <cell r="H2727"/>
          <cell r="I2727"/>
          <cell r="J2727"/>
        </row>
        <row r="2728">
          <cell r="A2728" t="str">
            <v>MAR34</v>
          </cell>
          <cell r="B2728" t="str">
            <v>Monsieur MARCEL Christian</v>
          </cell>
          <cell r="C2728" t="str">
            <v>Lot Les Fresnes</v>
          </cell>
          <cell r="D2728" t="str">
            <v>Marennes</v>
          </cell>
          <cell r="E2728" t="str">
            <v>69970</v>
          </cell>
          <cell r="F2728" t="str">
            <v>MARENNES</v>
          </cell>
          <cell r="G2728"/>
          <cell r="H2728"/>
          <cell r="I2728"/>
          <cell r="J2728"/>
        </row>
        <row r="2729">
          <cell r="A2729" t="str">
            <v>MAR33</v>
          </cell>
          <cell r="B2729" t="str">
            <v>Monsieur MARTINET Eric</v>
          </cell>
          <cell r="C2729" t="str">
            <v>6 Lot Les petits prés</v>
          </cell>
          <cell r="D2729" t="str">
            <v>Impasse des violettes</v>
          </cell>
          <cell r="E2729" t="str">
            <v>38540</v>
          </cell>
          <cell r="F2729" t="str">
            <v>HEYRIEUX</v>
          </cell>
          <cell r="G2729"/>
          <cell r="H2729"/>
          <cell r="I2729"/>
          <cell r="J2729"/>
        </row>
        <row r="2730">
          <cell r="A2730" t="str">
            <v>MAR32</v>
          </cell>
          <cell r="B2730" t="str">
            <v>Monsieur MARCHAND Marc</v>
          </cell>
          <cell r="C2730" t="str">
            <v>lieu dit les Fresnes</v>
          </cell>
          <cell r="D2730"/>
          <cell r="E2730" t="str">
            <v>74150</v>
          </cell>
          <cell r="F2730" t="str">
            <v>VAULX</v>
          </cell>
          <cell r="G2730">
            <v>450605036</v>
          </cell>
          <cell r="H2730"/>
          <cell r="I2730"/>
          <cell r="J2730"/>
        </row>
        <row r="2731">
          <cell r="A2731" t="str">
            <v>MAR31</v>
          </cell>
          <cell r="B2731" t="str">
            <v>Monsieur MARTINS Christophe</v>
          </cell>
          <cell r="C2731" t="str">
            <v>Lieu dit Rosset</v>
          </cell>
          <cell r="D2731"/>
          <cell r="E2731" t="str">
            <v>74380</v>
          </cell>
          <cell r="F2731" t="str">
            <v>ARTHAZ  PONT NOTRE DAME</v>
          </cell>
          <cell r="G2731">
            <v>450367348</v>
          </cell>
          <cell r="H2731"/>
          <cell r="I2731"/>
          <cell r="J2731"/>
        </row>
        <row r="2732">
          <cell r="A2732" t="str">
            <v>MAR30</v>
          </cell>
          <cell r="B2732" t="str">
            <v>Madame MARTIN Stéphanie</v>
          </cell>
          <cell r="C2732" t="str">
            <v>Rue de la Croix</v>
          </cell>
          <cell r="D2732"/>
          <cell r="E2732" t="str">
            <v>38530</v>
          </cell>
          <cell r="F2732" t="str">
            <v>BARRAUX</v>
          </cell>
          <cell r="G2732"/>
          <cell r="H2732"/>
          <cell r="I2732"/>
          <cell r="J2732"/>
        </row>
        <row r="2733">
          <cell r="A2733" t="str">
            <v>MAR29</v>
          </cell>
          <cell r="B2733" t="str">
            <v>Monsieur MARTIN  Daniel</v>
          </cell>
          <cell r="C2733" t="str">
            <v>Route Tour du Lac 579</v>
          </cell>
          <cell r="D2733"/>
          <cell r="E2733" t="str">
            <v>73310</v>
          </cell>
          <cell r="F2733" t="str">
            <v>SAINT PIERRE CURTILLE</v>
          </cell>
          <cell r="G2733">
            <v>41797935143</v>
          </cell>
          <cell r="H2733"/>
          <cell r="I2733">
            <v>479522897</v>
          </cell>
          <cell r="J2733"/>
        </row>
        <row r="2734">
          <cell r="A2734" t="str">
            <v>MAR28</v>
          </cell>
          <cell r="B2734" t="str">
            <v>Monsieur MARIN THIERRY</v>
          </cell>
          <cell r="C2734" t="str">
            <v>72 Rue de la Vieille Eglise</v>
          </cell>
          <cell r="D2734"/>
          <cell r="E2734" t="str">
            <v>73100</v>
          </cell>
          <cell r="F2734" t="str">
            <v>PUGNY CHATENOD</v>
          </cell>
          <cell r="G2734"/>
          <cell r="H2734"/>
          <cell r="I2734"/>
          <cell r="J2734"/>
        </row>
        <row r="2735">
          <cell r="A2735" t="str">
            <v>MAR27</v>
          </cell>
          <cell r="B2735" t="str">
            <v>Monsieur MARMOLLE Francis</v>
          </cell>
          <cell r="C2735" t="str">
            <v>9 route de Grenoble</v>
          </cell>
          <cell r="D2735"/>
          <cell r="E2735" t="str">
            <v>38580</v>
          </cell>
          <cell r="F2735" t="str">
            <v>ALLEVARD</v>
          </cell>
          <cell r="G2735"/>
          <cell r="H2735"/>
          <cell r="I2735"/>
          <cell r="J2735"/>
        </row>
        <row r="2736">
          <cell r="A2736" t="str">
            <v>MAR26</v>
          </cell>
          <cell r="B2736" t="str">
            <v>Entreprise Marie Pierre-Yves</v>
          </cell>
          <cell r="C2736" t="str">
            <v>Le Bourg</v>
          </cell>
          <cell r="D2736"/>
          <cell r="E2736" t="str">
            <v xml:space="preserve">18210 </v>
          </cell>
          <cell r="F2736" t="str">
            <v>THAUMIERS</v>
          </cell>
          <cell r="G2736"/>
          <cell r="H2736"/>
          <cell r="I2736"/>
          <cell r="J2736"/>
        </row>
        <row r="2737">
          <cell r="A2737" t="str">
            <v>MAR25</v>
          </cell>
          <cell r="B2737" t="str">
            <v>Monsieur MARINO Salvatore</v>
          </cell>
          <cell r="C2737" t="str">
            <v>204 route de la Feclaz</v>
          </cell>
          <cell r="D2737"/>
          <cell r="E2737" t="str">
            <v>73230</v>
          </cell>
          <cell r="F2737" t="str">
            <v>SAINT ALBAN LEYSSE</v>
          </cell>
          <cell r="G2737"/>
          <cell r="H2737"/>
          <cell r="I2737"/>
          <cell r="J2737"/>
        </row>
        <row r="2738">
          <cell r="A2738" t="str">
            <v>MAR24</v>
          </cell>
          <cell r="B2738" t="str">
            <v>Monsieur MARINI Dino</v>
          </cell>
          <cell r="C2738" t="str">
            <v>331 avenue de la Libération</v>
          </cell>
          <cell r="D2738"/>
          <cell r="E2738" t="str">
            <v>73400</v>
          </cell>
          <cell r="F2738" t="str">
            <v>UGINE</v>
          </cell>
          <cell r="G2738"/>
          <cell r="H2738"/>
          <cell r="I2738"/>
          <cell r="J2738"/>
        </row>
        <row r="2739">
          <cell r="A2739" t="str">
            <v>MAR23</v>
          </cell>
          <cell r="B2739" t="str">
            <v>Monsieur MAREK</v>
          </cell>
          <cell r="C2739" t="str">
            <v>22 rue du Crêt</v>
          </cell>
          <cell r="D2739"/>
          <cell r="E2739" t="str">
            <v>74140</v>
          </cell>
          <cell r="F2739" t="str">
            <v>MESSERY</v>
          </cell>
          <cell r="G2739"/>
          <cell r="H2739"/>
          <cell r="I2739"/>
          <cell r="J2739"/>
        </row>
        <row r="2740">
          <cell r="A2740" t="str">
            <v>MAR22</v>
          </cell>
          <cell r="B2740" t="str">
            <v>Monsieur MARCHESINI JP</v>
          </cell>
          <cell r="C2740"/>
          <cell r="D2740"/>
          <cell r="E2740"/>
          <cell r="F2740"/>
          <cell r="G2740"/>
          <cell r="H2740"/>
          <cell r="I2740"/>
          <cell r="J2740"/>
        </row>
        <row r="2741">
          <cell r="A2741" t="str">
            <v>MAR21</v>
          </cell>
          <cell r="B2741" t="str">
            <v>Mme VAN WENT Emmannuelle &amp; Mr. MARCOT Alain</v>
          </cell>
          <cell r="C2741" t="str">
            <v>Route de la Grangée</v>
          </cell>
          <cell r="D2741"/>
          <cell r="E2741" t="str">
            <v>74890</v>
          </cell>
          <cell r="F2741" t="str">
            <v>BRENTHONNE</v>
          </cell>
          <cell r="G2741"/>
          <cell r="H2741"/>
          <cell r="I2741"/>
          <cell r="J2741"/>
        </row>
        <row r="2742">
          <cell r="A2742" t="str">
            <v>MAR20</v>
          </cell>
          <cell r="B2742" t="str">
            <v>Monsieur MARIN Gabriel</v>
          </cell>
          <cell r="C2742" t="str">
            <v>Les Jacquiers</v>
          </cell>
          <cell r="D2742"/>
          <cell r="E2742" t="str">
            <v>73420</v>
          </cell>
          <cell r="F2742" t="str">
            <v>MERY</v>
          </cell>
          <cell r="G2742"/>
          <cell r="H2742"/>
          <cell r="I2742"/>
          <cell r="J2742"/>
        </row>
        <row r="2743">
          <cell r="A2743" t="str">
            <v>MAR19</v>
          </cell>
          <cell r="B2743" t="str">
            <v>Monsieur MARTIN Andre</v>
          </cell>
          <cell r="C2743" t="str">
            <v>18 Boulevard Plan Ravier</v>
          </cell>
          <cell r="D2743"/>
          <cell r="E2743" t="str">
            <v>73110</v>
          </cell>
          <cell r="F2743" t="str">
            <v>LA ROCHETTE</v>
          </cell>
          <cell r="G2743"/>
          <cell r="H2743"/>
          <cell r="I2743"/>
          <cell r="J2743"/>
        </row>
        <row r="2744">
          <cell r="A2744" t="str">
            <v>MAR18</v>
          </cell>
          <cell r="B2744" t="str">
            <v>Madame MARTINET Florence</v>
          </cell>
          <cell r="C2744" t="str">
            <v>506 route de Chainaz</v>
          </cell>
          <cell r="D2744"/>
          <cell r="E2744" t="str">
            <v>74540</v>
          </cell>
          <cell r="F2744" t="str">
            <v>ALBY SUR CHERAN</v>
          </cell>
          <cell r="G2744"/>
          <cell r="H2744"/>
          <cell r="I2744"/>
          <cell r="J2744"/>
        </row>
        <row r="2745">
          <cell r="A2745" t="str">
            <v>MAR17</v>
          </cell>
          <cell r="B2745" t="str">
            <v>Monsieur MARTIN Christophe</v>
          </cell>
          <cell r="C2745" t="str">
            <v>12 Chemin de la Brosses</v>
          </cell>
          <cell r="D2745"/>
          <cell r="E2745" t="str">
            <v>42330</v>
          </cell>
          <cell r="F2745" t="str">
            <v>SAINT GALMIER</v>
          </cell>
          <cell r="G2745">
            <v>478190804</v>
          </cell>
          <cell r="H2745"/>
          <cell r="I2745"/>
          <cell r="J2745"/>
        </row>
        <row r="2746">
          <cell r="A2746" t="str">
            <v>MAR16</v>
          </cell>
          <cell r="B2746" t="str">
            <v>Monsieur MARTIAL</v>
          </cell>
          <cell r="C2746"/>
          <cell r="D2746"/>
          <cell r="E2746"/>
          <cell r="F2746"/>
          <cell r="G2746"/>
          <cell r="H2746"/>
          <cell r="I2746"/>
          <cell r="J2746"/>
        </row>
        <row r="2747">
          <cell r="A2747" t="str">
            <v>MAR15</v>
          </cell>
          <cell r="B2747" t="str">
            <v>Monsieur MARI Franck</v>
          </cell>
          <cell r="C2747" t="str">
            <v>800 route de Remaurian</v>
          </cell>
          <cell r="D2747"/>
          <cell r="E2747" t="str">
            <v>06390</v>
          </cell>
          <cell r="F2747" t="str">
            <v>CHATEAUNEUF VILLE VIEILLE</v>
          </cell>
          <cell r="G2747"/>
          <cell r="H2747"/>
          <cell r="I2747"/>
          <cell r="J2747"/>
        </row>
        <row r="2748">
          <cell r="A2748" t="str">
            <v>MAR14</v>
          </cell>
          <cell r="B2748" t="str">
            <v>HOTEL LA MARMOTTE</v>
          </cell>
          <cell r="C2748"/>
          <cell r="D2748"/>
          <cell r="E2748" t="str">
            <v>74260</v>
          </cell>
          <cell r="F2748" t="str">
            <v>LES GETS</v>
          </cell>
          <cell r="G2748"/>
          <cell r="H2748"/>
          <cell r="I2748"/>
          <cell r="J2748"/>
        </row>
        <row r="2749">
          <cell r="A2749" t="str">
            <v>MAR137</v>
          </cell>
          <cell r="B2749" t="str">
            <v>Monsieur et Madame Marin</v>
          </cell>
          <cell r="C2749" t="str">
            <v>30 Clos des Vignes</v>
          </cell>
          <cell r="D2749"/>
          <cell r="E2749" t="str">
            <v>73100</v>
          </cell>
          <cell r="F2749" t="str">
            <v>GRESY SUR AIX</v>
          </cell>
          <cell r="G2749">
            <v>620822267</v>
          </cell>
          <cell r="H2749"/>
          <cell r="I2749"/>
          <cell r="J2749"/>
        </row>
        <row r="2750">
          <cell r="A2750" t="str">
            <v>MAR136</v>
          </cell>
          <cell r="B2750" t="str">
            <v xml:space="preserve">Madame MARTIN Héléne </v>
          </cell>
          <cell r="C2750" t="str">
            <v>4 Chemin du Buyat</v>
          </cell>
          <cell r="D2750"/>
          <cell r="E2750" t="str">
            <v>69370</v>
          </cell>
          <cell r="F2750" t="str">
            <v>ST DIDIER AU MONT D'OR</v>
          </cell>
          <cell r="G2750">
            <v>781114906</v>
          </cell>
          <cell r="H2750"/>
          <cell r="I2750"/>
          <cell r="J2750"/>
        </row>
        <row r="2751">
          <cell r="A2751" t="str">
            <v>MAR135</v>
          </cell>
          <cell r="B2751" t="str">
            <v>Monsieur MARAULLEAU Jacques</v>
          </cell>
          <cell r="C2751" t="str">
            <v>17 La Servanitere</v>
          </cell>
          <cell r="D2751"/>
          <cell r="E2751" t="str">
            <v>44810</v>
          </cell>
          <cell r="F2751" t="str">
            <v>HERIC</v>
          </cell>
          <cell r="G2751">
            <v>240579482</v>
          </cell>
          <cell r="H2751"/>
          <cell r="I2751"/>
          <cell r="J2751"/>
        </row>
        <row r="2752">
          <cell r="A2752" t="str">
            <v>MAR134</v>
          </cell>
          <cell r="B2752" t="str">
            <v>Monsieur MARULLAZ et Mlle MORALLET</v>
          </cell>
          <cell r="C2752" t="str">
            <v>174 Chemin des Plagnettes</v>
          </cell>
          <cell r="D2752"/>
          <cell r="E2752" t="str">
            <v>74110</v>
          </cell>
          <cell r="F2752" t="str">
            <v>MORZINE</v>
          </cell>
          <cell r="G2752"/>
          <cell r="H2752"/>
          <cell r="I2752"/>
          <cell r="J2752"/>
        </row>
        <row r="2753">
          <cell r="A2753" t="str">
            <v>MAR133</v>
          </cell>
          <cell r="B2753" t="str">
            <v>Monsieur Madame MARCHESINI Christian</v>
          </cell>
          <cell r="C2753" t="str">
            <v>14 Chemin Alexandre Toudouze</v>
          </cell>
          <cell r="D2753"/>
          <cell r="E2753" t="str">
            <v>73100</v>
          </cell>
          <cell r="F2753" t="str">
            <v>AIX LES BAINS</v>
          </cell>
          <cell r="G2753">
            <v>626093108</v>
          </cell>
          <cell r="H2753"/>
          <cell r="I2753"/>
          <cell r="J2753"/>
        </row>
        <row r="2754">
          <cell r="A2754" t="str">
            <v>MAR132</v>
          </cell>
          <cell r="B2754" t="str">
            <v>M. MAREK Robin et Mlle BLOCHER</v>
          </cell>
          <cell r="C2754" t="str">
            <v>161 Rue des Rossets</v>
          </cell>
          <cell r="D2754"/>
          <cell r="E2754" t="str">
            <v>74140</v>
          </cell>
          <cell r="F2754" t="str">
            <v>CHENS SUR LEMAN</v>
          </cell>
          <cell r="G2754">
            <v>608371769</v>
          </cell>
          <cell r="H2754"/>
          <cell r="I2754"/>
          <cell r="J2754"/>
        </row>
        <row r="2755">
          <cell r="A2755" t="str">
            <v>MAR131</v>
          </cell>
          <cell r="B2755" t="str">
            <v>Monsieur et Madame MARINI Hervé</v>
          </cell>
          <cell r="C2755" t="str">
            <v>22 Chemin des Creux</v>
          </cell>
          <cell r="D2755"/>
          <cell r="E2755" t="str">
            <v>73290</v>
          </cell>
          <cell r="F2755" t="str">
            <v>LA MOTTE SERVOLEX</v>
          </cell>
          <cell r="G2755"/>
          <cell r="H2755"/>
          <cell r="I2755"/>
          <cell r="J2755"/>
        </row>
        <row r="2756">
          <cell r="A2756" t="str">
            <v>MAR130</v>
          </cell>
          <cell r="B2756" t="str">
            <v>M. MME MARECHAL Pascal</v>
          </cell>
          <cell r="C2756" t="str">
            <v>60 Chemin de la Bathia</v>
          </cell>
          <cell r="D2756"/>
          <cell r="E2756" t="str">
            <v>74800</v>
          </cell>
          <cell r="F2756" t="str">
            <v>CORNIER</v>
          </cell>
          <cell r="G2756">
            <v>677114259</v>
          </cell>
          <cell r="H2756"/>
          <cell r="I2756"/>
          <cell r="J2756"/>
        </row>
        <row r="2757">
          <cell r="A2757" t="str">
            <v>MAR13</v>
          </cell>
          <cell r="B2757" t="str">
            <v>Monsieur MARTINO Dominique</v>
          </cell>
          <cell r="C2757" t="str">
            <v>210 résidence SAINT Anne</v>
          </cell>
          <cell r="D2757"/>
          <cell r="E2757" t="str">
            <v>73290</v>
          </cell>
          <cell r="F2757" t="str">
            <v>LA MOTTE SERVOLEX</v>
          </cell>
          <cell r="G2757">
            <v>479259329</v>
          </cell>
          <cell r="H2757"/>
          <cell r="I2757"/>
          <cell r="J2757"/>
        </row>
        <row r="2758">
          <cell r="A2758" t="str">
            <v>MAR129</v>
          </cell>
          <cell r="B2758" t="str">
            <v>Monsieur MARCYAN Rcihard</v>
          </cell>
          <cell r="C2758" t="str">
            <v>254 Rue des Luisettes</v>
          </cell>
          <cell r="D2758"/>
          <cell r="E2758" t="str">
            <v>01300</v>
          </cell>
          <cell r="F2758" t="str">
            <v>NATTAGES</v>
          </cell>
          <cell r="G2758">
            <v>612073827</v>
          </cell>
          <cell r="H2758"/>
          <cell r="I2758"/>
          <cell r="J2758"/>
        </row>
        <row r="2759">
          <cell r="A2759" t="str">
            <v>MAR128</v>
          </cell>
          <cell r="B2759" t="str">
            <v>Monsieur MARJOLIN Andre</v>
          </cell>
          <cell r="C2759" t="str">
            <v>22 c Boulevard Jules Ferry</v>
          </cell>
          <cell r="D2759"/>
          <cell r="E2759" t="str">
            <v>38190</v>
          </cell>
          <cell r="F2759" t="str">
            <v>VILLARD BONNOT</v>
          </cell>
          <cell r="G2759"/>
          <cell r="H2759"/>
          <cell r="I2759"/>
          <cell r="J2759"/>
        </row>
        <row r="2760">
          <cell r="A2760" t="str">
            <v>MAR127</v>
          </cell>
          <cell r="B2760" t="str">
            <v>Monsieur MARTINEZ Christophe</v>
          </cell>
          <cell r="C2760" t="str">
            <v>Chemin de souspiron</v>
          </cell>
          <cell r="D2760"/>
          <cell r="E2760" t="str">
            <v>13150</v>
          </cell>
          <cell r="F2760" t="str">
            <v>TARASCON</v>
          </cell>
          <cell r="G2760">
            <v>627930063</v>
          </cell>
          <cell r="H2760"/>
          <cell r="I2760"/>
          <cell r="J2760"/>
        </row>
        <row r="2761">
          <cell r="A2761" t="str">
            <v>MAR126</v>
          </cell>
          <cell r="B2761" t="str">
            <v>Madame MARTINET Guylaine</v>
          </cell>
          <cell r="C2761" t="str">
            <v>372 Route de Bussioz</v>
          </cell>
          <cell r="D2761"/>
          <cell r="E2761" t="str">
            <v>74140</v>
          </cell>
          <cell r="F2761" t="str">
            <v>ST CERGUES</v>
          </cell>
          <cell r="G2761">
            <v>686905946</v>
          </cell>
          <cell r="H2761"/>
          <cell r="I2761"/>
          <cell r="J2761"/>
        </row>
        <row r="2762">
          <cell r="A2762" t="str">
            <v>MAR125</v>
          </cell>
          <cell r="B2762" t="str">
            <v>Monsieur MARTIN MICHEL</v>
          </cell>
          <cell r="C2762" t="str">
            <v>29 Les Ravinelles</v>
          </cell>
          <cell r="D2762"/>
          <cell r="E2762" t="str">
            <v>01500</v>
          </cell>
          <cell r="F2762" t="str">
            <v>CHÂTEAU-GAILLARD</v>
          </cell>
          <cell r="G2762"/>
          <cell r="H2762"/>
          <cell r="I2762"/>
          <cell r="J2762"/>
        </row>
        <row r="2763">
          <cell r="A2763" t="str">
            <v>MAR124</v>
          </cell>
          <cell r="B2763" t="str">
            <v>Mr Mme MAREY Patrick</v>
          </cell>
          <cell r="C2763" t="str">
            <v>1755 route de Nuits</v>
          </cell>
          <cell r="D2763"/>
          <cell r="E2763" t="str">
            <v>69830</v>
          </cell>
          <cell r="F2763" t="str">
            <v>ST GEORGES DE RENEINS</v>
          </cell>
          <cell r="G2763">
            <v>612950984</v>
          </cell>
          <cell r="H2763"/>
          <cell r="I2763"/>
          <cell r="J2763"/>
        </row>
        <row r="2764">
          <cell r="A2764" t="str">
            <v>MAR123</v>
          </cell>
          <cell r="B2764" t="str">
            <v>Monsieur MARTIN Serge</v>
          </cell>
          <cell r="C2764" t="str">
            <v>16 rue des Primevères</v>
          </cell>
          <cell r="D2764"/>
          <cell r="E2764" t="str">
            <v>74960</v>
          </cell>
          <cell r="F2764" t="str">
            <v>CRAN GEVRIER</v>
          </cell>
          <cell r="G2764">
            <v>652953420</v>
          </cell>
          <cell r="H2764"/>
          <cell r="I2764"/>
          <cell r="J2764"/>
        </row>
        <row r="2765">
          <cell r="A2765" t="str">
            <v>MAR122</v>
          </cell>
          <cell r="B2765" t="str">
            <v>Monsieur &amp; Madame MARIAT</v>
          </cell>
          <cell r="C2765" t="str">
            <v>54, Allée des frênes</v>
          </cell>
          <cell r="D2765"/>
          <cell r="E2765" t="str">
            <v>73190</v>
          </cell>
          <cell r="F2765" t="str">
            <v>CHALLES LES EAUX</v>
          </cell>
          <cell r="G2765">
            <v>668467017</v>
          </cell>
          <cell r="H2765"/>
          <cell r="I2765"/>
          <cell r="J2765"/>
        </row>
        <row r="2766">
          <cell r="A2766" t="str">
            <v>MAR121</v>
          </cell>
          <cell r="B2766" t="str">
            <v>Monsieur MARTIN-COCHER Jean-Paul</v>
          </cell>
          <cell r="C2766" t="str">
            <v>475 Chemin des vignes</v>
          </cell>
          <cell r="D2766" t="str">
            <v>MONTERMINOD</v>
          </cell>
          <cell r="E2766" t="str">
            <v>73230</v>
          </cell>
          <cell r="F2766" t="str">
            <v>SAINT ALBAN LEYSSE</v>
          </cell>
          <cell r="G2766"/>
          <cell r="H2766"/>
          <cell r="I2766"/>
          <cell r="J2766"/>
        </row>
        <row r="2767">
          <cell r="A2767" t="str">
            <v>MAR120</v>
          </cell>
          <cell r="B2767" t="str">
            <v>Monsieur MARGUET Thierry</v>
          </cell>
          <cell r="C2767" t="str">
            <v>120 ch de la Croix Trouva</v>
          </cell>
          <cell r="D2767"/>
          <cell r="E2767" t="str">
            <v>38870</v>
          </cell>
          <cell r="F2767" t="str">
            <v>SAINT PIERRE DE BRESSIEU</v>
          </cell>
          <cell r="G2767">
            <v>698101824</v>
          </cell>
          <cell r="H2767"/>
          <cell r="I2767"/>
          <cell r="J2767"/>
        </row>
        <row r="2768">
          <cell r="A2768" t="str">
            <v>MAR12</v>
          </cell>
          <cell r="B2768" t="str">
            <v>Monsieur MARZY</v>
          </cell>
          <cell r="C2768" t="str">
            <v>5 rue Pierre Curie</v>
          </cell>
          <cell r="D2768"/>
          <cell r="E2768" t="str">
            <v>74100</v>
          </cell>
          <cell r="F2768" t="str">
            <v>AMBILLY</v>
          </cell>
          <cell r="G2768">
            <v>450385470</v>
          </cell>
          <cell r="H2768"/>
          <cell r="I2768"/>
          <cell r="J2768"/>
        </row>
        <row r="2769">
          <cell r="A2769" t="str">
            <v>MAR119</v>
          </cell>
          <cell r="B2769" t="str">
            <v>Monsieur MARTIN-QUINQUIS Alain</v>
          </cell>
          <cell r="C2769" t="str">
            <v>10 Amelie Gex</v>
          </cell>
          <cell r="D2769"/>
          <cell r="E2769" t="str">
            <v>73160</v>
          </cell>
          <cell r="F2769" t="str">
            <v>COGNIN</v>
          </cell>
          <cell r="G2769">
            <v>680458933</v>
          </cell>
          <cell r="H2769"/>
          <cell r="I2769"/>
          <cell r="J2769"/>
        </row>
        <row r="2770">
          <cell r="A2770" t="str">
            <v>MAR118</v>
          </cell>
          <cell r="B2770" t="str">
            <v>Monsieu r MARTENON</v>
          </cell>
          <cell r="C2770" t="str">
            <v>Rue de Bolliet</v>
          </cell>
          <cell r="D2770"/>
          <cell r="E2770" t="str">
            <v>73230</v>
          </cell>
          <cell r="F2770" t="str">
            <v>LA PLAINE</v>
          </cell>
          <cell r="G2770">
            <v>695246133</v>
          </cell>
          <cell r="H2770"/>
          <cell r="I2770"/>
          <cell r="J2770"/>
        </row>
        <row r="2771">
          <cell r="A2771" t="str">
            <v>MAR117</v>
          </cell>
          <cell r="B2771" t="str">
            <v>MARINO LOCATION</v>
          </cell>
          <cell r="C2771" t="str">
            <v>Avenue Paul Chevalier</v>
          </cell>
          <cell r="D2771"/>
          <cell r="E2771" t="str">
            <v>73230</v>
          </cell>
          <cell r="F2771" t="str">
            <v>BARBY</v>
          </cell>
          <cell r="G2771"/>
          <cell r="H2771"/>
          <cell r="I2771"/>
          <cell r="J2771"/>
        </row>
        <row r="2772">
          <cell r="A2772" t="str">
            <v>MAR116</v>
          </cell>
          <cell r="B2772" t="str">
            <v>Monsieur MARIN Emmanuel</v>
          </cell>
          <cell r="C2772" t="str">
            <v>50 bd des Anglais</v>
          </cell>
          <cell r="D2772"/>
          <cell r="E2772" t="str">
            <v>73100</v>
          </cell>
          <cell r="F2772" t="str">
            <v>AIX LES BAINS</v>
          </cell>
          <cell r="G2772">
            <v>652869673</v>
          </cell>
          <cell r="H2772"/>
          <cell r="I2772"/>
          <cell r="J2772"/>
        </row>
        <row r="2773">
          <cell r="A2773" t="str">
            <v>MAR115</v>
          </cell>
          <cell r="B2773" t="str">
            <v>Mme MARJOLLET  Mr MAHE</v>
          </cell>
          <cell r="C2773" t="str">
            <v>6 Allée Fleury</v>
          </cell>
          <cell r="D2773"/>
          <cell r="E2773" t="str">
            <v>74540</v>
          </cell>
          <cell r="F2773" t="str">
            <v>VIUZ LA CHIESAZ</v>
          </cell>
          <cell r="G2773">
            <v>618031878</v>
          </cell>
          <cell r="H2773"/>
          <cell r="I2773"/>
          <cell r="J2773"/>
        </row>
        <row r="2774">
          <cell r="A2774" t="str">
            <v>MAR114</v>
          </cell>
          <cell r="B2774" t="str">
            <v xml:space="preserve">SCI LES MARTINS </v>
          </cell>
          <cell r="C2774" t="str">
            <v>422 rue Commandant Dubois</v>
          </cell>
          <cell r="D2774"/>
          <cell r="E2774" t="str">
            <v>73200</v>
          </cell>
          <cell r="F2774" t="str">
            <v>ALBERTVILLE</v>
          </cell>
          <cell r="G2774">
            <v>608657505</v>
          </cell>
          <cell r="H2774"/>
          <cell r="I2774"/>
          <cell r="J2774"/>
        </row>
        <row r="2775">
          <cell r="A2775" t="str">
            <v>MAR113</v>
          </cell>
          <cell r="B2775" t="str">
            <v>MR MME MAROUD MINGEON</v>
          </cell>
          <cell r="C2775" t="str">
            <v>46chemin de Malezan</v>
          </cell>
          <cell r="D2775"/>
          <cell r="E2775" t="str">
            <v>73210</v>
          </cell>
          <cell r="F2775" t="str">
            <v>MACOT LA PLAGNE</v>
          </cell>
          <cell r="G2775">
            <v>647995176</v>
          </cell>
          <cell r="H2775"/>
          <cell r="I2775"/>
          <cell r="J2775"/>
        </row>
        <row r="2776">
          <cell r="A2776" t="str">
            <v>MAR112</v>
          </cell>
          <cell r="B2776" t="str">
            <v>Monsieur MARCHESINI Christian</v>
          </cell>
          <cell r="C2776" t="str">
            <v>CHOCOLATIER SALON DE THE</v>
          </cell>
          <cell r="D2776" t="str">
            <v>1 rue Henri Murger</v>
          </cell>
          <cell r="E2776" t="str">
            <v>73100</v>
          </cell>
          <cell r="F2776" t="str">
            <v>AIX LES BAINS</v>
          </cell>
          <cell r="G2776">
            <v>626093108</v>
          </cell>
          <cell r="H2776"/>
          <cell r="I2776"/>
          <cell r="J2776"/>
        </row>
        <row r="2777">
          <cell r="A2777" t="str">
            <v>MAR111</v>
          </cell>
          <cell r="B2777" t="str">
            <v>Mr MARTINEAU Philippe</v>
          </cell>
          <cell r="C2777" t="str">
            <v>32 Rote de Charrionde</v>
          </cell>
          <cell r="D2777" t="str">
            <v>Maclamod</v>
          </cell>
          <cell r="E2777" t="str">
            <v>74650</v>
          </cell>
          <cell r="F2777" t="str">
            <v>CHAVANOD</v>
          </cell>
          <cell r="G2777"/>
          <cell r="H2777"/>
          <cell r="I2777"/>
          <cell r="J2777"/>
        </row>
        <row r="2778">
          <cell r="A2778" t="str">
            <v>MAR110</v>
          </cell>
          <cell r="B2778" t="str">
            <v>Madame MARCELLIN Christalle</v>
          </cell>
          <cell r="C2778" t="str">
            <v>328 ch Les Gayres</v>
          </cell>
          <cell r="D2778"/>
          <cell r="E2778" t="str">
            <v>38530</v>
          </cell>
          <cell r="F2778" t="str">
            <v>PONTCHARRA</v>
          </cell>
          <cell r="G2778"/>
          <cell r="H2778"/>
          <cell r="I2778"/>
          <cell r="J2778"/>
        </row>
        <row r="2779">
          <cell r="A2779" t="str">
            <v>MAR109</v>
          </cell>
          <cell r="B2779" t="str">
            <v>Monsieur MARTIN</v>
          </cell>
          <cell r="C2779"/>
          <cell r="D2779"/>
          <cell r="E2779" t="str">
            <v>73000</v>
          </cell>
          <cell r="F2779" t="str">
            <v>BARBERAZ</v>
          </cell>
          <cell r="G2779"/>
          <cell r="H2779"/>
          <cell r="I2779"/>
          <cell r="J2779"/>
        </row>
        <row r="2780">
          <cell r="A2780" t="str">
            <v>MAR108</v>
          </cell>
          <cell r="B2780" t="str">
            <v>M Mme MARIAT Michel</v>
          </cell>
          <cell r="C2780" t="str">
            <v>8 rue de la Tournette</v>
          </cell>
          <cell r="D2780"/>
          <cell r="E2780" t="str">
            <v>74150</v>
          </cell>
          <cell r="F2780" t="str">
            <v>RUMILLY</v>
          </cell>
          <cell r="G2780"/>
          <cell r="H2780"/>
          <cell r="I2780"/>
          <cell r="J2780"/>
        </row>
        <row r="2781">
          <cell r="A2781" t="str">
            <v>MAR107</v>
          </cell>
          <cell r="B2781" t="str">
            <v>Monsieur MARTINS Jean-Claude</v>
          </cell>
          <cell r="C2781" t="str">
            <v>3591, route de la Frétallaz</v>
          </cell>
          <cell r="D2781"/>
          <cell r="E2781" t="str">
            <v>74370</v>
          </cell>
          <cell r="F2781" t="str">
            <v>SAINT MARTIN BELLEVUE</v>
          </cell>
          <cell r="G2781">
            <v>607917479</v>
          </cell>
          <cell r="H2781"/>
          <cell r="I2781"/>
          <cell r="J2781"/>
        </row>
        <row r="2782">
          <cell r="A2782" t="str">
            <v>MAR106</v>
          </cell>
          <cell r="B2782" t="str">
            <v>Monsieur MARCE</v>
          </cell>
          <cell r="C2782" t="str">
            <v>395 Rue Hector Berlioz</v>
          </cell>
          <cell r="D2782"/>
          <cell r="E2782" t="str">
            <v>73490</v>
          </cell>
          <cell r="F2782" t="str">
            <v>LA RAVOIRE</v>
          </cell>
          <cell r="G2782"/>
          <cell r="H2782"/>
          <cell r="I2782"/>
          <cell r="J2782"/>
        </row>
        <row r="2783">
          <cell r="A2783" t="str">
            <v>MAR105</v>
          </cell>
          <cell r="B2783" t="str">
            <v>SCI LA VICTOIRE- M. MAROLLA et Mme VIOLI</v>
          </cell>
          <cell r="C2783" t="str">
            <v>42 ZA La Glière</v>
          </cell>
          <cell r="D2783"/>
          <cell r="E2783" t="str">
            <v>74210</v>
          </cell>
          <cell r="F2783" t="str">
            <v>MARLENS</v>
          </cell>
          <cell r="G2783"/>
          <cell r="H2783"/>
          <cell r="I2783"/>
          <cell r="J2783"/>
        </row>
        <row r="2784">
          <cell r="A2784" t="str">
            <v>MAR104</v>
          </cell>
          <cell r="B2784" t="str">
            <v>Monsieur MARSANDE Emmanuel</v>
          </cell>
          <cell r="C2784" t="str">
            <v>20 ch des Vignes</v>
          </cell>
          <cell r="D2784"/>
          <cell r="E2784" t="str">
            <v>73000</v>
          </cell>
          <cell r="F2784" t="str">
            <v>BARBERAZ</v>
          </cell>
          <cell r="G2784"/>
          <cell r="H2784"/>
          <cell r="I2784"/>
          <cell r="J2784"/>
        </row>
        <row r="2785">
          <cell r="A2785" t="str">
            <v>MAR103</v>
          </cell>
          <cell r="B2785" t="str">
            <v>Madame MARTIN Stéphanie</v>
          </cell>
          <cell r="C2785" t="str">
            <v>384 rue de Champ Brisson</v>
          </cell>
          <cell r="D2785"/>
          <cell r="E2785" t="str">
            <v>38530</v>
          </cell>
          <cell r="F2785" t="str">
            <v>BARRAUX</v>
          </cell>
          <cell r="G2785"/>
          <cell r="H2785"/>
          <cell r="I2785"/>
          <cell r="J2785"/>
        </row>
        <row r="2786">
          <cell r="A2786" t="str">
            <v>MAR102</v>
          </cell>
          <cell r="B2786" t="str">
            <v>Monsieur MARZE Vincent</v>
          </cell>
          <cell r="C2786" t="str">
            <v>482 route de Seloge</v>
          </cell>
          <cell r="D2786"/>
          <cell r="E2786" t="str">
            <v>73800</v>
          </cell>
          <cell r="F2786" t="str">
            <v>LES MARCHES</v>
          </cell>
          <cell r="G2786"/>
          <cell r="H2786"/>
          <cell r="I2786"/>
          <cell r="J2786"/>
        </row>
        <row r="2787">
          <cell r="A2787" t="str">
            <v>MAR101</v>
          </cell>
          <cell r="B2787" t="str">
            <v>CHALET MARTIN'S</v>
          </cell>
          <cell r="C2787"/>
          <cell r="D2787"/>
          <cell r="E2787" t="str">
            <v>73320</v>
          </cell>
          <cell r="F2787" t="str">
            <v>TIGNES LE LAC</v>
          </cell>
          <cell r="G2787"/>
          <cell r="H2787"/>
          <cell r="I2787"/>
          <cell r="J2787"/>
        </row>
        <row r="2788">
          <cell r="A2788" t="str">
            <v>MAR100</v>
          </cell>
          <cell r="B2788" t="str">
            <v>M Mme MARCHETTO Serge</v>
          </cell>
          <cell r="C2788" t="str">
            <v>102 ch des Grandes Vignes</v>
          </cell>
          <cell r="D2788"/>
          <cell r="E2788" t="str">
            <v>74160</v>
          </cell>
          <cell r="F2788" t="str">
            <v>ARCHAMPS</v>
          </cell>
          <cell r="G2788"/>
          <cell r="H2788"/>
          <cell r="I2788"/>
          <cell r="J2788"/>
        </row>
        <row r="2789">
          <cell r="A2789" t="str">
            <v>MAR10</v>
          </cell>
          <cell r="B2789" t="str">
            <v>Monsieur MARTIN-FESTA François</v>
          </cell>
          <cell r="C2789" t="str">
            <v>30 rue Albert Einstein</v>
          </cell>
          <cell r="D2789"/>
          <cell r="E2789" t="str">
            <v>38320</v>
          </cell>
          <cell r="F2789" t="str">
            <v>EYBENS</v>
          </cell>
          <cell r="G2789">
            <v>476251379</v>
          </cell>
          <cell r="H2789"/>
          <cell r="I2789"/>
          <cell r="J2789"/>
        </row>
        <row r="2790">
          <cell r="A2790" t="str">
            <v>MAR09</v>
          </cell>
          <cell r="B2790" t="str">
            <v>Monsieur MARCELIN</v>
          </cell>
          <cell r="C2790" t="str">
            <v>24, Rue du Jacquemet</v>
          </cell>
          <cell r="D2790"/>
          <cell r="E2790" t="str">
            <v>69890</v>
          </cell>
          <cell r="F2790" t="str">
            <v>LA TOUR DE SALVAGNY</v>
          </cell>
          <cell r="G2790">
            <v>478480916</v>
          </cell>
          <cell r="H2790"/>
          <cell r="I2790"/>
          <cell r="J2790"/>
        </row>
        <row r="2791">
          <cell r="A2791" t="str">
            <v>MAR08</v>
          </cell>
          <cell r="B2791" t="str">
            <v>Monsieur MARIN Jean-Jacques</v>
          </cell>
          <cell r="C2791" t="str">
            <v>9 lotissement Les Violettes</v>
          </cell>
          <cell r="D2791" t="str">
            <v>Le Gent</v>
          </cell>
          <cell r="E2791" t="str">
            <v>73100</v>
          </cell>
          <cell r="F2791" t="str">
            <v>GRESY SUR AIX</v>
          </cell>
          <cell r="G2791"/>
          <cell r="H2791"/>
          <cell r="I2791"/>
          <cell r="J2791"/>
        </row>
        <row r="2792">
          <cell r="A2792" t="str">
            <v>MAR07</v>
          </cell>
          <cell r="B2792" t="str">
            <v>MARTIN Eric S.a.r.l.</v>
          </cell>
          <cell r="C2792" t="str">
            <v>La Mollard</v>
          </cell>
          <cell r="D2792" t="str">
            <v>Avenue Thermes</v>
          </cell>
          <cell r="E2792" t="str">
            <v>73190</v>
          </cell>
          <cell r="F2792" t="str">
            <v>CHALLES LES EAUX</v>
          </cell>
          <cell r="G2792"/>
          <cell r="H2792"/>
          <cell r="I2792"/>
          <cell r="J2792"/>
        </row>
        <row r="2793">
          <cell r="A2793" t="str">
            <v>MAR06</v>
          </cell>
          <cell r="B2793" t="str">
            <v>Monsieur MARTIN Eric</v>
          </cell>
          <cell r="C2793" t="str">
            <v>Chemin du Burdet</v>
          </cell>
          <cell r="D2793"/>
          <cell r="E2793" t="str">
            <v>73190</v>
          </cell>
          <cell r="F2793" t="str">
            <v>CHALLES LES EAUX</v>
          </cell>
          <cell r="G2793"/>
          <cell r="H2793"/>
          <cell r="I2793"/>
          <cell r="J2793"/>
        </row>
        <row r="2794">
          <cell r="A2794" t="str">
            <v>MAR05</v>
          </cell>
          <cell r="B2794" t="str">
            <v>Madame MARTIN Nicole</v>
          </cell>
          <cell r="C2794"/>
          <cell r="D2794"/>
          <cell r="E2794"/>
          <cell r="F2794"/>
          <cell r="G2794"/>
          <cell r="H2794"/>
          <cell r="I2794"/>
          <cell r="J2794"/>
        </row>
        <row r="2795">
          <cell r="A2795" t="str">
            <v>MAR04</v>
          </cell>
          <cell r="B2795" t="str">
            <v>Monsieur MARQUETTE Michel</v>
          </cell>
          <cell r="C2795"/>
          <cell r="D2795"/>
          <cell r="E2795"/>
          <cell r="F2795"/>
          <cell r="G2795"/>
          <cell r="H2795"/>
          <cell r="I2795"/>
          <cell r="J2795"/>
        </row>
        <row r="2796">
          <cell r="A2796" t="str">
            <v>MAR03</v>
          </cell>
          <cell r="B2796" t="str">
            <v>Monsieur MARILLET</v>
          </cell>
          <cell r="C2796"/>
          <cell r="D2796"/>
          <cell r="E2796"/>
          <cell r="F2796"/>
          <cell r="G2796"/>
          <cell r="H2796"/>
          <cell r="I2796"/>
          <cell r="J2796"/>
        </row>
        <row r="2797">
          <cell r="A2797" t="str">
            <v>MAR02</v>
          </cell>
          <cell r="B2797" t="str">
            <v>Monsieur MARTIN  Xavier</v>
          </cell>
          <cell r="C2797" t="str">
            <v>16 bis rue de la Groua</v>
          </cell>
          <cell r="D2797"/>
          <cell r="E2797" t="str">
            <v>01500</v>
          </cell>
          <cell r="F2797" t="str">
            <v>CHÂTEAU GAILLARD</v>
          </cell>
          <cell r="G2797">
            <v>474346434</v>
          </cell>
          <cell r="H2797"/>
          <cell r="I2797"/>
          <cell r="J2797"/>
        </row>
        <row r="2798">
          <cell r="A2798" t="str">
            <v>MAR011</v>
          </cell>
          <cell r="B2798" t="str">
            <v>Monsieur MARJOLIN André</v>
          </cell>
          <cell r="C2798" t="str">
            <v>20 boulevard Jules Ferry</v>
          </cell>
          <cell r="D2798"/>
          <cell r="E2798" t="str">
            <v>38190</v>
          </cell>
          <cell r="F2798" t="str">
            <v>VILLARD BONNOT</v>
          </cell>
          <cell r="G2798"/>
          <cell r="H2798"/>
          <cell r="I2798"/>
          <cell r="J2798"/>
        </row>
        <row r="2799">
          <cell r="A2799" t="str">
            <v>MAR010</v>
          </cell>
          <cell r="B2799" t="str">
            <v>Monsieur MARQUES FILIPE</v>
          </cell>
          <cell r="C2799"/>
          <cell r="D2799"/>
          <cell r="E2799" t="str">
            <v>73800</v>
          </cell>
          <cell r="F2799" t="str">
            <v>COISE SAINT JEAN PIED GAUTHIER</v>
          </cell>
          <cell r="G2799">
            <v>626136214</v>
          </cell>
          <cell r="H2799"/>
          <cell r="I2799"/>
          <cell r="J2799"/>
        </row>
        <row r="2800">
          <cell r="A2800" t="str">
            <v>MAR01</v>
          </cell>
          <cell r="B2800" t="str">
            <v>Monsieur MARIN LAMELET</v>
          </cell>
          <cell r="C2800"/>
          <cell r="D2800"/>
          <cell r="E2800"/>
          <cell r="F2800"/>
          <cell r="G2800"/>
          <cell r="H2800"/>
          <cell r="I2800"/>
          <cell r="J2800"/>
        </row>
        <row r="2801">
          <cell r="A2801" t="str">
            <v>MAP01</v>
          </cell>
          <cell r="B2801" t="str">
            <v>EHPAD</v>
          </cell>
          <cell r="C2801" t="str">
            <v>Résidence la Bailly</v>
          </cell>
          <cell r="D2801" t="str">
            <v>291 rue Jules Renard</v>
          </cell>
          <cell r="E2801" t="str">
            <v>73540</v>
          </cell>
          <cell r="F2801" t="str">
            <v>LA BATHIE</v>
          </cell>
          <cell r="G2801">
            <v>479310808</v>
          </cell>
          <cell r="H2801"/>
          <cell r="I2801">
            <v>479310849</v>
          </cell>
          <cell r="J2801"/>
        </row>
        <row r="2802">
          <cell r="A2802" t="str">
            <v>MAN20</v>
          </cell>
          <cell r="B2802" t="str">
            <v>Madame MANIGLIER Elyane</v>
          </cell>
          <cell r="C2802" t="str">
            <v>34 Route de l'Herbe</v>
          </cell>
          <cell r="D2802"/>
          <cell r="E2802" t="str">
            <v>74650</v>
          </cell>
          <cell r="F2802" t="str">
            <v>CHAVANOD</v>
          </cell>
          <cell r="G2802">
            <v>620017531</v>
          </cell>
          <cell r="H2802"/>
          <cell r="I2802"/>
          <cell r="J2802"/>
        </row>
        <row r="2803">
          <cell r="A2803" t="str">
            <v>MAN19</v>
          </cell>
          <cell r="B2803" t="str">
            <v>M. MME MANILLIER Jean-Claude</v>
          </cell>
          <cell r="C2803" t="str">
            <v>138 Chemin du Jardy</v>
          </cell>
          <cell r="D2803"/>
          <cell r="E2803" t="str">
            <v>74550</v>
          </cell>
          <cell r="F2803" t="str">
            <v>PERRIGNIER</v>
          </cell>
          <cell r="G2803">
            <v>682908928</v>
          </cell>
          <cell r="H2803" t="str">
            <v xml:space="preserve"> </v>
          </cell>
          <cell r="I2803"/>
          <cell r="J2803"/>
        </row>
        <row r="2804">
          <cell r="A2804" t="str">
            <v>MAN18</v>
          </cell>
          <cell r="B2804" t="str">
            <v>Madame MANGIER Annick</v>
          </cell>
          <cell r="C2804" t="str">
            <v>Salon Coiffure ESPRIT TENDANCE</v>
          </cell>
          <cell r="D2804" t="str">
            <v>220 Rue de Faucigny</v>
          </cell>
          <cell r="E2804" t="str">
            <v>74490</v>
          </cell>
          <cell r="F2804" t="str">
            <v>ST JEOIRE EN FAUCIGNY</v>
          </cell>
          <cell r="G2804">
            <v>608183328</v>
          </cell>
          <cell r="H2804" t="str">
            <v>annick.mangier@wanadoo.fr</v>
          </cell>
          <cell r="I2804"/>
          <cell r="J2804"/>
        </row>
        <row r="2805">
          <cell r="A2805" t="str">
            <v>MAN17</v>
          </cell>
          <cell r="B2805" t="str">
            <v>Monsieur MANDRAY Guillaume</v>
          </cell>
          <cell r="C2805" t="str">
            <v>443 Rue des Hautins</v>
          </cell>
          <cell r="D2805"/>
          <cell r="E2805" t="str">
            <v>73100</v>
          </cell>
          <cell r="F2805" t="str">
            <v>GRESY SUR AIX</v>
          </cell>
          <cell r="G2805">
            <v>611914084</v>
          </cell>
          <cell r="H2805"/>
          <cell r="I2805"/>
          <cell r="J2805"/>
        </row>
        <row r="2806">
          <cell r="A2806" t="str">
            <v>MAN16</v>
          </cell>
          <cell r="B2806" t="str">
            <v>Monsieur MANTILLERI Gérard</v>
          </cell>
          <cell r="C2806" t="str">
            <v>1150, route d'Aviernoz</v>
          </cell>
          <cell r="D2806"/>
          <cell r="E2806" t="str">
            <v>74370</v>
          </cell>
          <cell r="F2806" t="str">
            <v>VILLAZ</v>
          </cell>
          <cell r="G2806">
            <v>456160920</v>
          </cell>
          <cell r="H2806"/>
          <cell r="I2806"/>
          <cell r="J2806"/>
        </row>
        <row r="2807">
          <cell r="A2807" t="str">
            <v>MAN15</v>
          </cell>
          <cell r="B2807" t="str">
            <v>Mme Mr MANETSTOTTER Pierre</v>
          </cell>
          <cell r="C2807" t="str">
            <v>555 B route des Presles</v>
          </cell>
          <cell r="D2807"/>
          <cell r="E2807" t="str">
            <v>74300</v>
          </cell>
          <cell r="F2807" t="str">
            <v>CHATILLON SUR CLUSES</v>
          </cell>
          <cell r="G2807"/>
          <cell r="H2807"/>
          <cell r="I2807"/>
          <cell r="J2807"/>
        </row>
        <row r="2808">
          <cell r="A2808" t="str">
            <v>MAN14</v>
          </cell>
          <cell r="B2808" t="str">
            <v>Monsieur MANZI Walter</v>
          </cell>
          <cell r="C2808" t="str">
            <v>223, Rue de la Colombe</v>
          </cell>
          <cell r="D2808"/>
          <cell r="E2808" t="str">
            <v>74140</v>
          </cell>
          <cell r="F2808" t="str">
            <v>SAINT CERGUES</v>
          </cell>
          <cell r="G2808">
            <v>450852651</v>
          </cell>
          <cell r="H2808"/>
          <cell r="I2808"/>
          <cell r="J2808"/>
        </row>
        <row r="2809">
          <cell r="A2809" t="str">
            <v>MAN13</v>
          </cell>
          <cell r="B2809" t="str">
            <v>Monsieur MANI</v>
          </cell>
          <cell r="C2809" t="str">
            <v>402 rue des Ferrières</v>
          </cell>
          <cell r="D2809"/>
          <cell r="E2809" t="str">
            <v>01710</v>
          </cell>
          <cell r="F2809" t="str">
            <v>THOIRY</v>
          </cell>
          <cell r="G2809"/>
          <cell r="H2809"/>
          <cell r="I2809"/>
          <cell r="J2809"/>
        </row>
        <row r="2810">
          <cell r="A2810" t="str">
            <v>MAN12</v>
          </cell>
          <cell r="B2810" t="str">
            <v>Monsieur  MANHES  David</v>
          </cell>
          <cell r="C2810" t="str">
            <v>35, Bis Rue des Aqueducs</v>
          </cell>
          <cell r="D2810"/>
          <cell r="E2810" t="str">
            <v>69290</v>
          </cell>
          <cell r="F2810" t="str">
            <v>CRAPONNE</v>
          </cell>
          <cell r="G2810"/>
          <cell r="H2810"/>
          <cell r="I2810"/>
          <cell r="J2810"/>
        </row>
        <row r="2811">
          <cell r="A2811" t="str">
            <v>MAN11</v>
          </cell>
          <cell r="B2811" t="str">
            <v>Madame MANZONI Simone</v>
          </cell>
          <cell r="C2811" t="str">
            <v>467 rue des Hautins</v>
          </cell>
          <cell r="D2811"/>
          <cell r="E2811" t="str">
            <v>73100</v>
          </cell>
          <cell r="F2811" t="str">
            <v>GRESY SUR AIX</v>
          </cell>
          <cell r="G2811">
            <v>479883581</v>
          </cell>
          <cell r="H2811"/>
          <cell r="I2811"/>
          <cell r="J2811"/>
        </row>
        <row r="2812">
          <cell r="A2812" t="str">
            <v>MAN10</v>
          </cell>
          <cell r="B2812" t="str">
            <v>Monsieur MANZATO Cedric</v>
          </cell>
          <cell r="C2812" t="str">
            <v>La Résidence du Bois</v>
          </cell>
          <cell r="D2812" t="str">
            <v>Le Clos des Chassettes</v>
          </cell>
          <cell r="E2812" t="str">
            <v>73190</v>
          </cell>
          <cell r="F2812" t="str">
            <v>CHALLES LES EAUX</v>
          </cell>
          <cell r="G2812">
            <v>479729460</v>
          </cell>
          <cell r="H2812"/>
          <cell r="I2812"/>
          <cell r="J2812"/>
        </row>
        <row r="2813">
          <cell r="A2813" t="str">
            <v>MAN09</v>
          </cell>
          <cell r="B2813" t="str">
            <v>Monsieur MANGIONE Frédéric</v>
          </cell>
          <cell r="C2813" t="str">
            <v>Les terrasses de Challes</v>
          </cell>
          <cell r="D2813" t="str">
            <v>1308 ave de Chambéry</v>
          </cell>
          <cell r="E2813" t="str">
            <v>73190</v>
          </cell>
          <cell r="F2813" t="str">
            <v>CHALLES LES EAUX</v>
          </cell>
          <cell r="G2813"/>
          <cell r="H2813"/>
          <cell r="I2813"/>
          <cell r="J2813"/>
        </row>
        <row r="2814">
          <cell r="A2814" t="str">
            <v>MAN08</v>
          </cell>
          <cell r="B2814" t="str">
            <v>Monsieur MANDRAY Jean Luc</v>
          </cell>
          <cell r="C2814" t="str">
            <v>443 Rue des Hautins</v>
          </cell>
          <cell r="D2814"/>
          <cell r="E2814" t="str">
            <v>73100</v>
          </cell>
          <cell r="F2814" t="str">
            <v>GRESY SUR AIX</v>
          </cell>
          <cell r="G2814"/>
          <cell r="H2814"/>
          <cell r="I2814"/>
          <cell r="J2814"/>
        </row>
        <row r="2815">
          <cell r="A2815" t="str">
            <v>MAN07</v>
          </cell>
          <cell r="B2815" t="str">
            <v>Monsieur MANCHON Pierre</v>
          </cell>
          <cell r="C2815" t="str">
            <v>100 Rue de Saint Alban</v>
          </cell>
          <cell r="D2815"/>
          <cell r="E2815" t="str">
            <v>01120</v>
          </cell>
          <cell r="F2815" t="str">
            <v>LA BOISSE</v>
          </cell>
          <cell r="G2815"/>
          <cell r="H2815"/>
          <cell r="I2815"/>
          <cell r="J2815"/>
        </row>
        <row r="2816">
          <cell r="A2816" t="str">
            <v>MAN06</v>
          </cell>
          <cell r="B2816" t="str">
            <v>Monsieur MANTIONE Calogero</v>
          </cell>
          <cell r="C2816" t="str">
            <v>106 chemin des Capita</v>
          </cell>
          <cell r="D2816"/>
          <cell r="E2816" t="str">
            <v>73100</v>
          </cell>
          <cell r="F2816" t="str">
            <v>MOUXY</v>
          </cell>
          <cell r="G2816">
            <v>680323311</v>
          </cell>
          <cell r="H2816"/>
          <cell r="I2816"/>
          <cell r="J2816"/>
        </row>
        <row r="2817">
          <cell r="A2817" t="str">
            <v>MAN05</v>
          </cell>
          <cell r="B2817" t="str">
            <v>Monsieur MANDALLAZ Patrick</v>
          </cell>
          <cell r="C2817" t="str">
            <v>4232  Route des Glières</v>
          </cell>
          <cell r="D2817"/>
          <cell r="E2817" t="str">
            <v>74570</v>
          </cell>
          <cell r="F2817" t="str">
            <v>THORENS GLIERES</v>
          </cell>
          <cell r="G2817"/>
          <cell r="H2817"/>
          <cell r="I2817"/>
          <cell r="J2817"/>
        </row>
        <row r="2818">
          <cell r="A2818" t="str">
            <v>MAN04</v>
          </cell>
          <cell r="B2818" t="str">
            <v>MANUTAIX S.a.r.l.</v>
          </cell>
          <cell r="C2818" t="str">
            <v>14 chemin des Gargues</v>
          </cell>
          <cell r="D2818"/>
          <cell r="E2818" t="str">
            <v>73100</v>
          </cell>
          <cell r="F2818" t="str">
            <v>BRISON SAINT INNOCENT</v>
          </cell>
          <cell r="G2818"/>
          <cell r="H2818"/>
          <cell r="I2818"/>
          <cell r="J2818"/>
        </row>
        <row r="2819">
          <cell r="A2819" t="str">
            <v>MAN03</v>
          </cell>
          <cell r="B2819" t="str">
            <v>Monsieur MANTEGAZZI</v>
          </cell>
          <cell r="C2819" t="str">
            <v>115 Impasse du Champ de devant</v>
          </cell>
          <cell r="D2819"/>
          <cell r="E2819" t="str">
            <v>74160</v>
          </cell>
          <cell r="F2819" t="str">
            <v>NEYDENS</v>
          </cell>
          <cell r="G2819" t="str">
            <v>(+41) 224 207 440</v>
          </cell>
          <cell r="H2819"/>
          <cell r="I2819"/>
          <cell r="J2819"/>
        </row>
        <row r="2820">
          <cell r="A2820" t="str">
            <v>MAN02</v>
          </cell>
          <cell r="B2820" t="str">
            <v>HOTEL LE MANOIR</v>
          </cell>
          <cell r="C2820" t="str">
            <v>37 rue Georges 1er</v>
          </cell>
          <cell r="D2820"/>
          <cell r="E2820" t="str">
            <v>73100</v>
          </cell>
          <cell r="F2820" t="str">
            <v>AIX LES BAINS</v>
          </cell>
          <cell r="G2820">
            <v>479614400</v>
          </cell>
          <cell r="H2820"/>
          <cell r="I2820">
            <v>479356767</v>
          </cell>
          <cell r="J2820"/>
        </row>
        <row r="2821">
          <cell r="A2821" t="str">
            <v>MAN01</v>
          </cell>
          <cell r="B2821" t="str">
            <v>Monsieur MANFIOTTO</v>
          </cell>
          <cell r="C2821"/>
          <cell r="D2821"/>
          <cell r="E2821"/>
          <cell r="F2821"/>
          <cell r="G2821"/>
          <cell r="H2821"/>
          <cell r="I2821"/>
          <cell r="J2821"/>
        </row>
        <row r="2822">
          <cell r="A2822" t="str">
            <v>MAL08</v>
          </cell>
          <cell r="B2822" t="str">
            <v>Monsieur MALIVOIR Jacques</v>
          </cell>
          <cell r="C2822" t="str">
            <v>5, Rue des Clerets</v>
          </cell>
          <cell r="D2822"/>
          <cell r="E2822" t="str">
            <v>60650</v>
          </cell>
          <cell r="F2822" t="str">
            <v>ST AUBIN EN BRAY</v>
          </cell>
          <cell r="G2822">
            <v>344816465</v>
          </cell>
          <cell r="H2822"/>
          <cell r="I2822"/>
          <cell r="J2822"/>
        </row>
        <row r="2823">
          <cell r="A2823" t="str">
            <v>MAL07</v>
          </cell>
          <cell r="B2823" t="str">
            <v>Monsieur MALICKI Jacques</v>
          </cell>
          <cell r="C2823" t="str">
            <v>13 Allée du pré Loisin</v>
          </cell>
          <cell r="D2823"/>
          <cell r="E2823" t="str">
            <v>74300</v>
          </cell>
          <cell r="F2823" t="str">
            <v>CLUSES</v>
          </cell>
          <cell r="G2823"/>
          <cell r="H2823"/>
          <cell r="I2823"/>
          <cell r="J2823"/>
        </row>
        <row r="2824">
          <cell r="A2824" t="str">
            <v>MAL06</v>
          </cell>
          <cell r="B2824" t="str">
            <v>Monsieur MALFAIT Olivier</v>
          </cell>
          <cell r="C2824" t="str">
            <v>16 chemin de Malanot</v>
          </cell>
          <cell r="D2824"/>
          <cell r="E2824" t="str">
            <v>38700</v>
          </cell>
          <cell r="F2824" t="str">
            <v>CORENC</v>
          </cell>
          <cell r="G2824">
            <v>476049159</v>
          </cell>
          <cell r="H2824" t="str">
            <v>malfait.frederique@free.fr</v>
          </cell>
          <cell r="I2824">
            <v>664793455</v>
          </cell>
          <cell r="J2824"/>
        </row>
        <row r="2825">
          <cell r="A2825" t="str">
            <v>MAL05</v>
          </cell>
          <cell r="B2825" t="str">
            <v>M Mme MALAVAL Yvan</v>
          </cell>
          <cell r="C2825" t="str">
            <v>Le Meiller</v>
          </cell>
          <cell r="D2825"/>
          <cell r="E2825" t="str">
            <v>73260</v>
          </cell>
          <cell r="F2825" t="str">
            <v>LES AVANCHERS VALMOREL</v>
          </cell>
          <cell r="G2825"/>
          <cell r="H2825"/>
          <cell r="I2825"/>
          <cell r="J2825"/>
        </row>
        <row r="2826">
          <cell r="A2826" t="str">
            <v>MAL04</v>
          </cell>
          <cell r="B2826" t="str">
            <v>Monsieur MALBURET Jacques</v>
          </cell>
          <cell r="C2826" t="str">
            <v>418 route des Chaberts</v>
          </cell>
          <cell r="D2826"/>
          <cell r="E2826" t="str">
            <v>38570</v>
          </cell>
          <cell r="F2826" t="str">
            <v>LE CHEYLAS</v>
          </cell>
          <cell r="G2826"/>
          <cell r="H2826"/>
          <cell r="I2826"/>
          <cell r="J2826"/>
        </row>
        <row r="2827">
          <cell r="A2827" t="str">
            <v>MAL03</v>
          </cell>
          <cell r="B2827" t="str">
            <v>Monsieur MALLEIN Jean-Pierre</v>
          </cell>
          <cell r="C2827" t="str">
            <v>ch de Pourraz</v>
          </cell>
          <cell r="D2827"/>
          <cell r="E2827" t="str">
            <v>38630</v>
          </cell>
          <cell r="F2827" t="str">
            <v>CORBELIN</v>
          </cell>
          <cell r="G2827">
            <v>478888888</v>
          </cell>
          <cell r="H2827"/>
          <cell r="I2827"/>
          <cell r="J2827"/>
        </row>
        <row r="2828">
          <cell r="A2828" t="str">
            <v>MAL02</v>
          </cell>
          <cell r="B2828" t="str">
            <v>Madame MALLARD Sandrine</v>
          </cell>
          <cell r="C2828" t="str">
            <v>23 Rue du Forchat</v>
          </cell>
          <cell r="D2828" t="str">
            <v>immeuble Beau Site A</v>
          </cell>
          <cell r="E2828" t="str">
            <v>74200</v>
          </cell>
          <cell r="F2828" t="str">
            <v>THONON LES BAINS</v>
          </cell>
          <cell r="G2828">
            <v>450717016</v>
          </cell>
          <cell r="H2828"/>
          <cell r="I2828">
            <v>661322924</v>
          </cell>
          <cell r="J2828"/>
        </row>
        <row r="2829">
          <cell r="A2829" t="str">
            <v>MAL01</v>
          </cell>
          <cell r="B2829" t="str">
            <v>Monsieur MALETTE  Didier</v>
          </cell>
          <cell r="C2829" t="str">
            <v>498 rue Louis Pasteur</v>
          </cell>
          <cell r="D2829"/>
          <cell r="E2829" t="str">
            <v>73490</v>
          </cell>
          <cell r="F2829" t="str">
            <v>LA RAVOIRE</v>
          </cell>
          <cell r="G2829"/>
          <cell r="H2829"/>
          <cell r="I2829"/>
          <cell r="J2829"/>
        </row>
        <row r="2830">
          <cell r="A2830" t="str">
            <v>MAK01</v>
          </cell>
          <cell r="B2830" t="str">
            <v>Monsieur MAKHOUL Elie</v>
          </cell>
          <cell r="C2830" t="str">
            <v>459 Route du Mont</v>
          </cell>
          <cell r="D2830"/>
          <cell r="E2830" t="str">
            <v>74370</v>
          </cell>
          <cell r="F2830" t="str">
            <v>SAINT MARTIN BELLEVUE</v>
          </cell>
          <cell r="G2830">
            <v>450602818</v>
          </cell>
          <cell r="H2830"/>
          <cell r="I2830">
            <v>607987260</v>
          </cell>
          <cell r="J2830">
            <v>607689162</v>
          </cell>
        </row>
        <row r="2831">
          <cell r="A2831" t="str">
            <v>MAI37</v>
          </cell>
          <cell r="B2831" t="str">
            <v>MAIRIE DE VERSONNEX</v>
          </cell>
          <cell r="C2831" t="str">
            <v>74 Rue Edmond Bosson</v>
          </cell>
          <cell r="D2831"/>
          <cell r="E2831" t="str">
            <v>74150</v>
          </cell>
          <cell r="F2831" t="str">
            <v>VERSONNEX</v>
          </cell>
          <cell r="G2831">
            <v>450621591</v>
          </cell>
          <cell r="H2831"/>
          <cell r="I2831"/>
          <cell r="J2831"/>
        </row>
        <row r="2832">
          <cell r="A2832" t="str">
            <v>MAI36</v>
          </cell>
          <cell r="B2832" t="str">
            <v>Mme MAILLET Adeline</v>
          </cell>
          <cell r="C2832" t="str">
            <v>611 Route Lagnat</v>
          </cell>
          <cell r="D2832"/>
          <cell r="E2832" t="str">
            <v>74150</v>
          </cell>
          <cell r="F2832" t="str">
            <v>VAULX</v>
          </cell>
          <cell r="G2832">
            <v>621471555</v>
          </cell>
          <cell r="H2832"/>
          <cell r="I2832"/>
          <cell r="J2832"/>
        </row>
        <row r="2833">
          <cell r="A2833" t="str">
            <v>MAI35</v>
          </cell>
          <cell r="B2833" t="str">
            <v>SCI MAIR</v>
          </cell>
          <cell r="C2833"/>
          <cell r="D2833"/>
          <cell r="E2833" t="str">
            <v>97228</v>
          </cell>
          <cell r="F2833" t="str">
            <v>SAINTE LUCE-MARTINIQUE</v>
          </cell>
          <cell r="G2833">
            <v>696530300</v>
          </cell>
          <cell r="H2833"/>
          <cell r="I2833"/>
          <cell r="J2833"/>
        </row>
        <row r="2834">
          <cell r="A2834" t="str">
            <v>MAI34</v>
          </cell>
          <cell r="B2834" t="str">
            <v>MAIRIE DE JARRIER</v>
          </cell>
          <cell r="C2834"/>
          <cell r="D2834"/>
          <cell r="E2834" t="str">
            <v>73300</v>
          </cell>
          <cell r="F2834" t="str">
            <v>ST JEAN DE MAURIENNE</v>
          </cell>
          <cell r="G2834"/>
          <cell r="H2834"/>
          <cell r="I2834"/>
          <cell r="J2834"/>
        </row>
        <row r="2835">
          <cell r="A2835" t="str">
            <v>MAI33</v>
          </cell>
          <cell r="B2835" t="str">
            <v>Monsieur MAITRET Jean Dominique</v>
          </cell>
          <cell r="C2835" t="str">
            <v>11 Impasse des Planets</v>
          </cell>
          <cell r="D2835"/>
          <cell r="E2835" t="str">
            <v>74380</v>
          </cell>
          <cell r="F2835" t="str">
            <v>LUCINGES</v>
          </cell>
          <cell r="G2835">
            <v>450433575</v>
          </cell>
          <cell r="H2835"/>
          <cell r="I2835"/>
          <cell r="J2835"/>
        </row>
        <row r="2836">
          <cell r="A2836" t="str">
            <v>MAI32</v>
          </cell>
          <cell r="B2836" t="str">
            <v>MAISON PAROISSIALE</v>
          </cell>
          <cell r="C2836" t="str">
            <v>Monsieur BOUVIER</v>
          </cell>
          <cell r="D2836" t="str">
            <v>19 bd des Côtes</v>
          </cell>
          <cell r="E2836" t="str">
            <v>73100</v>
          </cell>
          <cell r="F2836" t="str">
            <v>AIX LES BAINS</v>
          </cell>
          <cell r="G2836">
            <v>479612585</v>
          </cell>
          <cell r="H2836"/>
          <cell r="I2836">
            <v>677593316</v>
          </cell>
          <cell r="J2836"/>
        </row>
        <row r="2837">
          <cell r="A2837" t="str">
            <v>MAI31</v>
          </cell>
          <cell r="B2837" t="str">
            <v>M Mme MAISON Alain</v>
          </cell>
          <cell r="C2837" t="str">
            <v>9 impasse des Epinettes</v>
          </cell>
          <cell r="D2837"/>
          <cell r="E2837" t="str">
            <v>69720</v>
          </cell>
          <cell r="F2837" t="str">
            <v>SAINT BONNET DE MURE</v>
          </cell>
          <cell r="G2837">
            <v>662197630</v>
          </cell>
          <cell r="H2837"/>
          <cell r="I2837"/>
          <cell r="J2837"/>
        </row>
        <row r="2838">
          <cell r="A2838" t="str">
            <v>MAI30</v>
          </cell>
          <cell r="B2838" t="str">
            <v>Monsieur MAITRE ANTHONY</v>
          </cell>
          <cell r="C2838" t="str">
            <v>80 chemin Sous Le Col</v>
          </cell>
          <cell r="D2838"/>
          <cell r="E2838" t="str">
            <v>73200</v>
          </cell>
          <cell r="F2838" t="str">
            <v>PLANCHERINE</v>
          </cell>
          <cell r="G2838">
            <v>611814958</v>
          </cell>
          <cell r="H2838"/>
          <cell r="I2838"/>
          <cell r="J2838"/>
        </row>
        <row r="2839">
          <cell r="A2839" t="str">
            <v>MAI29</v>
          </cell>
          <cell r="B2839" t="str">
            <v>Monsieur MAILLAND Jacques</v>
          </cell>
          <cell r="C2839" t="str">
            <v>Le Mouchet</v>
          </cell>
          <cell r="D2839"/>
          <cell r="E2839" t="str">
            <v>73340</v>
          </cell>
          <cell r="F2839" t="str">
            <v>SAINT FRANCOIS DE  SALES</v>
          </cell>
          <cell r="G2839">
            <v>788380775</v>
          </cell>
          <cell r="H2839"/>
          <cell r="I2839"/>
          <cell r="J2839"/>
        </row>
        <row r="2840">
          <cell r="A2840" t="str">
            <v>MAI28</v>
          </cell>
          <cell r="B2840" t="str">
            <v>MAISON 74</v>
          </cell>
          <cell r="C2840" t="str">
            <v>234 Route des Bauches</v>
          </cell>
          <cell r="D2840" t="str">
            <v>ZAE de Bromines</v>
          </cell>
          <cell r="E2840" t="str">
            <v>74330</v>
          </cell>
          <cell r="F2840" t="str">
            <v>SILLINGY</v>
          </cell>
          <cell r="G2840">
            <v>450227748</v>
          </cell>
          <cell r="H2840"/>
          <cell r="I2840">
            <v>450227271</v>
          </cell>
          <cell r="J2840" t="str">
            <v>FR46326481124</v>
          </cell>
        </row>
        <row r="2841">
          <cell r="A2841" t="str">
            <v>MAI27</v>
          </cell>
          <cell r="B2841" t="str">
            <v>Monsieur MAIRE  Christian</v>
          </cell>
          <cell r="C2841" t="str">
            <v>82 route du Mont Pecloz</v>
          </cell>
          <cell r="D2841"/>
          <cell r="E2841" t="str">
            <v>73000</v>
          </cell>
          <cell r="F2841" t="str">
            <v>CHAMBERY</v>
          </cell>
          <cell r="G2841"/>
          <cell r="H2841"/>
          <cell r="I2841"/>
          <cell r="J2841"/>
        </row>
        <row r="2842">
          <cell r="A2842" t="str">
            <v>MAI26</v>
          </cell>
          <cell r="B2842" t="str">
            <v>Monsieur MAITRE Jean-Claude</v>
          </cell>
          <cell r="C2842" t="str">
            <v>13 L'Orée du Ponet</v>
          </cell>
          <cell r="D2842"/>
          <cell r="E2842" t="str">
            <v>73800</v>
          </cell>
          <cell r="F2842" t="str">
            <v>LES MARCHES</v>
          </cell>
          <cell r="G2842"/>
          <cell r="H2842"/>
          <cell r="I2842"/>
          <cell r="J2842"/>
        </row>
        <row r="2843">
          <cell r="A2843" t="str">
            <v>MAI25</v>
          </cell>
          <cell r="B2843" t="str">
            <v>Monsieur MAITRE Alain</v>
          </cell>
          <cell r="C2843" t="str">
            <v>285 Chemin de Boudin</v>
          </cell>
          <cell r="D2843"/>
          <cell r="E2843" t="str">
            <v>73270</v>
          </cell>
          <cell r="F2843" t="str">
            <v>BEAUFORT SUR DORON</v>
          </cell>
          <cell r="G2843">
            <v>762183038</v>
          </cell>
          <cell r="H2843"/>
          <cell r="I2843"/>
          <cell r="J2843"/>
        </row>
        <row r="2844">
          <cell r="A2844" t="str">
            <v>MAI24</v>
          </cell>
          <cell r="B2844" t="str">
            <v>Monsieur MAITRE Hervé</v>
          </cell>
          <cell r="C2844" t="str">
            <v>Chemin de la Listière</v>
          </cell>
          <cell r="D2844"/>
          <cell r="E2844" t="str">
            <v>73270</v>
          </cell>
          <cell r="F2844" t="str">
            <v>BEAUFORT SUR DORON</v>
          </cell>
          <cell r="G2844"/>
          <cell r="H2844"/>
          <cell r="I2844"/>
          <cell r="J2844"/>
        </row>
        <row r="2845">
          <cell r="A2845" t="str">
            <v>MAI23</v>
          </cell>
          <cell r="B2845" t="str">
            <v>Madame MAILLET Stéphanie</v>
          </cell>
          <cell r="C2845" t="str">
            <v>24 route du Vuaz</v>
          </cell>
          <cell r="D2845"/>
          <cell r="E2845" t="str">
            <v>74570</v>
          </cell>
          <cell r="F2845" t="str">
            <v>AVIERNOZ</v>
          </cell>
          <cell r="G2845"/>
          <cell r="H2845"/>
          <cell r="I2845"/>
          <cell r="J2845"/>
        </row>
        <row r="2846">
          <cell r="A2846" t="str">
            <v>MAI22</v>
          </cell>
          <cell r="B2846" t="str">
            <v>Maisons BF Architecteur</v>
          </cell>
          <cell r="C2846" t="str">
            <v>Rue des Tilleuls</v>
          </cell>
          <cell r="D2846"/>
          <cell r="E2846" t="str">
            <v>73000</v>
          </cell>
          <cell r="F2846" t="str">
            <v>BARBERAZ</v>
          </cell>
          <cell r="G2846">
            <v>479441212</v>
          </cell>
          <cell r="H2846"/>
          <cell r="I2846"/>
          <cell r="J2846"/>
        </row>
        <row r="2847">
          <cell r="A2847" t="str">
            <v>MAI21</v>
          </cell>
          <cell r="B2847" t="str">
            <v>M MAITRE - Mlle BALLESTEROS</v>
          </cell>
          <cell r="C2847" t="str">
            <v xml:space="preserve">La Tour </v>
          </cell>
          <cell r="D2847"/>
          <cell r="E2847" t="str">
            <v>73200</v>
          </cell>
          <cell r="F2847" t="str">
            <v>PLANCHERINE</v>
          </cell>
          <cell r="G2847"/>
          <cell r="H2847"/>
          <cell r="I2847"/>
          <cell r="J2847"/>
        </row>
        <row r="2848">
          <cell r="A2848" t="str">
            <v>MAI20</v>
          </cell>
          <cell r="B2848" t="str">
            <v>Monsieur MAILLOT Philippe</v>
          </cell>
          <cell r="C2848" t="str">
            <v>64 chemin du Viollet</v>
          </cell>
          <cell r="D2848"/>
          <cell r="E2848" t="str">
            <v>38300</v>
          </cell>
          <cell r="F2848" t="str">
            <v>MAUBEC</v>
          </cell>
          <cell r="G2848">
            <v>627463022</v>
          </cell>
          <cell r="H2848"/>
          <cell r="I2848">
            <v>437031173</v>
          </cell>
          <cell r="J2848"/>
        </row>
        <row r="2849">
          <cell r="A2849" t="str">
            <v>MAI19</v>
          </cell>
          <cell r="B2849" t="str">
            <v>Monsieur MAILLAND Jean-François</v>
          </cell>
          <cell r="C2849" t="str">
            <v>Lieu-dit la Carrière</v>
          </cell>
          <cell r="D2849"/>
          <cell r="E2849" t="str">
            <v>73800</v>
          </cell>
          <cell r="F2849" t="str">
            <v>CRUET</v>
          </cell>
          <cell r="G2849">
            <v>684084929</v>
          </cell>
          <cell r="H2849"/>
          <cell r="I2849"/>
          <cell r="J2849"/>
        </row>
        <row r="2850">
          <cell r="A2850" t="str">
            <v>MAI18</v>
          </cell>
          <cell r="B2850" t="str">
            <v>Monsieur MAILLET Sébastien</v>
          </cell>
          <cell r="C2850" t="str">
            <v>Chef Lieu</v>
          </cell>
          <cell r="D2850"/>
          <cell r="E2850" t="str">
            <v>73390</v>
          </cell>
          <cell r="F2850" t="str">
            <v>CHAMOUSSET</v>
          </cell>
          <cell r="G2850"/>
          <cell r="H2850"/>
          <cell r="I2850"/>
          <cell r="J2850"/>
        </row>
        <row r="2851">
          <cell r="A2851" t="str">
            <v>MAI17</v>
          </cell>
          <cell r="B2851" t="str">
            <v>Monsieur MAILLARD Florian</v>
          </cell>
          <cell r="C2851" t="str">
            <v>L'Eculaz</v>
          </cell>
          <cell r="D2851" t="str">
            <v>137 Impasse de la Maladière</v>
          </cell>
          <cell r="E2851" t="str">
            <v>74930</v>
          </cell>
          <cell r="F2851" t="str">
            <v>REIGNIER ESERY</v>
          </cell>
          <cell r="G2851"/>
          <cell r="H2851"/>
          <cell r="I2851"/>
          <cell r="J2851"/>
        </row>
        <row r="2852">
          <cell r="A2852" t="str">
            <v>MAI16</v>
          </cell>
          <cell r="B2852" t="str">
            <v>MAISON ART CONCEPT</v>
          </cell>
          <cell r="C2852" t="str">
            <v>PAE La Bouvard</v>
          </cell>
          <cell r="D2852" t="str">
            <v>Park Nord</v>
          </cell>
          <cell r="E2852" t="str">
            <v>74370</v>
          </cell>
          <cell r="F2852" t="str">
            <v>METZ TESSY</v>
          </cell>
          <cell r="G2852"/>
          <cell r="H2852"/>
          <cell r="I2852"/>
          <cell r="J2852"/>
        </row>
        <row r="2853">
          <cell r="A2853" t="str">
            <v>MAI15</v>
          </cell>
          <cell r="B2853" t="str">
            <v>Mlle MAILLAND-ROSSET Céline</v>
          </cell>
          <cell r="C2853" t="str">
            <v>L' Arche de Noé</v>
          </cell>
          <cell r="D2853" t="str">
            <v>Route des Corbières</v>
          </cell>
          <cell r="E2853" t="str">
            <v>73100</v>
          </cell>
          <cell r="F2853" t="str">
            <v>PUGNY CHATENOD</v>
          </cell>
          <cell r="G2853">
            <v>660781938</v>
          </cell>
          <cell r="H2853"/>
          <cell r="I2853"/>
          <cell r="J2853"/>
        </row>
        <row r="2854">
          <cell r="A2854" t="str">
            <v>MAI14</v>
          </cell>
          <cell r="B2854" t="str">
            <v>Maisons VESTALE</v>
          </cell>
          <cell r="C2854" t="str">
            <v>19, Rue Henri Bordeaux</v>
          </cell>
          <cell r="D2854"/>
          <cell r="E2854" t="str">
            <v>74000</v>
          </cell>
          <cell r="F2854" t="str">
            <v>ANNECY</v>
          </cell>
          <cell r="G2854"/>
          <cell r="H2854"/>
          <cell r="I2854"/>
          <cell r="J2854"/>
        </row>
        <row r="2855">
          <cell r="A2855" t="str">
            <v>MAI13</v>
          </cell>
          <cell r="B2855" t="str">
            <v>Mairie de AILLON LE JEUNE</v>
          </cell>
          <cell r="C2855"/>
          <cell r="D2855"/>
          <cell r="E2855" t="str">
            <v>73340</v>
          </cell>
          <cell r="F2855" t="str">
            <v>AILLON LE JEUNE</v>
          </cell>
          <cell r="G2855">
            <v>479546072</v>
          </cell>
          <cell r="H2855"/>
          <cell r="I2855">
            <v>479546311</v>
          </cell>
          <cell r="J2855"/>
        </row>
        <row r="2856">
          <cell r="A2856" t="str">
            <v>MAI12</v>
          </cell>
          <cell r="B2856" t="str">
            <v>Monsieur MAIRESSE</v>
          </cell>
          <cell r="C2856" t="str">
            <v>16, Avenue du Teil</v>
          </cell>
          <cell r="D2856"/>
          <cell r="E2856" t="str">
            <v>26200</v>
          </cell>
          <cell r="F2856" t="str">
            <v>MONTELIMAR</v>
          </cell>
          <cell r="G2856">
            <v>475013691</v>
          </cell>
          <cell r="H2856"/>
          <cell r="I2856"/>
          <cell r="J2856"/>
        </row>
        <row r="2857">
          <cell r="A2857" t="str">
            <v>MAI11</v>
          </cell>
          <cell r="B2857" t="str">
            <v>Monsieur MAILLET Sébastien</v>
          </cell>
          <cell r="C2857" t="str">
            <v>chef lieu</v>
          </cell>
          <cell r="D2857"/>
          <cell r="E2857" t="str">
            <v>73390</v>
          </cell>
          <cell r="F2857" t="str">
            <v>CHAMOUSSET</v>
          </cell>
          <cell r="G2857"/>
          <cell r="H2857"/>
          <cell r="I2857"/>
          <cell r="J2857"/>
        </row>
        <row r="2858">
          <cell r="A2858" t="str">
            <v>MAI10</v>
          </cell>
          <cell r="B2858" t="str">
            <v>Monsieur MAISON</v>
          </cell>
          <cell r="C2858" t="str">
            <v>LA BOUTIQUE</v>
          </cell>
          <cell r="D2858"/>
          <cell r="E2858" t="str">
            <v>74350</v>
          </cell>
          <cell r="F2858" t="str">
            <v>CRUSEILLES</v>
          </cell>
          <cell r="G2858"/>
          <cell r="H2858"/>
          <cell r="I2858"/>
          <cell r="J2858"/>
        </row>
        <row r="2859">
          <cell r="A2859" t="str">
            <v>MAI09</v>
          </cell>
          <cell r="B2859" t="str">
            <v>MAISON MEDICALE SCM</v>
          </cell>
          <cell r="C2859" t="str">
            <v>98 route Terraillers</v>
          </cell>
          <cell r="D2859"/>
          <cell r="E2859" t="str">
            <v>73420</v>
          </cell>
          <cell r="F2859" t="str">
            <v>DRUMETTAZ CLARAFOND</v>
          </cell>
          <cell r="G2859">
            <v>479880202</v>
          </cell>
          <cell r="H2859"/>
          <cell r="I2859"/>
          <cell r="J2859"/>
        </row>
        <row r="2860">
          <cell r="A2860" t="str">
            <v>MAI08</v>
          </cell>
          <cell r="B2860" t="str">
            <v>Monsieur MAILLAND-ROSSET Pierre</v>
          </cell>
          <cell r="C2860" t="str">
            <v>142 Route des Corbières</v>
          </cell>
          <cell r="D2860"/>
          <cell r="E2860" t="str">
            <v>73100</v>
          </cell>
          <cell r="F2860" t="str">
            <v>PUGNY CHATENOD</v>
          </cell>
          <cell r="G2860">
            <v>479355534</v>
          </cell>
          <cell r="H2860"/>
          <cell r="I2860">
            <v>668979754</v>
          </cell>
          <cell r="J2860"/>
        </row>
        <row r="2861">
          <cell r="A2861" t="str">
            <v>MAI07</v>
          </cell>
          <cell r="B2861" t="str">
            <v>Monsieur MAILLAND Marc</v>
          </cell>
          <cell r="C2861" t="str">
            <v>Le Montcel</v>
          </cell>
          <cell r="D2861"/>
          <cell r="E2861" t="str">
            <v>73100</v>
          </cell>
          <cell r="F2861" t="str">
            <v>AIX LES BAINS</v>
          </cell>
          <cell r="G2861"/>
          <cell r="H2861"/>
          <cell r="I2861"/>
          <cell r="J2861"/>
        </row>
        <row r="2862">
          <cell r="A2862" t="str">
            <v>MAI06</v>
          </cell>
          <cell r="B2862" t="str">
            <v>Monsieur MAITREL</v>
          </cell>
          <cell r="C2862" t="str">
            <v>Lotissement vers les Bois</v>
          </cell>
          <cell r="D2862"/>
          <cell r="E2862" t="str">
            <v>74100</v>
          </cell>
          <cell r="F2862" t="str">
            <v>JUVIGNY</v>
          </cell>
          <cell r="G2862">
            <v>450871585</v>
          </cell>
          <cell r="H2862"/>
          <cell r="I2862"/>
          <cell r="J2862"/>
        </row>
        <row r="2863">
          <cell r="A2863" t="str">
            <v>MAI05</v>
          </cell>
          <cell r="B2863" t="str">
            <v>Monsieur MAIA</v>
          </cell>
          <cell r="C2863" t="str">
            <v xml:space="preserve">233 chemin de la croix du château </v>
          </cell>
          <cell r="D2863"/>
          <cell r="E2863" t="str">
            <v>73190</v>
          </cell>
          <cell r="F2863" t="str">
            <v>CHALLES LES EAUX</v>
          </cell>
          <cell r="G2863">
            <v>619828281</v>
          </cell>
          <cell r="H2863"/>
          <cell r="I2863"/>
          <cell r="J2863"/>
        </row>
        <row r="2864">
          <cell r="A2864" t="str">
            <v>MAI04</v>
          </cell>
          <cell r="B2864" t="str">
            <v>Madame MAIRE</v>
          </cell>
          <cell r="C2864"/>
          <cell r="D2864"/>
          <cell r="E2864"/>
          <cell r="F2864"/>
          <cell r="G2864"/>
          <cell r="H2864"/>
          <cell r="I2864"/>
          <cell r="J2864"/>
        </row>
        <row r="2865">
          <cell r="A2865" t="str">
            <v>MAI03</v>
          </cell>
          <cell r="B2865" t="str">
            <v>HOTEL DE VILLE  - VENISSIEUX</v>
          </cell>
          <cell r="C2865" t="str">
            <v>Service Comptabilité</v>
          </cell>
          <cell r="D2865" t="str">
            <v>5 Avenue Marcel Houel</v>
          </cell>
          <cell r="E2865" t="str">
            <v>69200</v>
          </cell>
          <cell r="F2865" t="str">
            <v>VENISSIEUX</v>
          </cell>
          <cell r="G2865">
            <v>472214444</v>
          </cell>
          <cell r="H2865"/>
          <cell r="I2865"/>
          <cell r="J2865"/>
        </row>
        <row r="2866">
          <cell r="A2866" t="str">
            <v>MAI02</v>
          </cell>
          <cell r="B2866" t="str">
            <v>MAISONS ALPES SAVOIE</v>
          </cell>
          <cell r="C2866" t="str">
            <v>Z.A. La Prairie</v>
          </cell>
          <cell r="D2866"/>
          <cell r="E2866" t="str">
            <v>73420</v>
          </cell>
          <cell r="F2866" t="str">
            <v>VOGLANS</v>
          </cell>
          <cell r="G2866"/>
          <cell r="H2866"/>
          <cell r="I2866"/>
          <cell r="J2866"/>
        </row>
        <row r="2867">
          <cell r="A2867" t="str">
            <v>MAH01</v>
          </cell>
          <cell r="B2867" t="str">
            <v>Madame MAHERAULT Patricia</v>
          </cell>
          <cell r="C2867" t="str">
            <v>Z I</v>
          </cell>
          <cell r="D2867"/>
          <cell r="E2867" t="str">
            <v>38540</v>
          </cell>
          <cell r="F2867" t="str">
            <v>GRENAY</v>
          </cell>
          <cell r="G2867"/>
          <cell r="H2867"/>
          <cell r="I2867"/>
          <cell r="J2867"/>
        </row>
        <row r="2868">
          <cell r="A2868" t="str">
            <v>MAG19</v>
          </cell>
          <cell r="B2868" t="str">
            <v>Monsieur MAGNIN Gilles</v>
          </cell>
          <cell r="C2868" t="str">
            <v>1800 Route de Contamines</v>
          </cell>
          <cell r="D2868"/>
          <cell r="E2868" t="str">
            <v>74270</v>
          </cell>
          <cell r="F2868" t="str">
            <v>CONTAMINE SARZIN</v>
          </cell>
          <cell r="G2868" t="str">
            <v>04 50 02 99 96</v>
          </cell>
          <cell r="H2868"/>
          <cell r="I2868"/>
          <cell r="J2868"/>
        </row>
        <row r="2869">
          <cell r="A2869" t="str">
            <v>MAG18</v>
          </cell>
          <cell r="B2869" t="str">
            <v>Monsieur MAGNIN Jean-Jacques</v>
          </cell>
          <cell r="C2869" t="str">
            <v>Lot Les Fontanettes</v>
          </cell>
          <cell r="D2869"/>
          <cell r="E2869" t="str">
            <v>73310</v>
          </cell>
          <cell r="F2869" t="str">
            <v>CHINDRIEUX</v>
          </cell>
          <cell r="G2869"/>
          <cell r="H2869"/>
          <cell r="I2869"/>
          <cell r="J2869"/>
        </row>
        <row r="2870">
          <cell r="A2870" t="str">
            <v>MAG17</v>
          </cell>
          <cell r="B2870" t="str">
            <v>Madame MAGAT Cathy</v>
          </cell>
          <cell r="C2870" t="str">
            <v>8 rue des Capucines</v>
          </cell>
          <cell r="D2870" t="str">
            <v>Lot le Coucy</v>
          </cell>
          <cell r="E2870" t="str">
            <v>69550</v>
          </cell>
          <cell r="F2870" t="str">
            <v>AMPLEPUIS</v>
          </cell>
          <cell r="G2870">
            <v>611115267</v>
          </cell>
          <cell r="H2870"/>
          <cell r="I2870"/>
          <cell r="J2870"/>
        </row>
        <row r="2871">
          <cell r="A2871" t="str">
            <v>MAG16</v>
          </cell>
          <cell r="B2871" t="str">
            <v>Monsieur MAGNIN Patrick</v>
          </cell>
          <cell r="C2871" t="str">
            <v>ch du Trembley</v>
          </cell>
          <cell r="D2871"/>
          <cell r="E2871" t="str">
            <v>74270</v>
          </cell>
          <cell r="F2871" t="str">
            <v>CLARAFOND ARCINE</v>
          </cell>
          <cell r="G2871"/>
          <cell r="H2871"/>
          <cell r="I2871"/>
          <cell r="J2871"/>
        </row>
        <row r="2872">
          <cell r="A2872" t="str">
            <v>MAG15</v>
          </cell>
          <cell r="B2872" t="str">
            <v>Monsieur MAGNIN Patrick</v>
          </cell>
          <cell r="C2872" t="str">
            <v>549 route de Serpolliere</v>
          </cell>
          <cell r="D2872"/>
          <cell r="E2872" t="str">
            <v>73870</v>
          </cell>
          <cell r="F2872" t="str">
            <v>SAINT JULIEN MONTDENIS</v>
          </cell>
          <cell r="G2872"/>
          <cell r="H2872"/>
          <cell r="I2872"/>
          <cell r="J2872"/>
        </row>
        <row r="2873">
          <cell r="A2873" t="str">
            <v>MAG14</v>
          </cell>
          <cell r="B2873" t="str">
            <v>Monsieur MAGNE Florent</v>
          </cell>
          <cell r="C2873" t="str">
            <v>Le Rafour</v>
          </cell>
          <cell r="D2873"/>
          <cell r="E2873" t="str">
            <v>73660</v>
          </cell>
          <cell r="F2873" t="str">
            <v>SAINT REMY DE MAURIENNE</v>
          </cell>
          <cell r="G2873"/>
          <cell r="H2873"/>
          <cell r="I2873"/>
          <cell r="J2873"/>
        </row>
        <row r="2874">
          <cell r="A2874" t="str">
            <v>MAG13</v>
          </cell>
          <cell r="B2874" t="str">
            <v>Madame MAGNIN Pierre</v>
          </cell>
          <cell r="C2874" t="str">
            <v>Vers les Bois</v>
          </cell>
          <cell r="D2874"/>
          <cell r="E2874" t="str">
            <v>74150</v>
          </cell>
          <cell r="F2874" t="str">
            <v>BOUSSY</v>
          </cell>
          <cell r="G2874"/>
          <cell r="H2874"/>
          <cell r="I2874"/>
          <cell r="J2874"/>
        </row>
        <row r="2875">
          <cell r="A2875" t="str">
            <v>MAG12</v>
          </cell>
          <cell r="B2875" t="str">
            <v>M Mme MAGNE Yves</v>
          </cell>
          <cell r="C2875" t="str">
            <v>Vergenucle d'en bas</v>
          </cell>
          <cell r="D2875"/>
          <cell r="E2875" t="str">
            <v>73610</v>
          </cell>
          <cell r="F2875" t="str">
            <v>DULLIN</v>
          </cell>
          <cell r="G2875"/>
          <cell r="H2875"/>
          <cell r="I2875"/>
          <cell r="J2875"/>
        </row>
        <row r="2876">
          <cell r="A2876" t="str">
            <v>MAG11</v>
          </cell>
          <cell r="B2876" t="str">
            <v>Monsieur MAGNIN</v>
          </cell>
          <cell r="C2876" t="str">
            <v>71 Chemin de Brégatet</v>
          </cell>
          <cell r="D2876"/>
          <cell r="E2876" t="str">
            <v>73100</v>
          </cell>
          <cell r="F2876" t="str">
            <v>SAINT OFFENGE DESSOUS</v>
          </cell>
          <cell r="G2876">
            <v>621187553</v>
          </cell>
          <cell r="H2876"/>
          <cell r="I2876"/>
          <cell r="J2876"/>
        </row>
        <row r="2877">
          <cell r="A2877" t="str">
            <v>MAG10</v>
          </cell>
          <cell r="B2877" t="str">
            <v>Monsieur MAGNIN Yves</v>
          </cell>
          <cell r="C2877" t="str">
            <v>625 chemin de la Reice</v>
          </cell>
          <cell r="D2877"/>
          <cell r="E2877" t="str">
            <v>74320</v>
          </cell>
          <cell r="F2877" t="str">
            <v>SEVRIER</v>
          </cell>
          <cell r="G2877">
            <v>661804988</v>
          </cell>
          <cell r="H2877"/>
          <cell r="I2877"/>
          <cell r="J2877"/>
        </row>
        <row r="2878">
          <cell r="A2878" t="str">
            <v>MAG09</v>
          </cell>
          <cell r="B2878" t="str">
            <v xml:space="preserve">Madame MAGNIN </v>
          </cell>
          <cell r="C2878" t="str">
            <v>Les Palatins</v>
          </cell>
          <cell r="D2878"/>
          <cell r="E2878" t="str">
            <v>73170</v>
          </cell>
          <cell r="F2878" t="str">
            <v>YENNE</v>
          </cell>
          <cell r="G2878"/>
          <cell r="H2878"/>
          <cell r="I2878"/>
          <cell r="J2878"/>
        </row>
        <row r="2879">
          <cell r="A2879" t="str">
            <v>MAG08</v>
          </cell>
          <cell r="B2879" t="str">
            <v>Madame Monsieur MAGNIN Patrick</v>
          </cell>
          <cell r="C2879" t="str">
            <v>367 Allée de Beauregard</v>
          </cell>
          <cell r="D2879"/>
          <cell r="E2879" t="str">
            <v>38530</v>
          </cell>
          <cell r="F2879" t="str">
            <v>BARRAUX</v>
          </cell>
          <cell r="G2879"/>
          <cell r="H2879"/>
          <cell r="I2879"/>
          <cell r="J2879"/>
        </row>
        <row r="2880">
          <cell r="A2880" t="str">
            <v>MAG07</v>
          </cell>
          <cell r="B2880" t="str">
            <v>Monsieur MAGNIN Pierre</v>
          </cell>
          <cell r="C2880" t="str">
            <v>14 chemin des fléoles</v>
          </cell>
          <cell r="D2880" t="str">
            <v>Branchy</v>
          </cell>
          <cell r="E2880" t="str">
            <v>74600</v>
          </cell>
          <cell r="F2880" t="str">
            <v>SEYNOD</v>
          </cell>
          <cell r="G2880">
            <v>610162251</v>
          </cell>
          <cell r="H2880"/>
          <cell r="I2880"/>
          <cell r="J2880"/>
        </row>
        <row r="2881">
          <cell r="A2881" t="str">
            <v>MAG06</v>
          </cell>
          <cell r="B2881" t="str">
            <v>Monsieur MAGNIN Philippe</v>
          </cell>
          <cell r="C2881" t="str">
            <v>Le pinet</v>
          </cell>
          <cell r="D2881"/>
          <cell r="E2881" t="str">
            <v>73610</v>
          </cell>
          <cell r="F2881" t="str">
            <v>LEPIN LE LAC</v>
          </cell>
          <cell r="G2881">
            <v>612936393</v>
          </cell>
          <cell r="H2881"/>
          <cell r="I2881"/>
          <cell r="J2881"/>
        </row>
        <row r="2882">
          <cell r="A2882" t="str">
            <v>MAG05</v>
          </cell>
          <cell r="B2882" t="str">
            <v>Monsieur MAGNIN Jean François</v>
          </cell>
          <cell r="C2882" t="str">
            <v>211 chemin des Silènes</v>
          </cell>
          <cell r="D2882"/>
          <cell r="E2882" t="str">
            <v>73000</v>
          </cell>
          <cell r="F2882" t="str">
            <v>JACOB BELLECOMBETTE</v>
          </cell>
          <cell r="G2882"/>
          <cell r="H2882"/>
          <cell r="I2882"/>
          <cell r="J2882"/>
        </row>
        <row r="2883">
          <cell r="A2883" t="str">
            <v>MAG04</v>
          </cell>
          <cell r="B2883" t="str">
            <v>Monsieur MAGNIN André</v>
          </cell>
          <cell r="C2883" t="str">
            <v>245 Chemin du Goulet</v>
          </cell>
          <cell r="D2883" t="str">
            <v>Chemin du Rhône</v>
          </cell>
          <cell r="E2883" t="str">
            <v>01300</v>
          </cell>
          <cell r="F2883" t="str">
            <v>VIRIGNIN</v>
          </cell>
          <cell r="G2883">
            <v>479819221</v>
          </cell>
          <cell r="H2883"/>
          <cell r="I2883"/>
          <cell r="J2883"/>
        </row>
        <row r="2884">
          <cell r="A2884" t="str">
            <v>MAG03</v>
          </cell>
          <cell r="B2884" t="str">
            <v>Madame MAGNIN MARILYNE</v>
          </cell>
          <cell r="C2884" t="str">
            <v>12 allée Graziella</v>
          </cell>
          <cell r="D2884" t="str">
            <v>Colline du Poète</v>
          </cell>
          <cell r="E2884" t="str">
            <v>73100</v>
          </cell>
          <cell r="F2884" t="str">
            <v>TRESSERVE</v>
          </cell>
          <cell r="G2884"/>
          <cell r="H2884"/>
          <cell r="I2884"/>
          <cell r="J2884"/>
        </row>
        <row r="2885">
          <cell r="A2885" t="str">
            <v>MAG02</v>
          </cell>
          <cell r="B2885" t="str">
            <v>Monsieur MAGNIN Frédéric</v>
          </cell>
          <cell r="C2885" t="str">
            <v>5 rue Saint-Jean</v>
          </cell>
          <cell r="D2885"/>
          <cell r="E2885" t="str">
            <v>01300</v>
          </cell>
          <cell r="F2885" t="str">
            <v>BELLEY</v>
          </cell>
          <cell r="G2885">
            <v>479814571</v>
          </cell>
          <cell r="H2885"/>
          <cell r="I2885"/>
          <cell r="J2885"/>
        </row>
        <row r="2886">
          <cell r="A2886" t="str">
            <v>MAG01</v>
          </cell>
          <cell r="B2886" t="str">
            <v>Monsieur MAGNIN J.Marc</v>
          </cell>
          <cell r="C2886" t="str">
            <v>Magnin Sports</v>
          </cell>
          <cell r="D2886"/>
          <cell r="E2886" t="str">
            <v>73450</v>
          </cell>
          <cell r="F2886" t="str">
            <v>VALLOIRE</v>
          </cell>
          <cell r="G2886"/>
          <cell r="H2886"/>
          <cell r="I2886"/>
          <cell r="J2886"/>
        </row>
        <row r="2887">
          <cell r="A2887" t="str">
            <v>MAF01</v>
          </cell>
          <cell r="B2887" t="str">
            <v>SARL MAFA</v>
          </cell>
          <cell r="C2887" t="str">
            <v>LA chal</v>
          </cell>
          <cell r="D2887"/>
          <cell r="E2887" t="str">
            <v>73530</v>
          </cell>
          <cell r="F2887" t="str">
            <v>SAINT JEAN D'ARVES</v>
          </cell>
          <cell r="G2887">
            <v>479597295</v>
          </cell>
          <cell r="H2887"/>
          <cell r="I2887"/>
          <cell r="J2887"/>
        </row>
        <row r="2888">
          <cell r="A2888" t="str">
            <v>MAE02</v>
          </cell>
          <cell r="B2888" t="str">
            <v>Monsieur MAERTCHIK Sylvain</v>
          </cell>
          <cell r="C2888" t="str">
            <v>134 Rue de Vovray</v>
          </cell>
          <cell r="D2888"/>
          <cell r="E2888" t="str">
            <v>74160</v>
          </cell>
          <cell r="F2888" t="str">
            <v>ARCHAMPS</v>
          </cell>
          <cell r="G2888">
            <v>608378781</v>
          </cell>
          <cell r="H2888"/>
          <cell r="I2888">
            <v>450431574</v>
          </cell>
          <cell r="J2888"/>
        </row>
        <row r="2889">
          <cell r="A2889" t="str">
            <v>MAE01</v>
          </cell>
          <cell r="B2889" t="str">
            <v>Monsieur MAESTRE René</v>
          </cell>
          <cell r="C2889" t="str">
            <v>26 chemin de Charpemy</v>
          </cell>
          <cell r="D2889"/>
          <cell r="E2889" t="str">
            <v>38280</v>
          </cell>
          <cell r="F2889" t="str">
            <v>JANNEYRIAS</v>
          </cell>
          <cell r="G2889"/>
          <cell r="H2889"/>
          <cell r="I2889"/>
          <cell r="J2889"/>
        </row>
        <row r="2890">
          <cell r="A2890" t="str">
            <v>MAD03</v>
          </cell>
          <cell r="B2890" t="str">
            <v>M. MADELON Philippe</v>
          </cell>
          <cell r="C2890" t="str">
            <v>Chemin des Combes</v>
          </cell>
          <cell r="D2890"/>
          <cell r="E2890" t="str">
            <v>73230</v>
          </cell>
          <cell r="F2890" t="str">
            <v>VEREL PRAGONDRAN</v>
          </cell>
          <cell r="G2890"/>
          <cell r="H2890"/>
          <cell r="I2890"/>
          <cell r="J2890"/>
        </row>
        <row r="2891">
          <cell r="A2891" t="str">
            <v>MAD02</v>
          </cell>
          <cell r="B2891" t="str">
            <v>Soc MADURUIN</v>
          </cell>
          <cell r="C2891" t="str">
            <v>Parc de Crecy</v>
          </cell>
          <cell r="D2891" t="str">
            <v>18 ave Charles De Gaulle</v>
          </cell>
          <cell r="E2891" t="str">
            <v>69771</v>
          </cell>
          <cell r="F2891" t="str">
            <v>SAINT DIDIER AU MONT D'OR CEDEX</v>
          </cell>
          <cell r="G2891"/>
          <cell r="H2891"/>
          <cell r="I2891"/>
          <cell r="J2891"/>
        </row>
        <row r="2892">
          <cell r="A2892" t="str">
            <v>MAD01</v>
          </cell>
          <cell r="B2892" t="str">
            <v>Messieurs MADET Hervé et Jean ( doit 58,48 E )</v>
          </cell>
          <cell r="C2892" t="str">
            <v>137 Ch du Ventoux</v>
          </cell>
          <cell r="D2892" t="str">
            <v>Route de Villelaure</v>
          </cell>
          <cell r="E2892" t="str">
            <v>84120</v>
          </cell>
          <cell r="F2892" t="str">
            <v>PERTUIS</v>
          </cell>
          <cell r="G2892"/>
          <cell r="H2892"/>
          <cell r="I2892"/>
          <cell r="J2892"/>
        </row>
        <row r="2893">
          <cell r="A2893" t="str">
            <v>MAC10</v>
          </cell>
          <cell r="B2893" t="str">
            <v xml:space="preserve">M.&amp; Mme MACHADO </v>
          </cell>
          <cell r="C2893" t="str">
            <v>10 Boulevard Costa de Beauregard</v>
          </cell>
          <cell r="D2893"/>
          <cell r="E2893" t="str">
            <v>74600</v>
          </cell>
          <cell r="F2893" t="str">
            <v>SEYNOD</v>
          </cell>
          <cell r="G2893">
            <v>689114168</v>
          </cell>
          <cell r="H2893"/>
          <cell r="I2893"/>
          <cell r="J2893"/>
        </row>
        <row r="2894">
          <cell r="A2894" t="str">
            <v>MAC09</v>
          </cell>
          <cell r="B2894" t="str">
            <v>Monsieur MACEDO Jorge</v>
          </cell>
          <cell r="C2894" t="str">
            <v>Lot Gresy</v>
          </cell>
          <cell r="D2894" t="str">
            <v>Crêt de Baron</v>
          </cell>
          <cell r="E2894" t="str">
            <v>74200</v>
          </cell>
          <cell r="F2894" t="str">
            <v>ALLINGES</v>
          </cell>
          <cell r="G2894"/>
          <cell r="H2894"/>
          <cell r="I2894"/>
          <cell r="J2894"/>
        </row>
        <row r="2895">
          <cell r="A2895" t="str">
            <v>MAC08</v>
          </cell>
          <cell r="B2895" t="str">
            <v>Monsieur MACHADO Paulo</v>
          </cell>
          <cell r="C2895" t="str">
            <v>183 Montée des Moulins</v>
          </cell>
          <cell r="D2895"/>
          <cell r="E2895" t="str">
            <v>73000</v>
          </cell>
          <cell r="F2895" t="str">
            <v>SONNAZ</v>
          </cell>
          <cell r="G2895"/>
          <cell r="H2895"/>
          <cell r="I2895"/>
          <cell r="J2895"/>
        </row>
        <row r="2896">
          <cell r="A2896" t="str">
            <v>MAC07</v>
          </cell>
          <cell r="B2896" t="str">
            <v>Mr  MACHADO - Mme GOY</v>
          </cell>
          <cell r="C2896" t="str">
            <v>74 Chemin de Blanchard</v>
          </cell>
          <cell r="D2896"/>
          <cell r="E2896" t="str">
            <v>73800</v>
          </cell>
          <cell r="F2896" t="str">
            <v>LES MARCHES</v>
          </cell>
          <cell r="G2896"/>
          <cell r="H2896"/>
          <cell r="I2896"/>
          <cell r="J2896"/>
        </row>
        <row r="2897">
          <cell r="A2897" t="str">
            <v>MAC06</v>
          </cell>
          <cell r="B2897" t="str">
            <v>Monsieur MACIA Cédric</v>
          </cell>
          <cell r="C2897" t="str">
            <v>112 ch de Biesseray</v>
          </cell>
          <cell r="D2897"/>
          <cell r="E2897" t="str">
            <v>38440</v>
          </cell>
          <cell r="F2897" t="str">
            <v>ARTAS</v>
          </cell>
          <cell r="G2897"/>
          <cell r="H2897"/>
          <cell r="I2897"/>
          <cell r="J2897"/>
        </row>
        <row r="2898">
          <cell r="A2898" t="str">
            <v>MAC05</v>
          </cell>
          <cell r="B2898" t="str">
            <v>SAS  HOTEL MACCHI</v>
          </cell>
          <cell r="C2898" t="str">
            <v xml:space="preserve">94 Chemin de l'Etringa </v>
          </cell>
          <cell r="D2898"/>
          <cell r="E2898" t="str">
            <v>74390</v>
          </cell>
          <cell r="F2898" t="str">
            <v>CHATEL</v>
          </cell>
          <cell r="G2898"/>
          <cell r="H2898"/>
          <cell r="I2898" t="str">
            <v>04 50 73 27 25</v>
          </cell>
          <cell r="J2898"/>
        </row>
        <row r="2899">
          <cell r="A2899" t="str">
            <v>MAC04</v>
          </cell>
          <cell r="B2899" t="str">
            <v>Mr. MACHET et Mme GRANIER</v>
          </cell>
          <cell r="C2899" t="str">
            <v>Le Criet</v>
          </cell>
          <cell r="D2899"/>
          <cell r="E2899" t="str">
            <v>73170</v>
          </cell>
          <cell r="F2899" t="str">
            <v>MEYRIEUX TROUET</v>
          </cell>
          <cell r="G2899"/>
          <cell r="H2899"/>
          <cell r="I2899">
            <v>479659377</v>
          </cell>
          <cell r="J2899"/>
        </row>
        <row r="2900">
          <cell r="A2900" t="str">
            <v>MAC03</v>
          </cell>
          <cell r="B2900" t="str">
            <v>Monsieur MACAIRE Michel</v>
          </cell>
          <cell r="C2900" t="str">
            <v>32 allée de Bellevue</v>
          </cell>
          <cell r="D2900"/>
          <cell r="E2900" t="str">
            <v>73420</v>
          </cell>
          <cell r="F2900" t="str">
            <v>VOGLANS</v>
          </cell>
          <cell r="G2900"/>
          <cell r="H2900"/>
          <cell r="I2900"/>
          <cell r="J2900"/>
        </row>
        <row r="2901">
          <cell r="A2901" t="str">
            <v>MAC02</v>
          </cell>
          <cell r="B2901" t="str">
            <v>MACSF financement</v>
          </cell>
          <cell r="C2901" t="str">
            <v>20 rue Brunuel</v>
          </cell>
          <cell r="D2901"/>
          <cell r="E2901" t="str">
            <v>75017</v>
          </cell>
          <cell r="F2901" t="str">
            <v>PARIS</v>
          </cell>
          <cell r="G2901"/>
          <cell r="H2901"/>
          <cell r="I2901"/>
          <cell r="J2901"/>
        </row>
        <row r="2902">
          <cell r="A2902" t="str">
            <v>MAC01</v>
          </cell>
          <cell r="B2902" t="str">
            <v>Monsieur MACHY Pascal</v>
          </cell>
          <cell r="C2902" t="str">
            <v>Impasse du Couchant</v>
          </cell>
          <cell r="D2902"/>
          <cell r="E2902" t="str">
            <v>69210</v>
          </cell>
          <cell r="F2902" t="str">
            <v>SAVIGNY</v>
          </cell>
          <cell r="G2902"/>
          <cell r="H2902"/>
          <cell r="I2902"/>
          <cell r="J2902"/>
        </row>
        <row r="2903">
          <cell r="A2903" t="str">
            <v>MAB03</v>
          </cell>
          <cell r="B2903" t="str">
            <v xml:space="preserve">M. Mme MABBOUX Jean </v>
          </cell>
          <cell r="C2903" t="str">
            <v>937 Route des Paccots</v>
          </cell>
          <cell r="D2903"/>
          <cell r="E2903" t="str">
            <v>74700</v>
          </cell>
          <cell r="F2903" t="str">
            <v>SALLANCHES</v>
          </cell>
          <cell r="G2903"/>
          <cell r="H2903"/>
          <cell r="I2903"/>
          <cell r="J2903"/>
        </row>
        <row r="2904">
          <cell r="A2904" t="str">
            <v>MAB02</v>
          </cell>
          <cell r="B2904" t="str">
            <v>Mademoiselle  MABBOUX  C.</v>
          </cell>
          <cell r="C2904" t="str">
            <v>250, Chemin de Covagnet</v>
          </cell>
          <cell r="D2904"/>
          <cell r="E2904" t="str">
            <v>74700</v>
          </cell>
          <cell r="F2904" t="str">
            <v>SALLANCHES</v>
          </cell>
          <cell r="G2904">
            <v>676471115</v>
          </cell>
          <cell r="H2904"/>
          <cell r="I2904"/>
          <cell r="J2904"/>
        </row>
        <row r="2905">
          <cell r="A2905" t="str">
            <v>MAB01</v>
          </cell>
          <cell r="B2905" t="str">
            <v>M. Mme MABBOUX Pascal</v>
          </cell>
          <cell r="C2905" t="str">
            <v>270 route de la Grange</v>
          </cell>
          <cell r="D2905"/>
          <cell r="E2905" t="str">
            <v>74920</v>
          </cell>
          <cell r="F2905" t="str">
            <v>COMBLOUX</v>
          </cell>
          <cell r="G2905">
            <v>776021652</v>
          </cell>
          <cell r="H2905" t="str">
            <v>danymabboux@yahoo.fr</v>
          </cell>
          <cell r="I2905"/>
          <cell r="J2905"/>
        </row>
        <row r="2906">
          <cell r="A2906" t="str">
            <v>LYO04</v>
          </cell>
          <cell r="B2906" t="str">
            <v xml:space="preserve">Mr LYONNAZ Florian - Mme PERRET Mathilde </v>
          </cell>
          <cell r="C2906" t="str">
            <v>721 Route du Bois de la Croix</v>
          </cell>
          <cell r="D2906"/>
          <cell r="E2906" t="str">
            <v>74540</v>
          </cell>
          <cell r="F2906" t="str">
            <v>CHAPEIRY</v>
          </cell>
          <cell r="G2906">
            <v>672747175</v>
          </cell>
          <cell r="H2906"/>
          <cell r="I2906"/>
          <cell r="J2906"/>
        </row>
        <row r="2907">
          <cell r="A2907" t="str">
            <v>LYO03</v>
          </cell>
          <cell r="B2907" t="str">
            <v>Monsieur LYONNAZ -PERROUX Christophe</v>
          </cell>
          <cell r="C2907" t="str">
            <v>155 route des Mollières</v>
          </cell>
          <cell r="D2907"/>
          <cell r="E2907" t="str">
            <v>74270</v>
          </cell>
          <cell r="F2907" t="str">
            <v>CONTAMINE SARZIN</v>
          </cell>
          <cell r="G2907"/>
          <cell r="H2907"/>
          <cell r="I2907"/>
          <cell r="J2907"/>
        </row>
        <row r="2908">
          <cell r="A2908" t="str">
            <v>LYO02</v>
          </cell>
          <cell r="B2908" t="str">
            <v>Monsieur LYOBARD Serge</v>
          </cell>
          <cell r="C2908" t="str">
            <v>55 chemin des Egrivolays</v>
          </cell>
          <cell r="D2908"/>
          <cell r="E2908" t="str">
            <v>38690</v>
          </cell>
          <cell r="F2908" t="str">
            <v>TORCHEFELON</v>
          </cell>
          <cell r="G2908"/>
          <cell r="H2908"/>
          <cell r="I2908"/>
          <cell r="J2908"/>
        </row>
        <row r="2909">
          <cell r="A2909" t="str">
            <v>LYO01</v>
          </cell>
          <cell r="B2909" t="str">
            <v>Monsieur LYONNET</v>
          </cell>
          <cell r="C2909"/>
          <cell r="D2909"/>
          <cell r="E2909"/>
          <cell r="F2909"/>
          <cell r="G2909"/>
          <cell r="H2909"/>
          <cell r="I2909"/>
          <cell r="J2909"/>
        </row>
        <row r="2910">
          <cell r="A2910" t="str">
            <v>LYC01</v>
          </cell>
          <cell r="B2910" t="str">
            <v>LYCEE AGRICOLE REINACH</v>
          </cell>
          <cell r="C2910" t="str">
            <v>Domaine Reinach</v>
          </cell>
          <cell r="D2910"/>
          <cell r="E2910" t="str">
            <v>73290</v>
          </cell>
          <cell r="F2910" t="str">
            <v>LA MOTTE SERVOLEX</v>
          </cell>
          <cell r="G2910"/>
          <cell r="H2910"/>
          <cell r="I2910"/>
          <cell r="J2910"/>
        </row>
        <row r="2911">
          <cell r="A2911" t="str">
            <v>LVT01</v>
          </cell>
          <cell r="B2911" t="str">
            <v>LES NIVEOLES LVT</v>
          </cell>
          <cell r="C2911" t="str">
            <v>1 allée Frênes</v>
          </cell>
          <cell r="D2911"/>
          <cell r="E2911" t="str">
            <v>73340</v>
          </cell>
          <cell r="F2911" t="str">
            <v>AILLON LE JEUNE</v>
          </cell>
          <cell r="G2911">
            <v>479546317</v>
          </cell>
          <cell r="H2911"/>
          <cell r="I2911"/>
          <cell r="J2911"/>
        </row>
        <row r="2912">
          <cell r="A2912" t="str">
            <v>LUZ01</v>
          </cell>
          <cell r="B2912" t="str">
            <v>Monsieur LUZOLO Divuninua</v>
          </cell>
          <cell r="C2912" t="str">
            <v>3 Chemin des Aravis</v>
          </cell>
          <cell r="D2912"/>
          <cell r="E2912" t="str">
            <v>74100</v>
          </cell>
          <cell r="F2912" t="str">
            <v>VETRAZ MONTHOUX</v>
          </cell>
          <cell r="G2912">
            <v>450955979</v>
          </cell>
          <cell r="H2912"/>
          <cell r="I2912"/>
          <cell r="J2912"/>
        </row>
        <row r="2913">
          <cell r="A2913" t="str">
            <v>LUY01</v>
          </cell>
          <cell r="B2913" t="str">
            <v>Monsieur LUYS Franck</v>
          </cell>
          <cell r="C2913" t="str">
            <v>37 Allée des Epis dorés</v>
          </cell>
          <cell r="D2913"/>
          <cell r="E2913" t="str">
            <v>73230</v>
          </cell>
          <cell r="F2913" t="str">
            <v>BARBY</v>
          </cell>
          <cell r="G2913"/>
          <cell r="H2913"/>
          <cell r="I2913"/>
          <cell r="J2913"/>
        </row>
        <row r="2914">
          <cell r="A2914" t="str">
            <v>LUX01</v>
          </cell>
          <cell r="B2914" t="str">
            <v>Monsieur LUX René</v>
          </cell>
          <cell r="C2914" t="str">
            <v>3 Rue de la Marne</v>
          </cell>
          <cell r="D2914"/>
          <cell r="E2914" t="str">
            <v>38300</v>
          </cell>
          <cell r="F2914" t="str">
            <v>BOURGOIN JALLIEU</v>
          </cell>
          <cell r="G2914"/>
          <cell r="H2914"/>
          <cell r="I2914"/>
          <cell r="J2914"/>
        </row>
        <row r="2915">
          <cell r="A2915" t="str">
            <v>LUT01</v>
          </cell>
          <cell r="B2915" t="str">
            <v>Monsieur LUTERBACHER</v>
          </cell>
          <cell r="C2915" t="str">
            <v>908C Chemin des Voeches</v>
          </cell>
          <cell r="D2915"/>
          <cell r="E2915" t="str">
            <v>74140</v>
          </cell>
          <cell r="F2915" t="str">
            <v>VEIGY FONCENEX</v>
          </cell>
          <cell r="G2915">
            <v>450948792</v>
          </cell>
          <cell r="H2915"/>
          <cell r="I2915"/>
          <cell r="J2915"/>
        </row>
        <row r="2916">
          <cell r="A2916" t="str">
            <v>LUS02</v>
          </cell>
          <cell r="B2916" t="str">
            <v>Monsieur LUSSIEZ Judicael</v>
          </cell>
          <cell r="C2916" t="str">
            <v>282 rue Bernardière</v>
          </cell>
          <cell r="D2916" t="str">
            <v>Lot Chanet du Rivet</v>
          </cell>
          <cell r="E2916" t="str">
            <v>73130</v>
          </cell>
          <cell r="F2916" t="str">
            <v>ST AVRE</v>
          </cell>
          <cell r="G2916">
            <v>652811109</v>
          </cell>
          <cell r="H2916"/>
          <cell r="I2916"/>
          <cell r="J2916"/>
        </row>
        <row r="2917">
          <cell r="A2917" t="str">
            <v>LUS01</v>
          </cell>
          <cell r="B2917" t="str">
            <v>SCI LUSI MAJE</v>
          </cell>
          <cell r="C2917" t="str">
            <v>8 Ch du Cluset</v>
          </cell>
          <cell r="D2917"/>
          <cell r="E2917" t="str">
            <v>73100</v>
          </cell>
          <cell r="F2917" t="str">
            <v>AIX LES BAINS</v>
          </cell>
          <cell r="G2917"/>
          <cell r="H2917"/>
          <cell r="I2917"/>
          <cell r="J2917"/>
        </row>
        <row r="2918">
          <cell r="A2918" t="str">
            <v>LUR01</v>
          </cell>
          <cell r="B2918" t="str">
            <v>Monsieur LURDOS</v>
          </cell>
          <cell r="C2918" t="str">
            <v>Chosal</v>
          </cell>
          <cell r="D2918"/>
          <cell r="E2918" t="str">
            <v>74350</v>
          </cell>
          <cell r="F2918" t="str">
            <v>CRUSEILLES</v>
          </cell>
          <cell r="G2918"/>
          <cell r="H2918"/>
          <cell r="I2918"/>
          <cell r="J2918"/>
        </row>
        <row r="2919">
          <cell r="A2919" t="str">
            <v>LUP02</v>
          </cell>
          <cell r="B2919" t="str">
            <v>Monsieur LUPO Jean</v>
          </cell>
          <cell r="C2919" t="str">
            <v>101 Rue du Trelod</v>
          </cell>
          <cell r="D2919"/>
          <cell r="E2919" t="str">
            <v>73000</v>
          </cell>
          <cell r="F2919" t="str">
            <v>CHAMBERY</v>
          </cell>
          <cell r="G2919">
            <v>664749815</v>
          </cell>
          <cell r="H2919"/>
          <cell r="I2919"/>
          <cell r="J2919"/>
        </row>
        <row r="2920">
          <cell r="A2920" t="str">
            <v>LUP01</v>
          </cell>
          <cell r="B2920" t="str">
            <v>Monsieur LUPETTI Frédéric</v>
          </cell>
          <cell r="C2920" t="str">
            <v>98 ch de sur la ville</v>
          </cell>
          <cell r="D2920"/>
          <cell r="E2920" t="str">
            <v>74330</v>
          </cell>
          <cell r="F2920" t="str">
            <v>NONGLARD</v>
          </cell>
          <cell r="G2920"/>
          <cell r="H2920"/>
          <cell r="I2920"/>
          <cell r="J2920"/>
        </row>
        <row r="2921">
          <cell r="A2921" t="str">
            <v>LUM03</v>
          </cell>
          <cell r="B2921" t="str">
            <v>Soc LUMI DECOR</v>
          </cell>
          <cell r="C2921" t="str">
            <v>66 Chemin de Sermenaz</v>
          </cell>
          <cell r="D2921"/>
          <cell r="E2921" t="str">
            <v>01700</v>
          </cell>
          <cell r="F2921" t="str">
            <v>NEYRON</v>
          </cell>
          <cell r="G2921">
            <v>478888662</v>
          </cell>
          <cell r="H2921"/>
          <cell r="I2921"/>
          <cell r="J2921"/>
        </row>
        <row r="2922">
          <cell r="A2922" t="str">
            <v>LUM02</v>
          </cell>
          <cell r="B2922" t="str">
            <v>SARL LUMELEC</v>
          </cell>
          <cell r="C2922" t="str">
            <v>4 rue Paul Pioda</v>
          </cell>
          <cell r="D2922"/>
          <cell r="E2922" t="str">
            <v>01000</v>
          </cell>
          <cell r="F2922" t="str">
            <v>BOURG EN BRESSE</v>
          </cell>
          <cell r="G2922"/>
          <cell r="H2922"/>
          <cell r="I2922"/>
          <cell r="J2922"/>
        </row>
        <row r="2923">
          <cell r="A2923" t="str">
            <v>LUM01</v>
          </cell>
          <cell r="B2923" t="str">
            <v>Monsieur LUMINEAU</v>
          </cell>
          <cell r="C2923" t="str">
            <v>11 rue du Docteur Chevron</v>
          </cell>
          <cell r="D2923"/>
          <cell r="E2923" t="str">
            <v>73800</v>
          </cell>
          <cell r="F2923" t="str">
            <v>MONTMELIAN</v>
          </cell>
          <cell r="G2923"/>
          <cell r="H2923"/>
          <cell r="I2923"/>
          <cell r="J2923"/>
        </row>
        <row r="2924">
          <cell r="A2924" t="str">
            <v>LUI01</v>
          </cell>
          <cell r="B2924" t="str">
            <v>Monsieur LUIZARD-EMONNOT JC</v>
          </cell>
          <cell r="C2924" t="str">
            <v>41 Allée des Etourneaux</v>
          </cell>
          <cell r="D2924"/>
          <cell r="E2924" t="str">
            <v>73490</v>
          </cell>
          <cell r="F2924" t="str">
            <v>LA RAVOIRE</v>
          </cell>
          <cell r="G2924">
            <v>678550628</v>
          </cell>
          <cell r="H2924"/>
          <cell r="I2924"/>
          <cell r="J2924"/>
        </row>
        <row r="2925">
          <cell r="A2925" t="str">
            <v>LUG03</v>
          </cell>
          <cell r="B2925" t="str">
            <v>M Mme LUGAZ Patrick</v>
          </cell>
          <cell r="C2925" t="str">
            <v>351 route de Magnonnet</v>
          </cell>
          <cell r="D2925"/>
          <cell r="E2925" t="str">
            <v>74410</v>
          </cell>
          <cell r="F2925" t="str">
            <v>DUINGT</v>
          </cell>
          <cell r="G2925">
            <v>450778504</v>
          </cell>
          <cell r="H2925"/>
          <cell r="I2925"/>
          <cell r="J2925"/>
        </row>
        <row r="2926">
          <cell r="A2926" t="str">
            <v>LUG02</v>
          </cell>
          <cell r="B2926" t="str">
            <v>M Mme LUGRIN Bernard</v>
          </cell>
          <cell r="C2926" t="str">
            <v>12 Route de chez Burquier</v>
          </cell>
          <cell r="D2926"/>
          <cell r="E2926" t="str">
            <v>74500</v>
          </cell>
          <cell r="F2926" t="str">
            <v>LUGRIN</v>
          </cell>
          <cell r="G2926"/>
          <cell r="H2926"/>
          <cell r="I2926"/>
          <cell r="J2926"/>
        </row>
        <row r="2927">
          <cell r="A2927" t="str">
            <v>LUG01</v>
          </cell>
          <cell r="B2927" t="str">
            <v>LUGNE  S.a.r.l.</v>
          </cell>
          <cell r="C2927" t="str">
            <v>43 rue Marcel Sembat</v>
          </cell>
          <cell r="D2927"/>
          <cell r="E2927" t="str">
            <v>78270</v>
          </cell>
          <cell r="F2927" t="str">
            <v>BONNIERES SUR SEINE</v>
          </cell>
          <cell r="G2927">
            <v>130933477</v>
          </cell>
          <cell r="H2927"/>
          <cell r="I2927">
            <v>130420430</v>
          </cell>
          <cell r="J2927"/>
        </row>
        <row r="2928">
          <cell r="A2928" t="str">
            <v>LUC07</v>
          </cell>
          <cell r="B2928" t="str">
            <v xml:space="preserve">Madame LUCIANI Patricia </v>
          </cell>
          <cell r="C2928" t="str">
            <v xml:space="preserve">24 chemin de chez blondin </v>
          </cell>
          <cell r="D2928"/>
          <cell r="E2928" t="str">
            <v>74160</v>
          </cell>
          <cell r="F2928" t="str">
            <v>ARCHAMPS</v>
          </cell>
          <cell r="G2928">
            <v>641997038</v>
          </cell>
          <cell r="H2928"/>
          <cell r="I2928"/>
          <cell r="J2928"/>
        </row>
        <row r="2929">
          <cell r="A2929" t="str">
            <v>LUC06</v>
          </cell>
          <cell r="B2929" t="str">
            <v>Monsieur, Madame LUCIANI</v>
          </cell>
          <cell r="C2929" t="str">
            <v xml:space="preserve">lieu dit Boug </v>
          </cell>
          <cell r="D2929"/>
          <cell r="E2929" t="str">
            <v>43130</v>
          </cell>
          <cell r="F2929" t="str">
            <v>SAINT ANDRE DE CHALENCON</v>
          </cell>
          <cell r="G2929"/>
          <cell r="H2929"/>
          <cell r="I2929"/>
          <cell r="J2929"/>
        </row>
        <row r="2930">
          <cell r="A2930" t="str">
            <v>LUC05</v>
          </cell>
          <cell r="B2930" t="str">
            <v>Monsieur LUCAS Eric</v>
          </cell>
          <cell r="C2930" t="str">
            <v>135 Rue des Edelweiss</v>
          </cell>
          <cell r="D2930"/>
          <cell r="E2930" t="str">
            <v>74130</v>
          </cell>
          <cell r="F2930" t="str">
            <v>BONNEVILLE</v>
          </cell>
          <cell r="G2930">
            <v>620040289</v>
          </cell>
          <cell r="H2930" t="str">
            <v>ericcalu@gmail.com</v>
          </cell>
          <cell r="I2930"/>
          <cell r="J2930"/>
        </row>
        <row r="2931">
          <cell r="A2931" t="str">
            <v>LUC04</v>
          </cell>
          <cell r="B2931" t="str">
            <v>Monsieur LUCAS Sébastien</v>
          </cell>
          <cell r="C2931" t="str">
            <v>31 Clos  des  Hirondelle</v>
          </cell>
          <cell r="D2931" t="str">
            <v>Rue des Fontaines</v>
          </cell>
          <cell r="E2931" t="str">
            <v>74460</v>
          </cell>
          <cell r="F2931" t="str">
            <v>MARNAZ</v>
          </cell>
          <cell r="G2931">
            <v>618011487</v>
          </cell>
          <cell r="H2931"/>
          <cell r="I2931"/>
          <cell r="J2931"/>
        </row>
        <row r="2932">
          <cell r="A2932" t="str">
            <v>LUC03</v>
          </cell>
          <cell r="B2932" t="str">
            <v>Mlle LUC Katia &amp; Mr REMY Grégory</v>
          </cell>
          <cell r="C2932" t="str">
            <v>Rue du Bac</v>
          </cell>
          <cell r="D2932"/>
          <cell r="E2932" t="str">
            <v>38570</v>
          </cell>
          <cell r="F2932" t="str">
            <v>LE CHEYLAS</v>
          </cell>
          <cell r="G2932">
            <v>680411328</v>
          </cell>
          <cell r="H2932"/>
          <cell r="I2932"/>
          <cell r="J2932"/>
        </row>
        <row r="2933">
          <cell r="A2933" t="str">
            <v>LUC02</v>
          </cell>
          <cell r="B2933" t="str">
            <v>Monsieur LUC Christian</v>
          </cell>
          <cell r="C2933" t="str">
            <v>Les Combes</v>
          </cell>
          <cell r="D2933"/>
          <cell r="E2933" t="str">
            <v>73340</v>
          </cell>
          <cell r="F2933" t="str">
            <v>AILLON LE VIEUX</v>
          </cell>
          <cell r="G2933"/>
          <cell r="H2933"/>
          <cell r="I2933">
            <v>479342226</v>
          </cell>
          <cell r="J2933"/>
        </row>
        <row r="2934">
          <cell r="A2934" t="str">
            <v>LUC01</v>
          </cell>
          <cell r="B2934" t="str">
            <v>Madame LUCIANI Nathalie</v>
          </cell>
          <cell r="C2934" t="str">
            <v>Impasse des Nathées</v>
          </cell>
          <cell r="D2934"/>
          <cell r="E2934" t="str">
            <v>74140</v>
          </cell>
          <cell r="F2934" t="str">
            <v>BALLAISON</v>
          </cell>
          <cell r="G2934"/>
          <cell r="H2934"/>
          <cell r="I2934"/>
          <cell r="J2934"/>
        </row>
        <row r="2935">
          <cell r="A2935" t="str">
            <v>LTD02</v>
          </cell>
          <cell r="B2935" t="str">
            <v>LTDA</v>
          </cell>
          <cell r="C2935" t="str">
            <v>111 Avenue de Villarcher</v>
          </cell>
          <cell r="D2935" t="str">
            <v>Z.I. des Landiers Nord</v>
          </cell>
          <cell r="E2935" t="str">
            <v>73000</v>
          </cell>
          <cell r="F2935" t="str">
            <v>CHAMBERY</v>
          </cell>
          <cell r="G2935"/>
          <cell r="H2935"/>
          <cell r="I2935"/>
          <cell r="J2935"/>
        </row>
        <row r="2936">
          <cell r="A2936" t="str">
            <v>LTD01</v>
          </cell>
          <cell r="B2936" t="str">
            <v>LES TECHNIQUES DE L'ASPIRATION</v>
          </cell>
          <cell r="C2936" t="str">
            <v>111 avenue de Villarcher</v>
          </cell>
          <cell r="D2936" t="str">
            <v>Z.I. des Landiers Nord</v>
          </cell>
          <cell r="E2936" t="str">
            <v>73000</v>
          </cell>
          <cell r="F2936" t="str">
            <v>CHAMBERY</v>
          </cell>
          <cell r="G2936">
            <v>479686962</v>
          </cell>
          <cell r="H2936"/>
          <cell r="I2936">
            <v>479686963</v>
          </cell>
          <cell r="J2936" t="str">
            <v>FR56429931207</v>
          </cell>
        </row>
        <row r="2937">
          <cell r="A2937" t="str">
            <v>LOZ01</v>
          </cell>
          <cell r="B2937" t="str">
            <v>Monsieur LOZAC'HMEUR Eric</v>
          </cell>
          <cell r="C2937" t="str">
            <v>22 rue Pierre Dalloz</v>
          </cell>
          <cell r="D2937"/>
          <cell r="E2937" t="str">
            <v>38360</v>
          </cell>
          <cell r="F2937" t="str">
            <v>SASSENAGE</v>
          </cell>
          <cell r="G2937">
            <v>661519560</v>
          </cell>
          <cell r="H2937"/>
          <cell r="I2937"/>
          <cell r="J2937"/>
        </row>
        <row r="2938">
          <cell r="A2938" t="str">
            <v>LOY02</v>
          </cell>
          <cell r="B2938" t="str">
            <v>Monsieur LOYET Georges</v>
          </cell>
          <cell r="C2938" t="str">
            <v>1190 route Porte de Tarentaise</v>
          </cell>
          <cell r="D2938" t="str">
            <v>Lot La Tour</v>
          </cell>
          <cell r="E2938" t="str">
            <v>73790</v>
          </cell>
          <cell r="F2938" t="str">
            <v>TOURS EN SAVOIE</v>
          </cell>
          <cell r="G2938">
            <v>624933379</v>
          </cell>
          <cell r="H2938"/>
          <cell r="I2938"/>
          <cell r="J2938"/>
        </row>
        <row r="2939">
          <cell r="A2939" t="str">
            <v>LOY01</v>
          </cell>
          <cell r="B2939" t="str">
            <v>Monsieur LOYET Roland</v>
          </cell>
          <cell r="C2939" t="str">
            <v>Rue de L'Adray</v>
          </cell>
          <cell r="D2939" t="str">
            <v>LONGEFOY</v>
          </cell>
          <cell r="E2939" t="str">
            <v>73210</v>
          </cell>
          <cell r="F2939" t="str">
            <v>AIME</v>
          </cell>
          <cell r="G2939">
            <v>479096513</v>
          </cell>
          <cell r="H2939"/>
          <cell r="I2939"/>
          <cell r="J2939"/>
        </row>
        <row r="2940">
          <cell r="A2940" t="str">
            <v>LOX01</v>
          </cell>
          <cell r="B2940" t="str">
            <v>LOXXIA BAIL SLIBAIL</v>
          </cell>
          <cell r="C2940"/>
          <cell r="D2940"/>
          <cell r="E2940"/>
          <cell r="F2940"/>
          <cell r="G2940"/>
          <cell r="H2940"/>
          <cell r="I2940"/>
          <cell r="J2940"/>
        </row>
        <row r="2941">
          <cell r="A2941" t="str">
            <v>LOV02</v>
          </cell>
          <cell r="B2941" t="str">
            <v>M. LOVATO Julien et Mlle SAVINE</v>
          </cell>
          <cell r="C2941" t="str">
            <v>Le Moulin Benjamin</v>
          </cell>
          <cell r="D2941"/>
          <cell r="E2941" t="str">
            <v>73450</v>
          </cell>
          <cell r="F2941" t="str">
            <v>VALLOIRE</v>
          </cell>
          <cell r="G2941">
            <v>620521884</v>
          </cell>
          <cell r="H2941"/>
          <cell r="I2941"/>
          <cell r="J2941"/>
        </row>
        <row r="2942">
          <cell r="A2942" t="str">
            <v>LOV01</v>
          </cell>
          <cell r="B2942" t="str">
            <v>Madame LOVERA Chloé</v>
          </cell>
          <cell r="C2942" t="str">
            <v>48 route de Nantizel</v>
          </cell>
          <cell r="D2942"/>
          <cell r="E2942" t="str">
            <v>74570</v>
          </cell>
          <cell r="F2942" t="str">
            <v>THORENS GLIERES</v>
          </cell>
          <cell r="G2942">
            <v>450223365</v>
          </cell>
          <cell r="H2942"/>
          <cell r="I2942">
            <v>629993213</v>
          </cell>
          <cell r="J2942"/>
        </row>
        <row r="2943">
          <cell r="A2943" t="str">
            <v>LOU09</v>
          </cell>
          <cell r="B2943" t="str">
            <v>Monsieur LOUVIER Christophe</v>
          </cell>
          <cell r="C2943" t="str">
            <v>238 Route de Bovinens</v>
          </cell>
          <cell r="D2943"/>
          <cell r="E2943" t="str">
            <v>74910</v>
          </cell>
          <cell r="F2943" t="str">
            <v>UISNENS</v>
          </cell>
          <cell r="G2943">
            <v>622323645</v>
          </cell>
          <cell r="H2943" t="str">
            <v>clouvier@gmail.com</v>
          </cell>
          <cell r="I2943"/>
          <cell r="J2943"/>
        </row>
        <row r="2944">
          <cell r="A2944" t="str">
            <v>LOU08</v>
          </cell>
          <cell r="B2944" t="str">
            <v>SCI LOUPGI - Mme GIROUD Martine</v>
          </cell>
          <cell r="C2944" t="str">
            <v>26 Chemin de Catfort</v>
          </cell>
          <cell r="D2944"/>
          <cell r="E2944" t="str">
            <v>73100</v>
          </cell>
          <cell r="F2944" t="str">
            <v>BRISON SAINT INNOCENT</v>
          </cell>
          <cell r="G2944">
            <v>660819354</v>
          </cell>
          <cell r="H2944"/>
          <cell r="I2944"/>
          <cell r="J2944"/>
        </row>
        <row r="2945">
          <cell r="A2945" t="str">
            <v>LOU07</v>
          </cell>
          <cell r="B2945" t="str">
            <v>LOU STALET chambres d'hôtes</v>
          </cell>
          <cell r="C2945" t="str">
            <v>1 ch de Jovet</v>
          </cell>
          <cell r="D2945"/>
          <cell r="E2945" t="str">
            <v>74700</v>
          </cell>
          <cell r="F2945" t="str">
            <v>CORDON</v>
          </cell>
          <cell r="G2945"/>
          <cell r="H2945"/>
          <cell r="I2945"/>
          <cell r="J2945"/>
        </row>
        <row r="2946">
          <cell r="A2946" t="str">
            <v>LOU06</v>
          </cell>
          <cell r="B2946" t="str">
            <v>Monsieur LOUME Jean Marc</v>
          </cell>
          <cell r="C2946" t="str">
            <v>140 Allée du Clos Romance</v>
          </cell>
          <cell r="D2946"/>
          <cell r="E2946" t="str">
            <v>74160</v>
          </cell>
          <cell r="F2946" t="str">
            <v>BEAUMONT</v>
          </cell>
          <cell r="G2946">
            <v>450042253</v>
          </cell>
          <cell r="H2946"/>
          <cell r="I2946">
            <v>450044844</v>
          </cell>
          <cell r="J2946">
            <v>603794981</v>
          </cell>
        </row>
        <row r="2947">
          <cell r="A2947" t="str">
            <v>LOU05</v>
          </cell>
          <cell r="B2947" t="str">
            <v>Madame LOUIS Isabelle</v>
          </cell>
          <cell r="C2947" t="str">
            <v>109 impasse de la Doria</v>
          </cell>
          <cell r="D2947"/>
          <cell r="E2947" t="str">
            <v>73230</v>
          </cell>
          <cell r="F2947" t="str">
            <v>SAINT ALBAN LEYSSE</v>
          </cell>
          <cell r="G2947"/>
          <cell r="H2947"/>
          <cell r="I2947"/>
          <cell r="J2947"/>
        </row>
        <row r="2948">
          <cell r="A2948" t="str">
            <v>LOU04</v>
          </cell>
          <cell r="B2948" t="str">
            <v>Monsieur LOUSSOUARN Jean Luc</v>
          </cell>
          <cell r="C2948"/>
          <cell r="D2948"/>
          <cell r="E2948" t="str">
            <v>26700</v>
          </cell>
          <cell r="F2948" t="str">
            <v>GENISSIEUX</v>
          </cell>
          <cell r="G2948"/>
          <cell r="H2948"/>
          <cell r="I2948"/>
          <cell r="J2948"/>
        </row>
        <row r="2949">
          <cell r="A2949" t="str">
            <v>LOU03</v>
          </cell>
          <cell r="B2949" t="str">
            <v>Monsieur LOUBRY</v>
          </cell>
          <cell r="C2949" t="str">
            <v>La grande Vigne</v>
          </cell>
          <cell r="D2949" t="str">
            <v>Portout</v>
          </cell>
          <cell r="E2949" t="str">
            <v>73310</v>
          </cell>
          <cell r="F2949" t="str">
            <v>CHANAZ</v>
          </cell>
          <cell r="G2949"/>
          <cell r="H2949"/>
          <cell r="I2949"/>
          <cell r="J2949"/>
        </row>
        <row r="2950">
          <cell r="A2950" t="str">
            <v>LOU02</v>
          </cell>
          <cell r="B2950" t="str">
            <v>Monsieur LOUP FOREST Thierry</v>
          </cell>
          <cell r="C2950" t="str">
            <v xml:space="preserve">1136 Route de Crys </v>
          </cell>
          <cell r="D2950"/>
          <cell r="E2950" t="str">
            <v>74800</v>
          </cell>
          <cell r="F2950" t="str">
            <v>AMANCY</v>
          </cell>
          <cell r="G2950"/>
          <cell r="H2950"/>
          <cell r="I2950"/>
          <cell r="J2950"/>
        </row>
        <row r="2951">
          <cell r="A2951" t="str">
            <v>LOU01</v>
          </cell>
          <cell r="B2951" t="str">
            <v>Monsieur LOUIS André</v>
          </cell>
          <cell r="C2951" t="str">
            <v>Route de Vernioz</v>
          </cell>
          <cell r="D2951"/>
          <cell r="E2951" t="str">
            <v>38138</v>
          </cell>
          <cell r="F2951" t="str">
            <v>LES COTES D'AREY</v>
          </cell>
          <cell r="G2951"/>
          <cell r="H2951"/>
          <cell r="I2951"/>
          <cell r="J2951"/>
        </row>
        <row r="2952">
          <cell r="A2952" t="str">
            <v>LOT01</v>
          </cell>
          <cell r="B2952" t="str">
            <v>Monsieur LOTTEAU Jérôme</v>
          </cell>
          <cell r="C2952" t="str">
            <v>1 rue de la Villette</v>
          </cell>
          <cell r="D2952"/>
          <cell r="E2952" t="str">
            <v>73000</v>
          </cell>
          <cell r="F2952" t="str">
            <v>BARBERAZ</v>
          </cell>
          <cell r="G2952"/>
          <cell r="H2952"/>
          <cell r="I2952"/>
          <cell r="J2952"/>
        </row>
        <row r="2953">
          <cell r="A2953" t="str">
            <v>LOS04</v>
          </cell>
          <cell r="B2953" t="str">
            <v>Monsieur LOSSERAND François</v>
          </cell>
          <cell r="C2953" t="str">
            <v>2237 route du Col de l'Epine</v>
          </cell>
          <cell r="D2953"/>
          <cell r="E2953" t="str">
            <v>74210</v>
          </cell>
          <cell r="F2953" t="str">
            <v>MARLENS</v>
          </cell>
          <cell r="G2953"/>
          <cell r="H2953"/>
          <cell r="I2953"/>
          <cell r="J2953"/>
        </row>
        <row r="2954">
          <cell r="A2954" t="str">
            <v>LOS03</v>
          </cell>
          <cell r="B2954" t="str">
            <v>Mr LOSSERAND Alain</v>
          </cell>
          <cell r="C2954" t="str">
            <v>2121, Route des Combes</v>
          </cell>
          <cell r="D2954"/>
          <cell r="E2954" t="str">
            <v>74210</v>
          </cell>
          <cell r="F2954" t="str">
            <v>SEYTHENEX</v>
          </cell>
          <cell r="G2954">
            <v>450324037</v>
          </cell>
          <cell r="H2954"/>
          <cell r="I2954"/>
          <cell r="J2954"/>
        </row>
        <row r="2955">
          <cell r="A2955" t="str">
            <v>LOS02</v>
          </cell>
          <cell r="B2955" t="str">
            <v>Monsieur LOSS  Jean François</v>
          </cell>
          <cell r="C2955" t="str">
            <v>Rue du clos</v>
          </cell>
          <cell r="D2955"/>
          <cell r="E2955" t="str">
            <v>38580</v>
          </cell>
          <cell r="F2955" t="str">
            <v>ALLEVARD</v>
          </cell>
          <cell r="G2955">
            <v>476450615</v>
          </cell>
          <cell r="H2955"/>
          <cell r="I2955"/>
          <cell r="J2955"/>
        </row>
        <row r="2956">
          <cell r="A2956" t="str">
            <v>LOS01</v>
          </cell>
          <cell r="B2956" t="str">
            <v>Monsieur LOSCHI</v>
          </cell>
          <cell r="C2956" t="str">
            <v xml:space="preserve">Les Terrasses du Lac </v>
          </cell>
          <cell r="D2956"/>
          <cell r="E2956" t="str">
            <v>73100</v>
          </cell>
          <cell r="F2956" t="str">
            <v>TRESSERVE</v>
          </cell>
          <cell r="G2956"/>
          <cell r="H2956"/>
          <cell r="I2956"/>
          <cell r="J2956"/>
        </row>
        <row r="2957">
          <cell r="A2957" t="str">
            <v>LOR07</v>
          </cell>
          <cell r="B2957" t="str">
            <v>Monsieur  LORIDON Gérard</v>
          </cell>
          <cell r="C2957" t="str">
            <v>1018 route de Bessine</v>
          </cell>
          <cell r="D2957"/>
          <cell r="E2957" t="str">
            <v>74150</v>
          </cell>
          <cell r="F2957" t="str">
            <v>MOYE</v>
          </cell>
          <cell r="G2957">
            <v>450014457</v>
          </cell>
          <cell r="H2957"/>
          <cell r="I2957"/>
          <cell r="J2957"/>
        </row>
        <row r="2958">
          <cell r="A2958" t="str">
            <v>LOR06</v>
          </cell>
          <cell r="B2958" t="str">
            <v>Monsieur LORIDON Jean Michel</v>
          </cell>
          <cell r="C2958" t="str">
            <v>Le Champier</v>
          </cell>
          <cell r="D2958"/>
          <cell r="E2958" t="str">
            <v>73520</v>
          </cell>
          <cell r="F2958" t="str">
            <v>SAINT BERON</v>
          </cell>
          <cell r="G2958"/>
          <cell r="H2958"/>
          <cell r="I2958"/>
          <cell r="J2958"/>
        </row>
        <row r="2959">
          <cell r="A2959" t="str">
            <v>LOR05</v>
          </cell>
          <cell r="B2959" t="str">
            <v>Monsieur LORRAIN Philippe</v>
          </cell>
          <cell r="C2959" t="str">
            <v>26, Chemin du Barrioz</v>
          </cell>
          <cell r="D2959"/>
          <cell r="E2959" t="str">
            <v>73260</v>
          </cell>
          <cell r="F2959" t="str">
            <v>AIGUEBLANCHE</v>
          </cell>
          <cell r="G2959">
            <v>479068184</v>
          </cell>
          <cell r="H2959"/>
          <cell r="I2959"/>
          <cell r="J2959"/>
        </row>
        <row r="2960">
          <cell r="A2960" t="str">
            <v>LOR04</v>
          </cell>
          <cell r="B2960" t="str">
            <v>Monsieur LORENZIN Alain</v>
          </cell>
          <cell r="C2960" t="str">
            <v>Lotissement des cerisiers</v>
          </cell>
          <cell r="D2960"/>
          <cell r="E2960" t="str">
            <v>73420</v>
          </cell>
          <cell r="F2960" t="str">
            <v>VOGLANS</v>
          </cell>
          <cell r="G2960"/>
          <cell r="H2960"/>
          <cell r="I2960"/>
          <cell r="J2960"/>
        </row>
        <row r="2961">
          <cell r="A2961" t="str">
            <v>LOR03</v>
          </cell>
          <cell r="B2961" t="str">
            <v>Monsieur LORIDON Fabrice</v>
          </cell>
          <cell r="C2961" t="str">
            <v>1124 chemin de l' Esquié</v>
          </cell>
          <cell r="D2961"/>
          <cell r="E2961" t="str">
            <v>06950</v>
          </cell>
          <cell r="F2961" t="str">
            <v>FALICON</v>
          </cell>
          <cell r="G2961">
            <v>493984458</v>
          </cell>
          <cell r="H2961"/>
          <cell r="I2961">
            <v>786421172</v>
          </cell>
          <cell r="J2961"/>
        </row>
        <row r="2962">
          <cell r="A2962" t="str">
            <v>LOR02</v>
          </cell>
          <cell r="B2962" t="str">
            <v>Monsieur LORENZO Mary</v>
          </cell>
          <cell r="C2962" t="str">
            <v>Le Clos Saint Antoine</v>
          </cell>
          <cell r="D2962" t="str">
            <v>35 Rue Anatole Celle</v>
          </cell>
          <cell r="E2962" t="str">
            <v>69630</v>
          </cell>
          <cell r="F2962" t="str">
            <v>CHAPONOST</v>
          </cell>
          <cell r="G2962">
            <v>608103515</v>
          </cell>
          <cell r="H2962"/>
          <cell r="I2962"/>
          <cell r="J2962"/>
        </row>
        <row r="2963">
          <cell r="A2963" t="str">
            <v>LOR01</v>
          </cell>
          <cell r="B2963" t="str">
            <v>Monsieur LORA-RONCO Patrick</v>
          </cell>
          <cell r="C2963" t="str">
            <v>104 Rue de la Republique</v>
          </cell>
          <cell r="D2963"/>
          <cell r="E2963" t="str">
            <v>73200</v>
          </cell>
          <cell r="F2963" t="str">
            <v>ALBERTVILLE</v>
          </cell>
          <cell r="G2963"/>
          <cell r="H2963"/>
          <cell r="I2963"/>
          <cell r="J2963"/>
        </row>
        <row r="2964">
          <cell r="A2964" t="str">
            <v>LOP06</v>
          </cell>
          <cell r="B2964" t="str">
            <v>Mr LOPEZ -Mlle LUISET</v>
          </cell>
          <cell r="C2964" t="str">
            <v>Chez Bardollet</v>
          </cell>
          <cell r="D2964" t="str">
            <v>Chef Lieu</v>
          </cell>
          <cell r="E2964" t="str">
            <v>74250</v>
          </cell>
          <cell r="F2964" t="str">
            <v>ST JEAN DE THOLOME</v>
          </cell>
          <cell r="G2964"/>
          <cell r="H2964"/>
          <cell r="I2964"/>
          <cell r="J2964"/>
        </row>
        <row r="2965">
          <cell r="A2965" t="str">
            <v>LOP05</v>
          </cell>
          <cell r="B2965" t="str">
            <v>Monsieur LOPES Georges</v>
          </cell>
          <cell r="C2965" t="str">
            <v>1135 Route de lasnelaz</v>
          </cell>
          <cell r="D2965"/>
          <cell r="E2965" t="str">
            <v>74930</v>
          </cell>
          <cell r="F2965" t="str">
            <v>PERS JUSSY</v>
          </cell>
          <cell r="G2965">
            <v>622414035</v>
          </cell>
          <cell r="H2965"/>
          <cell r="I2965">
            <v>623000281</v>
          </cell>
          <cell r="J2965"/>
        </row>
        <row r="2966">
          <cell r="A2966" t="str">
            <v>LOP04</v>
          </cell>
          <cell r="B2966" t="str">
            <v>Mr Mme LOPEZ Jean Jacques</v>
          </cell>
          <cell r="C2966" t="str">
            <v>79 Allée du Praz</v>
          </cell>
          <cell r="D2966"/>
          <cell r="E2966" t="str">
            <v>38330</v>
          </cell>
          <cell r="F2966" t="str">
            <v>SAINT ISMIER</v>
          </cell>
          <cell r="G2966">
            <v>688897757</v>
          </cell>
          <cell r="H2966"/>
          <cell r="I2966"/>
          <cell r="J2966"/>
        </row>
        <row r="2967">
          <cell r="A2967" t="str">
            <v>LOP03</v>
          </cell>
          <cell r="B2967" t="str">
            <v>Monsieur LOPES</v>
          </cell>
          <cell r="C2967" t="str">
            <v>475 ch de Combelle</v>
          </cell>
          <cell r="D2967"/>
          <cell r="E2967" t="str">
            <v>38260</v>
          </cell>
          <cell r="F2967" t="str">
            <v>GILLONNAY</v>
          </cell>
          <cell r="G2967">
            <v>474203439</v>
          </cell>
          <cell r="H2967"/>
          <cell r="I2967"/>
          <cell r="J2967"/>
        </row>
        <row r="2968">
          <cell r="A2968" t="str">
            <v>LOP02</v>
          </cell>
          <cell r="B2968" t="str">
            <v>Mme LOPES</v>
          </cell>
          <cell r="C2968" t="str">
            <v>188 rue Champ de Gond</v>
          </cell>
          <cell r="D2968"/>
          <cell r="E2968" t="str">
            <v>74300</v>
          </cell>
          <cell r="F2968" t="str">
            <v>THYEZ</v>
          </cell>
          <cell r="G2968"/>
          <cell r="H2968"/>
          <cell r="I2968"/>
          <cell r="J2968"/>
        </row>
        <row r="2969">
          <cell r="A2969" t="str">
            <v>LOP01</v>
          </cell>
          <cell r="B2969" t="str">
            <v>Monsieur LOPEZ Jean Louis</v>
          </cell>
          <cell r="C2969" t="str">
            <v>46 bis route du Mont Veyrier</v>
          </cell>
          <cell r="D2969"/>
          <cell r="E2969" t="str">
            <v>74290</v>
          </cell>
          <cell r="F2969" t="str">
            <v>VEYRIER DU LAC</v>
          </cell>
          <cell r="G2969">
            <v>663059342</v>
          </cell>
          <cell r="H2969"/>
          <cell r="I2969"/>
          <cell r="J2969"/>
        </row>
        <row r="2970">
          <cell r="A2970" t="str">
            <v>LON09</v>
          </cell>
          <cell r="B2970" t="str">
            <v>Monsieur LONGERAY Pascal</v>
          </cell>
          <cell r="C2970" t="str">
            <v>34 Route de l'Herbe</v>
          </cell>
          <cell r="D2970"/>
          <cell r="E2970" t="str">
            <v>74650</v>
          </cell>
          <cell r="F2970" t="str">
            <v>CHAVANOD</v>
          </cell>
          <cell r="G2970"/>
          <cell r="H2970"/>
          <cell r="I2970"/>
          <cell r="J2970"/>
        </row>
        <row r="2971">
          <cell r="A2971" t="str">
            <v>LON08</v>
          </cell>
          <cell r="B2971" t="str">
            <v>Monsieur LONG Michel</v>
          </cell>
          <cell r="C2971" t="str">
            <v>370 Rue de la vieille Douane</v>
          </cell>
          <cell r="D2971"/>
          <cell r="E2971" t="str">
            <v>73800</v>
          </cell>
          <cell r="F2971" t="str">
            <v>LES MARCHES</v>
          </cell>
          <cell r="G2971">
            <v>783345490</v>
          </cell>
          <cell r="H2971"/>
          <cell r="I2971"/>
          <cell r="J2971"/>
        </row>
        <row r="2972">
          <cell r="A2972" t="str">
            <v>LON07</v>
          </cell>
          <cell r="B2972" t="str">
            <v>Monsieur LONGEY Olivier</v>
          </cell>
          <cell r="C2972" t="str">
            <v>117 Vie de la Moye</v>
          </cell>
          <cell r="D2972"/>
          <cell r="E2972" t="str">
            <v>74250</v>
          </cell>
          <cell r="F2972" t="str">
            <v>FILLINGES</v>
          </cell>
          <cell r="G2972">
            <v>648480242</v>
          </cell>
          <cell r="H2972"/>
          <cell r="I2972">
            <v>672311520</v>
          </cell>
          <cell r="J2972"/>
        </row>
        <row r="2973">
          <cell r="A2973" t="str">
            <v>LON06</v>
          </cell>
          <cell r="B2973" t="str">
            <v>Madame LONGERAY Marie Noelle</v>
          </cell>
          <cell r="C2973" t="str">
            <v>80 route du Lavoir</v>
          </cell>
          <cell r="D2973"/>
          <cell r="E2973" t="str">
            <v>74650</v>
          </cell>
          <cell r="F2973" t="str">
            <v>CHAVANOD</v>
          </cell>
          <cell r="G2973"/>
          <cell r="H2973"/>
          <cell r="I2973"/>
          <cell r="J2973"/>
        </row>
        <row r="2974">
          <cell r="A2974" t="str">
            <v>LON05</v>
          </cell>
          <cell r="B2974" t="str">
            <v>Monsieur LONEGRO Franck</v>
          </cell>
          <cell r="C2974" t="str">
            <v>Les Vercheres</v>
          </cell>
          <cell r="D2974"/>
          <cell r="E2974" t="str">
            <v>69690</v>
          </cell>
          <cell r="F2974" t="str">
            <v>COURZIEU</v>
          </cell>
          <cell r="G2974">
            <v>629125041</v>
          </cell>
          <cell r="H2974"/>
          <cell r="I2974"/>
          <cell r="J2974"/>
        </row>
        <row r="2975">
          <cell r="A2975" t="str">
            <v>LON04</v>
          </cell>
          <cell r="B2975" t="str">
            <v>Monsieur LONDECHAL Marc</v>
          </cell>
          <cell r="C2975" t="str">
            <v>thormeroz</v>
          </cell>
          <cell r="D2975"/>
          <cell r="E2975" t="str">
            <v>73230</v>
          </cell>
          <cell r="F2975" t="str">
            <v>THOIRY</v>
          </cell>
          <cell r="G2975"/>
          <cell r="H2975"/>
          <cell r="I2975"/>
          <cell r="J2975"/>
        </row>
        <row r="2976">
          <cell r="A2976" t="str">
            <v>LON03</v>
          </cell>
          <cell r="B2976" t="str">
            <v>Monsieur LONGARELLA</v>
          </cell>
          <cell r="C2976" t="str">
            <v>MONSIEUR BRICOLAGE</v>
          </cell>
          <cell r="D2976" t="str">
            <v>STE DEVOTE</v>
          </cell>
          <cell r="E2976" t="str">
            <v>20290</v>
          </cell>
          <cell r="F2976" t="str">
            <v>BORGO</v>
          </cell>
          <cell r="G2976">
            <v>495361616</v>
          </cell>
          <cell r="H2976"/>
          <cell r="I2976">
            <v>616324321</v>
          </cell>
          <cell r="J2976"/>
        </row>
        <row r="2977">
          <cell r="A2977" t="str">
            <v>LON02</v>
          </cell>
          <cell r="B2977" t="str">
            <v>Monsieur LONGUET Laurent</v>
          </cell>
          <cell r="C2977" t="str">
            <v>La Tour d'en haut</v>
          </cell>
          <cell r="D2977"/>
          <cell r="E2977" t="str">
            <v>74250</v>
          </cell>
          <cell r="F2977" t="str">
            <v>LA TOUR</v>
          </cell>
          <cell r="G2977">
            <v>450384428</v>
          </cell>
          <cell r="H2977"/>
          <cell r="I2977"/>
          <cell r="J2977"/>
        </row>
        <row r="2978">
          <cell r="A2978" t="str">
            <v>LON01</v>
          </cell>
          <cell r="B2978" t="str">
            <v>Monsieur LONGE Jérome</v>
          </cell>
          <cell r="C2978" t="str">
            <v>La Ferme Palatin</v>
          </cell>
          <cell r="D2978"/>
          <cell r="E2978" t="str">
            <v>73370</v>
          </cell>
          <cell r="F2978" t="str">
            <v>LA CHAPELLE DU CHAT</v>
          </cell>
          <cell r="G2978"/>
          <cell r="H2978"/>
          <cell r="I2978"/>
          <cell r="J2978"/>
        </row>
        <row r="2979">
          <cell r="A2979" t="str">
            <v>LOM06</v>
          </cell>
          <cell r="B2979" t="str">
            <v>Monsieur LOMBARD Jean-françois</v>
          </cell>
          <cell r="C2979" t="str">
            <v>548 Route de la Combe</v>
          </cell>
          <cell r="D2979"/>
          <cell r="E2979" t="str">
            <v>38560</v>
          </cell>
          <cell r="F2979" t="str">
            <v>HAUTE JARRIE</v>
          </cell>
          <cell r="G2979" t="str">
            <v>04 76 68 73 03</v>
          </cell>
          <cell r="H2979"/>
          <cell r="I2979"/>
          <cell r="J2979"/>
        </row>
        <row r="2980">
          <cell r="A2980" t="str">
            <v>LOM05</v>
          </cell>
          <cell r="B2980" t="str">
            <v>SOC LOMAX</v>
          </cell>
          <cell r="C2980" t="str">
            <v>1305, Route de Barberaz</v>
          </cell>
          <cell r="D2980"/>
          <cell r="E2980" t="str">
            <v>73000</v>
          </cell>
          <cell r="F2980" t="str">
            <v>MONTAGNOLE</v>
          </cell>
          <cell r="G2980">
            <v>664364508</v>
          </cell>
          <cell r="H2980"/>
          <cell r="I2980"/>
          <cell r="J2980"/>
        </row>
        <row r="2981">
          <cell r="A2981" t="str">
            <v>LOM04</v>
          </cell>
          <cell r="B2981" t="str">
            <v>Monsieur LOMBARD Henry</v>
          </cell>
          <cell r="C2981" t="str">
            <v>Chemin de Villeneuve</v>
          </cell>
          <cell r="D2981"/>
          <cell r="E2981" t="str">
            <v>73160</v>
          </cell>
          <cell r="F2981" t="str">
            <v>COGNIN</v>
          </cell>
          <cell r="G2981">
            <v>677081890</v>
          </cell>
          <cell r="H2981"/>
          <cell r="I2981"/>
          <cell r="J2981"/>
        </row>
        <row r="2982">
          <cell r="A2982" t="str">
            <v>LOM03</v>
          </cell>
          <cell r="B2982" t="str">
            <v>Monsieur LOMBARD Florent</v>
          </cell>
          <cell r="C2982" t="str">
            <v>259 route des Vuigères</v>
          </cell>
          <cell r="D2982"/>
          <cell r="E2982" t="str">
            <v>74200</v>
          </cell>
          <cell r="F2982" t="str">
            <v>LE LYAUD</v>
          </cell>
          <cell r="G2982"/>
          <cell r="H2982"/>
          <cell r="I2982"/>
          <cell r="J2982"/>
        </row>
        <row r="2983">
          <cell r="A2983" t="str">
            <v>LOM02</v>
          </cell>
          <cell r="B2983" t="str">
            <v>Monsieur LOMBARD Jean-Yves</v>
          </cell>
          <cell r="C2983" t="str">
            <v>66 bis Rue du Mont Blanc</v>
          </cell>
          <cell r="D2983"/>
          <cell r="E2983" t="str">
            <v>69800</v>
          </cell>
          <cell r="F2983" t="str">
            <v>SAINT PRIEST</v>
          </cell>
          <cell r="G2983">
            <v>437250221</v>
          </cell>
          <cell r="H2983"/>
          <cell r="I2983"/>
          <cell r="J2983"/>
        </row>
        <row r="2984">
          <cell r="A2984" t="str">
            <v>LOM01</v>
          </cell>
          <cell r="B2984" t="str">
            <v xml:space="preserve">Monsieur LOMBARD </v>
          </cell>
          <cell r="C2984" t="str">
            <v>19 Chemin de Rochasson</v>
          </cell>
          <cell r="D2984"/>
          <cell r="E2984" t="str">
            <v>38240</v>
          </cell>
          <cell r="F2984" t="str">
            <v>MEYLAN</v>
          </cell>
          <cell r="G2984"/>
          <cell r="H2984"/>
          <cell r="I2984"/>
          <cell r="J2984"/>
        </row>
        <row r="2985">
          <cell r="A2985" t="str">
            <v>LOL01</v>
          </cell>
          <cell r="B2985" t="str">
            <v>Monsieur LOLLIOZ Guy</v>
          </cell>
          <cell r="C2985" t="str">
            <v>Les Granges</v>
          </cell>
          <cell r="D2985"/>
          <cell r="E2985" t="str">
            <v>74360</v>
          </cell>
          <cell r="F2985" t="str">
            <v>VACHERESSE</v>
          </cell>
          <cell r="G2985">
            <v>450731076</v>
          </cell>
          <cell r="H2985"/>
          <cell r="I2985"/>
          <cell r="J2985"/>
        </row>
        <row r="2986">
          <cell r="A2986" t="str">
            <v>LOI02</v>
          </cell>
          <cell r="B2986" t="str">
            <v>Monsieur LOISEAU Stéphane</v>
          </cell>
          <cell r="C2986" t="str">
            <v>10 ch du Pailler</v>
          </cell>
          <cell r="D2986"/>
          <cell r="E2986" t="str">
            <v>38590</v>
          </cell>
          <cell r="F2986" t="str">
            <v>SAINT ETIENNE DE SAINT GEOIRS</v>
          </cell>
          <cell r="G2986">
            <v>476910921</v>
          </cell>
          <cell r="H2986"/>
          <cell r="I2986"/>
          <cell r="J2986"/>
        </row>
        <row r="2987">
          <cell r="A2987" t="str">
            <v>LOI01</v>
          </cell>
          <cell r="B2987" t="str">
            <v>Monsieur LOISY Stéphane</v>
          </cell>
          <cell r="C2987" t="str">
            <v>impasse de la Côte</v>
          </cell>
          <cell r="D2987" t="str">
            <v>FRESENEX</v>
          </cell>
          <cell r="E2987" t="str">
            <v>73420</v>
          </cell>
          <cell r="F2987" t="str">
            <v>DRUMETTAZ CLARAFOND</v>
          </cell>
          <cell r="G2987"/>
          <cell r="H2987"/>
          <cell r="I2987"/>
          <cell r="J2987"/>
        </row>
        <row r="2988">
          <cell r="A2988" t="str">
            <v>LOG02</v>
          </cell>
          <cell r="B2988" t="str">
            <v>LOGITRADE</v>
          </cell>
          <cell r="C2988" t="str">
            <v>270 Avenue de Lardenne</v>
          </cell>
          <cell r="D2988"/>
          <cell r="E2988" t="str">
            <v>31100</v>
          </cell>
          <cell r="F2988" t="str">
            <v>TOULOUSE</v>
          </cell>
          <cell r="G2988"/>
          <cell r="H2988"/>
          <cell r="I2988"/>
          <cell r="J2988"/>
        </row>
        <row r="2989">
          <cell r="A2989" t="str">
            <v>LOG01</v>
          </cell>
          <cell r="B2989" t="str">
            <v>Monsieur LOGEROT</v>
          </cell>
          <cell r="C2989" t="str">
            <v>33 avenue du Bois</v>
          </cell>
          <cell r="D2989"/>
          <cell r="E2989" t="str">
            <v>69600</v>
          </cell>
          <cell r="F2989" t="str">
            <v>OULLINS</v>
          </cell>
          <cell r="G2989">
            <v>478860321</v>
          </cell>
          <cell r="H2989"/>
          <cell r="I2989"/>
          <cell r="J2989"/>
        </row>
        <row r="2990">
          <cell r="A2990" t="str">
            <v>LOF01</v>
          </cell>
          <cell r="B2990" t="str">
            <v xml:space="preserve">Monsieur LOFFRON Benoit </v>
          </cell>
          <cell r="C2990" t="str">
            <v xml:space="preserve">114 clos des bleuets </v>
          </cell>
          <cell r="D2990"/>
          <cell r="E2990" t="str">
            <v>74800</v>
          </cell>
          <cell r="F2990" t="str">
            <v>ST PIERRE EN FAUCIGNY</v>
          </cell>
          <cell r="G2990">
            <v>614816907</v>
          </cell>
          <cell r="H2990" t="str">
            <v>benoit.loffron@gmail.com</v>
          </cell>
          <cell r="I2990"/>
          <cell r="J2990"/>
        </row>
        <row r="2991">
          <cell r="A2991" t="str">
            <v>LOD02</v>
          </cell>
          <cell r="B2991" t="str">
            <v>Monsieur LODO Fabrice</v>
          </cell>
          <cell r="C2991" t="str">
            <v>95 chemin de vi borgne</v>
          </cell>
          <cell r="D2991"/>
          <cell r="E2991" t="str">
            <v>73000</v>
          </cell>
          <cell r="F2991" t="str">
            <v>SONNAZ</v>
          </cell>
          <cell r="G2991">
            <v>615017002</v>
          </cell>
          <cell r="H2991"/>
          <cell r="I2991"/>
          <cell r="J2991"/>
        </row>
        <row r="2992">
          <cell r="A2992" t="str">
            <v>LOD01</v>
          </cell>
          <cell r="B2992" t="str">
            <v>LODEFIN S.a.r.l.</v>
          </cell>
          <cell r="C2992"/>
          <cell r="D2992"/>
          <cell r="E2992"/>
          <cell r="F2992"/>
          <cell r="G2992"/>
          <cell r="H2992"/>
          <cell r="I2992"/>
          <cell r="J2992"/>
        </row>
        <row r="2993">
          <cell r="A2993" t="str">
            <v>LOC03</v>
          </cell>
          <cell r="B2993" t="str">
            <v>Monsieur LOCHON Georges</v>
          </cell>
          <cell r="C2993" t="str">
            <v>Rue de L' Ecole</v>
          </cell>
          <cell r="D2993" t="str">
            <v>Draillant</v>
          </cell>
          <cell r="E2993" t="str">
            <v>74550</v>
          </cell>
          <cell r="F2993" t="str">
            <v>PERRIGNIER</v>
          </cell>
          <cell r="G2993"/>
          <cell r="H2993"/>
          <cell r="I2993"/>
          <cell r="J2993"/>
        </row>
        <row r="2994">
          <cell r="A2994" t="str">
            <v>LOC02</v>
          </cell>
          <cell r="B2994" t="str">
            <v>Monsieur LOCHET</v>
          </cell>
          <cell r="C2994" t="str">
            <v>63 chemin de la Corbas</v>
          </cell>
          <cell r="D2994"/>
          <cell r="E2994" t="str">
            <v>74400</v>
          </cell>
          <cell r="F2994" t="str">
            <v>CHAMONIX MONT BLANC</v>
          </cell>
          <cell r="G2994">
            <v>611954961</v>
          </cell>
          <cell r="H2994"/>
          <cell r="I2994"/>
          <cell r="J2994"/>
        </row>
        <row r="2995">
          <cell r="A2995" t="str">
            <v>LOC01</v>
          </cell>
          <cell r="B2995" t="str">
            <v>Monsieur LOCATELLI  Frédéric ( doit 57,85 E )</v>
          </cell>
          <cell r="C2995" t="str">
            <v xml:space="preserve">45 avenue du Jura                            </v>
          </cell>
          <cell r="D2995"/>
          <cell r="E2995" t="str">
            <v>01210</v>
          </cell>
          <cell r="F2995" t="str">
            <v>FERNEY VOLTAIRE</v>
          </cell>
          <cell r="G2995">
            <v>450409781</v>
          </cell>
          <cell r="H2995"/>
          <cell r="I2995"/>
          <cell r="J2995"/>
        </row>
        <row r="2996">
          <cell r="A2996" t="str">
            <v>LOB01</v>
          </cell>
          <cell r="B2996" t="str">
            <v>Monsieur LOBRY Guy</v>
          </cell>
          <cell r="C2996" t="str">
            <v>Le Clos des Vignes</v>
          </cell>
          <cell r="D2996"/>
          <cell r="E2996" t="str">
            <v>38300</v>
          </cell>
          <cell r="F2996" t="str">
            <v>MEYRIE</v>
          </cell>
          <cell r="G2996"/>
          <cell r="H2996"/>
          <cell r="I2996"/>
          <cell r="J2996"/>
        </row>
        <row r="2997">
          <cell r="A2997" t="str">
            <v>LLO01</v>
          </cell>
          <cell r="B2997" t="str">
            <v>Monsieur LLORCA</v>
          </cell>
          <cell r="C2997" t="str">
            <v>La Combe</v>
          </cell>
          <cell r="D2997"/>
          <cell r="E2997" t="str">
            <v>73370</v>
          </cell>
          <cell r="F2997" t="str">
            <v>LE BOURGET DU LAC</v>
          </cell>
          <cell r="G2997"/>
          <cell r="H2997"/>
          <cell r="I2997"/>
          <cell r="J2997"/>
        </row>
        <row r="2998">
          <cell r="A2998" t="str">
            <v>LLE01</v>
          </cell>
          <cell r="B2998" t="str">
            <v>Monsieur LLENSE</v>
          </cell>
          <cell r="C2998" t="str">
            <v>7 Impasse Mourichon</v>
          </cell>
          <cell r="D2998"/>
          <cell r="E2998" t="str">
            <v>73100</v>
          </cell>
          <cell r="F2998" t="str">
            <v>AIX LES BAINS</v>
          </cell>
          <cell r="G2998">
            <v>612862240</v>
          </cell>
          <cell r="H2998"/>
          <cell r="I2998"/>
          <cell r="J2998"/>
        </row>
        <row r="2999">
          <cell r="A2999" t="str">
            <v>LJC01</v>
          </cell>
          <cell r="B2999" t="str">
            <v>SARL L.J.CERA</v>
          </cell>
          <cell r="C2999" t="str">
            <v>M Beaufils &amp; Zulian</v>
          </cell>
          <cell r="D2999" t="str">
            <v>170 rue Paul Bert</v>
          </cell>
          <cell r="E2999" t="str">
            <v>73000</v>
          </cell>
          <cell r="F2999" t="str">
            <v>CHAMBERY</v>
          </cell>
          <cell r="G2999">
            <v>479695412</v>
          </cell>
          <cell r="H2999"/>
          <cell r="I2999"/>
          <cell r="J2999"/>
        </row>
        <row r="3000">
          <cell r="A3000" t="str">
            <v>LIZ01</v>
          </cell>
          <cell r="B3000" t="str">
            <v>Monsieur LIZOT JP</v>
          </cell>
          <cell r="C3000" t="str">
            <v>8 Lot des Alouettes</v>
          </cell>
          <cell r="D3000" t="str">
            <v>3 Allée du Hougas</v>
          </cell>
          <cell r="E3000" t="str">
            <v>33470</v>
          </cell>
          <cell r="F3000" t="str">
            <v>LE TEICH</v>
          </cell>
          <cell r="G3000"/>
          <cell r="H3000"/>
          <cell r="I3000"/>
          <cell r="J3000"/>
        </row>
        <row r="3001">
          <cell r="A3001" t="str">
            <v>LIT02</v>
          </cell>
          <cell r="B3001" t="str">
            <v>LITZ</v>
          </cell>
          <cell r="C3001" t="str">
            <v>Rue du Grand Couloir</v>
          </cell>
          <cell r="D3001"/>
          <cell r="E3001" t="str">
            <v>73710</v>
          </cell>
          <cell r="F3001" t="str">
            <v>PRALOGNAN LA VANOISE</v>
          </cell>
          <cell r="G3001"/>
          <cell r="H3001"/>
          <cell r="I3001"/>
          <cell r="J3001"/>
        </row>
        <row r="3002">
          <cell r="A3002" t="str">
            <v>LIT01</v>
          </cell>
          <cell r="B3002" t="str">
            <v>M Mme LITTIERE Jean Marc</v>
          </cell>
          <cell r="C3002" t="str">
            <v>79 allée du Clos Mercier</v>
          </cell>
          <cell r="D3002" t="str">
            <v>Bellecombe</v>
          </cell>
          <cell r="E3002" t="str">
            <v>73200</v>
          </cell>
          <cell r="F3002" t="str">
            <v>AIGUEBLANCHE</v>
          </cell>
          <cell r="G3002">
            <v>612173233</v>
          </cell>
          <cell r="H3002"/>
          <cell r="I3002"/>
          <cell r="J3002"/>
        </row>
        <row r="3003">
          <cell r="A3003" t="str">
            <v>LIS02</v>
          </cell>
          <cell r="B3003" t="str">
            <v>Monsieur  LISSAC Jean Alain</v>
          </cell>
          <cell r="C3003" t="str">
            <v>Les Alberges</v>
          </cell>
          <cell r="D3003"/>
          <cell r="E3003" t="str">
            <v>73160</v>
          </cell>
          <cell r="F3003" t="str">
            <v>SAINT CASSIN</v>
          </cell>
          <cell r="G3003"/>
          <cell r="H3003"/>
          <cell r="I3003"/>
          <cell r="J3003"/>
        </row>
        <row r="3004">
          <cell r="A3004" t="str">
            <v>LIN02</v>
          </cell>
          <cell r="B3004" t="str">
            <v>Monsieur LINOSSIER Alain</v>
          </cell>
          <cell r="C3004" t="str">
            <v>186 chemin du des Cheneviers</v>
          </cell>
          <cell r="D3004"/>
          <cell r="E3004" t="str">
            <v>73190</v>
          </cell>
          <cell r="F3004" t="str">
            <v>CHALLES LES EAUX</v>
          </cell>
          <cell r="G3004">
            <v>608182423</v>
          </cell>
          <cell r="H3004"/>
          <cell r="I3004">
            <v>615344689</v>
          </cell>
          <cell r="J3004"/>
        </row>
        <row r="3005">
          <cell r="A3005" t="str">
            <v>LIN01</v>
          </cell>
          <cell r="B3005" t="str">
            <v>Monsieur LINGUA</v>
          </cell>
          <cell r="C3005" t="str">
            <v>Chantemerle</v>
          </cell>
          <cell r="D3005"/>
          <cell r="E3005" t="str">
            <v>73540</v>
          </cell>
          <cell r="F3005" t="str">
            <v>LA BATHIE</v>
          </cell>
          <cell r="G3005">
            <v>479896621</v>
          </cell>
          <cell r="H3005"/>
          <cell r="I3005"/>
          <cell r="J3005"/>
        </row>
        <row r="3006">
          <cell r="A3006" t="str">
            <v>LIM04</v>
          </cell>
          <cell r="B3006" t="str">
            <v>M Mme LIMEUX Pascal</v>
          </cell>
          <cell r="C3006" t="str">
            <v>Le Lordet</v>
          </cell>
          <cell r="D3006"/>
          <cell r="E3006" t="str">
            <v>73110</v>
          </cell>
          <cell r="F3006" t="str">
            <v>VILLAROUX</v>
          </cell>
          <cell r="G3006"/>
          <cell r="H3006"/>
          <cell r="I3006"/>
          <cell r="J3006"/>
        </row>
        <row r="3007">
          <cell r="A3007" t="str">
            <v>LIM03</v>
          </cell>
          <cell r="B3007" t="str">
            <v>Madame LIM</v>
          </cell>
          <cell r="C3007" t="str">
            <v>368 Rue Ramboex</v>
          </cell>
          <cell r="D3007"/>
          <cell r="E3007" t="str">
            <v>74930</v>
          </cell>
          <cell r="F3007" t="str">
            <v>REIGNIER ESERY</v>
          </cell>
          <cell r="G3007">
            <v>450387325</v>
          </cell>
          <cell r="H3007"/>
          <cell r="I3007">
            <v>661624537</v>
          </cell>
          <cell r="J3007"/>
        </row>
        <row r="3008">
          <cell r="A3008" t="str">
            <v>LIM02</v>
          </cell>
          <cell r="B3008" t="str">
            <v>Monsieur LIMOUZI Stanilas</v>
          </cell>
          <cell r="C3008" t="str">
            <v>40 Chemin de la Cadière</v>
          </cell>
          <cell r="D3008"/>
          <cell r="E3008" t="str">
            <v>69110</v>
          </cell>
          <cell r="F3008" t="str">
            <v>SAINTE FOY LES LYON</v>
          </cell>
          <cell r="G3008">
            <v>677673296</v>
          </cell>
          <cell r="H3008"/>
          <cell r="I3008"/>
          <cell r="J3008"/>
        </row>
        <row r="3009">
          <cell r="A3009" t="str">
            <v>LIM01</v>
          </cell>
          <cell r="B3009" t="str">
            <v>Monsieur LIMANDAS Jean Paul</v>
          </cell>
          <cell r="C3009" t="str">
            <v>Château Blanc</v>
          </cell>
          <cell r="D3009"/>
          <cell r="E3009" t="str">
            <v>01390</v>
          </cell>
          <cell r="F3009" t="str">
            <v>SAINT MARCEL EN DOMBES</v>
          </cell>
          <cell r="G3009">
            <v>472261282</v>
          </cell>
          <cell r="H3009"/>
          <cell r="I3009"/>
          <cell r="J3009"/>
        </row>
        <row r="3010">
          <cell r="A3010" t="str">
            <v>LIG02</v>
          </cell>
          <cell r="B3010" t="str">
            <v>Monsieur LIGEON</v>
          </cell>
          <cell r="C3010" t="str">
            <v>21 Impasse des Hortensias</v>
          </cell>
          <cell r="D3010"/>
          <cell r="E3010" t="str">
            <v>74170</v>
          </cell>
          <cell r="F3010" t="str">
            <v>SAINT GERVAIS LES BAINS</v>
          </cell>
          <cell r="G3010">
            <v>607499510</v>
          </cell>
          <cell r="H3010"/>
          <cell r="I3010"/>
          <cell r="J3010"/>
        </row>
        <row r="3011">
          <cell r="A3011" t="str">
            <v>LIG01</v>
          </cell>
          <cell r="B3011" t="str">
            <v>Monsieur LIGER Xavier</v>
          </cell>
          <cell r="C3011" t="str">
            <v>21  Allée des Roses</v>
          </cell>
          <cell r="D3011"/>
          <cell r="E3011" t="str">
            <v>74600</v>
          </cell>
          <cell r="F3011" t="str">
            <v>SEYNOD</v>
          </cell>
          <cell r="G3011"/>
          <cell r="H3011"/>
          <cell r="I3011"/>
          <cell r="J3011"/>
        </row>
        <row r="3012">
          <cell r="A3012" t="str">
            <v>LIE02</v>
          </cell>
          <cell r="B3012" t="str">
            <v>SCI LES LIERRES</v>
          </cell>
          <cell r="C3012" t="str">
            <v>57 Route de l'Epine</v>
          </cell>
          <cell r="D3012"/>
          <cell r="E3012" t="str">
            <v>74920</v>
          </cell>
          <cell r="F3012" t="str">
            <v>COMBLOUX</v>
          </cell>
          <cell r="G3012">
            <v>450586322</v>
          </cell>
          <cell r="H3012"/>
          <cell r="I3012"/>
          <cell r="J3012"/>
        </row>
        <row r="3013">
          <cell r="A3013" t="str">
            <v>LIE01</v>
          </cell>
          <cell r="B3013" t="str">
            <v>Mr Mme LIENARD</v>
          </cell>
          <cell r="C3013" t="str">
            <v>37 Route de Vaudet</v>
          </cell>
          <cell r="D3013" t="str">
            <v>Mougny</v>
          </cell>
          <cell r="E3013" t="str">
            <v>74270</v>
          </cell>
          <cell r="F3013" t="str">
            <v>CHILLY</v>
          </cell>
          <cell r="G3013">
            <v>622667269</v>
          </cell>
          <cell r="H3013"/>
          <cell r="I3013">
            <v>450229033</v>
          </cell>
          <cell r="J3013"/>
        </row>
        <row r="3014">
          <cell r="A3014" t="str">
            <v>LIC02</v>
          </cell>
          <cell r="B3014" t="str">
            <v>Monsieur LICHTENSTEIGER Olivier</v>
          </cell>
          <cell r="C3014" t="str">
            <v xml:space="preserve">Goas </v>
          </cell>
          <cell r="D3014"/>
          <cell r="E3014" t="str">
            <v>29890</v>
          </cell>
          <cell r="F3014" t="str">
            <v>KERLOUAN</v>
          </cell>
          <cell r="G3014">
            <v>298839663</v>
          </cell>
          <cell r="H3014"/>
          <cell r="I3014"/>
          <cell r="J3014"/>
        </row>
        <row r="3015">
          <cell r="A3015" t="str">
            <v>LIC01</v>
          </cell>
          <cell r="B3015" t="str">
            <v>Monsieur LISSAC Jean Luc</v>
          </cell>
          <cell r="C3015" t="str">
            <v>Lieu Dit</v>
          </cell>
          <cell r="D3015" t="str">
            <v>Les Alberges</v>
          </cell>
          <cell r="E3015" t="str">
            <v>73160</v>
          </cell>
          <cell r="F3015" t="str">
            <v>SAINT CASSIN</v>
          </cell>
          <cell r="G3015"/>
          <cell r="H3015"/>
          <cell r="I3015"/>
          <cell r="J3015"/>
        </row>
        <row r="3016">
          <cell r="A3016" t="str">
            <v>LIB01</v>
          </cell>
          <cell r="B3016" t="str">
            <v>Monsieur LIBERSAC Bernard</v>
          </cell>
          <cell r="C3016" t="str">
            <v>4 rue des Ceps</v>
          </cell>
          <cell r="D3016"/>
          <cell r="E3016" t="str">
            <v>73000</v>
          </cell>
          <cell r="F3016" t="str">
            <v>CHAMBERY</v>
          </cell>
          <cell r="G3016"/>
          <cell r="H3016"/>
          <cell r="I3016"/>
          <cell r="J3016"/>
        </row>
        <row r="3017">
          <cell r="A3017" t="str">
            <v>LIA02</v>
          </cell>
          <cell r="B3017" t="str">
            <v>Mr Mme LIATARD Eric</v>
          </cell>
          <cell r="C3017" t="str">
            <v>10 Chemin de Champ Bardin</v>
          </cell>
          <cell r="D3017"/>
          <cell r="E3017" t="str">
            <v>73410</v>
          </cell>
          <cell r="F3017" t="str">
            <v>MOGNARD</v>
          </cell>
          <cell r="G3017">
            <v>680932010</v>
          </cell>
          <cell r="H3017"/>
          <cell r="I3017"/>
          <cell r="J3017"/>
        </row>
        <row r="3018">
          <cell r="A3018" t="str">
            <v>LIA01</v>
          </cell>
          <cell r="B3018" t="str">
            <v>Monsieur LIATARD  Nicolas</v>
          </cell>
          <cell r="C3018" t="str">
            <v>ST Victor</v>
          </cell>
          <cell r="D3018"/>
          <cell r="E3018" t="str">
            <v>73100</v>
          </cell>
          <cell r="F3018" t="str">
            <v>TREVIGNIN</v>
          </cell>
          <cell r="G3018"/>
          <cell r="H3018"/>
          <cell r="I3018"/>
          <cell r="J3018"/>
        </row>
        <row r="3019">
          <cell r="A3019" t="str">
            <v>LHO01</v>
          </cell>
          <cell r="B3019" t="str">
            <v>Monsieur L'HOSTIS Yann</v>
          </cell>
          <cell r="C3019" t="str">
            <v>143 Rue de Caramagne</v>
          </cell>
          <cell r="D3019"/>
          <cell r="E3019" t="str">
            <v>73000</v>
          </cell>
          <cell r="F3019" t="str">
            <v>CHAMBERY</v>
          </cell>
          <cell r="G3019"/>
          <cell r="H3019"/>
          <cell r="I3019"/>
          <cell r="J3019"/>
        </row>
        <row r="3020">
          <cell r="A3020" t="str">
            <v>LHE01</v>
          </cell>
          <cell r="B3020" t="str">
            <v>Monsieur L'HER</v>
          </cell>
          <cell r="C3020"/>
          <cell r="D3020"/>
          <cell r="E3020"/>
          <cell r="F3020"/>
          <cell r="G3020"/>
          <cell r="H3020"/>
          <cell r="I3020"/>
          <cell r="J3020"/>
        </row>
        <row r="3021">
          <cell r="A3021" t="str">
            <v>LHA01</v>
          </cell>
          <cell r="B3021" t="str">
            <v>Monsieur L'HABRI Karim</v>
          </cell>
          <cell r="C3021" t="str">
            <v>Rue des Combes</v>
          </cell>
          <cell r="D3021"/>
          <cell r="E3021" t="str">
            <v>74100</v>
          </cell>
          <cell r="F3021" t="str">
            <v>ANNEMASSE</v>
          </cell>
          <cell r="G3021">
            <v>609766541</v>
          </cell>
          <cell r="H3021"/>
          <cell r="I3021"/>
          <cell r="J3021"/>
        </row>
        <row r="3022">
          <cell r="A3022" t="str">
            <v>LEW01</v>
          </cell>
          <cell r="B3022" t="str">
            <v>Monsieur LEWANDOWSKI</v>
          </cell>
          <cell r="C3022"/>
          <cell r="D3022"/>
          <cell r="E3022" t="str">
            <v>38380</v>
          </cell>
          <cell r="F3022" t="str">
            <v>MIRIBEL LES ECHELLES</v>
          </cell>
          <cell r="G3022"/>
          <cell r="H3022"/>
          <cell r="I3022"/>
          <cell r="J3022"/>
        </row>
        <row r="3023">
          <cell r="A3023" t="str">
            <v>LEV04</v>
          </cell>
          <cell r="B3023" t="str">
            <v>Monsieur LEVILLAIN Pascal</v>
          </cell>
          <cell r="C3023" t="str">
            <v>135, Route des Cologes</v>
          </cell>
          <cell r="D3023"/>
          <cell r="E3023" t="str">
            <v>74300</v>
          </cell>
          <cell r="F3023" t="str">
            <v>MAGLAND</v>
          </cell>
          <cell r="G3023">
            <v>450479517</v>
          </cell>
          <cell r="H3023"/>
          <cell r="I3023"/>
          <cell r="J3023"/>
        </row>
        <row r="3024">
          <cell r="A3024" t="str">
            <v>LEV03</v>
          </cell>
          <cell r="B3024" t="str">
            <v>Monsieur LEVY</v>
          </cell>
          <cell r="C3024" t="str">
            <v>Chemin du Moulin</v>
          </cell>
          <cell r="D3024"/>
          <cell r="E3024" t="str">
            <v>30650</v>
          </cell>
          <cell r="F3024" t="str">
            <v>ROCHEFORT DU GARD</v>
          </cell>
          <cell r="G3024"/>
          <cell r="H3024"/>
          <cell r="I3024"/>
          <cell r="J3024"/>
        </row>
        <row r="3025">
          <cell r="A3025" t="str">
            <v>LEV02</v>
          </cell>
          <cell r="B3025" t="str">
            <v>Monsieur LEVASSEUR Christophe</v>
          </cell>
          <cell r="C3025" t="str">
            <v>Le Viillaret</v>
          </cell>
          <cell r="D3025"/>
          <cell r="E3025" t="str">
            <v>73170</v>
          </cell>
          <cell r="F3025" t="str">
            <v>MEYRIEUX TROUET</v>
          </cell>
          <cell r="G3025"/>
          <cell r="H3025"/>
          <cell r="I3025"/>
          <cell r="J3025"/>
        </row>
        <row r="3026">
          <cell r="A3026" t="str">
            <v>LEV01</v>
          </cell>
          <cell r="B3026" t="str">
            <v>Monsieur LEVRAY Gérard</v>
          </cell>
          <cell r="C3026" t="str">
            <v>Lotissement Abbaye 420</v>
          </cell>
          <cell r="D3026" t="str">
            <v>Chez Demay</v>
          </cell>
          <cell r="E3026" t="str">
            <v>74500</v>
          </cell>
          <cell r="F3026" t="str">
            <v>PUBLIER</v>
          </cell>
          <cell r="G3026"/>
          <cell r="H3026"/>
          <cell r="I3026"/>
          <cell r="J3026"/>
        </row>
        <row r="3027">
          <cell r="A3027" t="str">
            <v>LEU01</v>
          </cell>
          <cell r="B3027" t="str">
            <v>Monsieur LEUILLET Bruno</v>
          </cell>
          <cell r="C3027" t="str">
            <v>Les Verjus</v>
          </cell>
          <cell r="D3027"/>
          <cell r="E3027" t="str">
            <v>73800</v>
          </cell>
          <cell r="F3027" t="str">
            <v>LES MOLLETTES</v>
          </cell>
          <cell r="G3027"/>
          <cell r="H3027"/>
          <cell r="I3027"/>
          <cell r="J3027"/>
        </row>
        <row r="3028">
          <cell r="A3028" t="str">
            <v>LET08</v>
          </cell>
          <cell r="B3028" t="str">
            <v>Monsieur LETORT Gilles</v>
          </cell>
          <cell r="C3028" t="str">
            <v>2 Rue Alexandre Dumas</v>
          </cell>
          <cell r="D3028"/>
          <cell r="E3028" t="str">
            <v>74600</v>
          </cell>
          <cell r="F3028" t="str">
            <v>ANNECY</v>
          </cell>
          <cell r="G3028">
            <v>661842560</v>
          </cell>
          <cell r="H3028"/>
          <cell r="I3028"/>
          <cell r="J3028"/>
        </row>
        <row r="3029">
          <cell r="A3029" t="str">
            <v>LET07</v>
          </cell>
          <cell r="B3029" t="str">
            <v>Monsieur LETHENET Nicolas</v>
          </cell>
          <cell r="C3029" t="str">
            <v>47 bis Avenue de la Liberté</v>
          </cell>
          <cell r="D3029"/>
          <cell r="E3029" t="str">
            <v>73100</v>
          </cell>
          <cell r="F3029" t="str">
            <v>AIX LES BAINS</v>
          </cell>
          <cell r="G3029">
            <v>670724824</v>
          </cell>
          <cell r="H3029"/>
          <cell r="I3029"/>
          <cell r="J3029"/>
        </row>
        <row r="3030">
          <cell r="A3030" t="str">
            <v>LET06</v>
          </cell>
          <cell r="B3030" t="str">
            <v>Monsieur LETANT Thierry</v>
          </cell>
          <cell r="C3030" t="str">
            <v>5 Allée des Bengalis</v>
          </cell>
          <cell r="D3030"/>
          <cell r="E3030" t="str">
            <v>74960</v>
          </cell>
          <cell r="F3030" t="str">
            <v>MEYTHET</v>
          </cell>
          <cell r="G3030"/>
          <cell r="H3030"/>
          <cell r="I3030"/>
          <cell r="J3030"/>
        </row>
        <row r="3031">
          <cell r="A3031" t="str">
            <v>LET05</v>
          </cell>
          <cell r="B3031" t="str">
            <v>Madame LETOFFE Dominique</v>
          </cell>
          <cell r="C3031" t="str">
            <v>11 rue du Docteur Chevron</v>
          </cell>
          <cell r="D3031"/>
          <cell r="E3031" t="str">
            <v>73800</v>
          </cell>
          <cell r="F3031" t="str">
            <v>MONTMELIAN</v>
          </cell>
          <cell r="G3031"/>
          <cell r="H3031"/>
          <cell r="I3031"/>
          <cell r="J3031"/>
        </row>
        <row r="3032">
          <cell r="A3032" t="str">
            <v>LET04</v>
          </cell>
          <cell r="B3032" t="str">
            <v>M Mme LETELLIER Eric</v>
          </cell>
          <cell r="C3032" t="str">
            <v>1770 route de Montaugier</v>
          </cell>
          <cell r="D3032"/>
          <cell r="E3032" t="str">
            <v>73290</v>
          </cell>
          <cell r="F3032" t="str">
            <v>LA MOTTE SERVOLEX</v>
          </cell>
          <cell r="G3032"/>
          <cell r="H3032"/>
          <cell r="I3032"/>
          <cell r="J3032"/>
        </row>
        <row r="3033">
          <cell r="A3033" t="str">
            <v>LET03</v>
          </cell>
          <cell r="B3033" t="str">
            <v>Madame LETTA Chantal</v>
          </cell>
          <cell r="C3033" t="str">
            <v>595 Avenue de Chatillon</v>
          </cell>
          <cell r="D3033"/>
          <cell r="E3033" t="str">
            <v>73000</v>
          </cell>
          <cell r="F3033" t="str">
            <v>CHAMBERY</v>
          </cell>
          <cell r="G3033">
            <v>456761368</v>
          </cell>
          <cell r="H3033"/>
          <cell r="I3033"/>
          <cell r="J3033"/>
        </row>
        <row r="3034">
          <cell r="A3034" t="str">
            <v>LET02</v>
          </cell>
          <cell r="B3034" t="str">
            <v>Monsieur LETREMBLE</v>
          </cell>
          <cell r="C3034" t="str">
            <v>Pharmacie</v>
          </cell>
          <cell r="D3034"/>
          <cell r="E3034" t="str">
            <v>73210</v>
          </cell>
          <cell r="F3034" t="str">
            <v>PEISEY NANCROIX</v>
          </cell>
          <cell r="G3034"/>
          <cell r="H3034"/>
          <cell r="I3034"/>
          <cell r="J3034"/>
        </row>
        <row r="3035">
          <cell r="A3035" t="str">
            <v>LET01</v>
          </cell>
          <cell r="B3035" t="str">
            <v>Monsieur LETOFFE Robert</v>
          </cell>
          <cell r="C3035" t="str">
            <v>Rue H. Bordeaux</v>
          </cell>
          <cell r="D3035"/>
          <cell r="E3035" t="str">
            <v>73290</v>
          </cell>
          <cell r="F3035" t="str">
            <v>LA MOTTE SERVOLEX</v>
          </cell>
          <cell r="G3035"/>
          <cell r="H3035"/>
          <cell r="I3035"/>
          <cell r="J3035"/>
        </row>
        <row r="3036">
          <cell r="A3036" t="str">
            <v>LES07</v>
          </cell>
          <cell r="B3036" t="str">
            <v>Madame LESCUREUX Isabelle</v>
          </cell>
          <cell r="C3036" t="str">
            <v>1 Rue Pierre Imache Halte Là</v>
          </cell>
          <cell r="D3036"/>
          <cell r="E3036" t="str">
            <v>97419</v>
          </cell>
          <cell r="F3036" t="str">
            <v>LA POSSESSION</v>
          </cell>
          <cell r="G3036">
            <v>693422423</v>
          </cell>
          <cell r="H3036"/>
          <cell r="I3036"/>
          <cell r="J3036"/>
        </row>
        <row r="3037">
          <cell r="A3037" t="str">
            <v>LES06</v>
          </cell>
          <cell r="B3037" t="str">
            <v>M Mme LESYK</v>
          </cell>
          <cell r="C3037" t="str">
            <v>La Grangette</v>
          </cell>
          <cell r="D3037" t="str">
            <v>Molliessoulaz</v>
          </cell>
          <cell r="E3037" t="str">
            <v>73720</v>
          </cell>
          <cell r="F3037" t="str">
            <v>QUEIGE</v>
          </cell>
          <cell r="G3037">
            <v>479358942</v>
          </cell>
          <cell r="H3037"/>
          <cell r="I3037"/>
          <cell r="J3037"/>
        </row>
        <row r="3038">
          <cell r="A3038" t="str">
            <v>LES05</v>
          </cell>
          <cell r="B3038" t="str">
            <v>Monsieur LESAVRE Jean Paul</v>
          </cell>
          <cell r="C3038" t="str">
            <v>Le Petit Gevrier</v>
          </cell>
          <cell r="D3038"/>
          <cell r="E3038" t="str">
            <v>38440</v>
          </cell>
          <cell r="F3038" t="str">
            <v>VILLENEUVE DE MARC</v>
          </cell>
          <cell r="G3038"/>
          <cell r="H3038"/>
          <cell r="I3038"/>
          <cell r="J3038"/>
        </row>
        <row r="3039">
          <cell r="A3039" t="str">
            <v>LES04</v>
          </cell>
          <cell r="B3039" t="str">
            <v>SCI  LES GLAISES</v>
          </cell>
          <cell r="C3039" t="str">
            <v>Chez Ecotherme</v>
          </cell>
          <cell r="D3039" t="str">
            <v>ZA</v>
          </cell>
          <cell r="E3039" t="str">
            <v>74350</v>
          </cell>
          <cell r="F3039" t="str">
            <v>ALLONZIER LA CAILLE</v>
          </cell>
          <cell r="G3039"/>
          <cell r="H3039"/>
          <cell r="I3039"/>
          <cell r="J3039"/>
        </row>
        <row r="3040">
          <cell r="A3040" t="str">
            <v>LES03</v>
          </cell>
          <cell r="B3040" t="str">
            <v>Monsieur LESBROS Jean-Marc</v>
          </cell>
          <cell r="C3040" t="str">
            <v>10 Cote du Perron</v>
          </cell>
          <cell r="D3040"/>
          <cell r="E3040" t="str">
            <v>38113</v>
          </cell>
          <cell r="F3040" t="str">
            <v>VEUREY VOROIZE</v>
          </cell>
          <cell r="G3040">
            <v>476538116</v>
          </cell>
          <cell r="H3040"/>
          <cell r="I3040">
            <v>630421850</v>
          </cell>
          <cell r="J3040">
            <v>607238620</v>
          </cell>
        </row>
        <row r="3041">
          <cell r="A3041" t="str">
            <v>LES02</v>
          </cell>
          <cell r="B3041" t="str">
            <v>Monsieur LESAIGNOUX Gilbert</v>
          </cell>
          <cell r="C3041" t="str">
            <v>Les Champs Mijouet</v>
          </cell>
          <cell r="D3041"/>
          <cell r="E3041" t="str">
            <v>74250</v>
          </cell>
          <cell r="F3041" t="str">
            <v>FILLINGES</v>
          </cell>
          <cell r="G3041">
            <v>450311643</v>
          </cell>
          <cell r="H3041"/>
          <cell r="I3041"/>
          <cell r="J3041"/>
        </row>
        <row r="3042">
          <cell r="A3042" t="str">
            <v>LES01</v>
          </cell>
          <cell r="B3042" t="str">
            <v>Monsieur LESCOUET J.François</v>
          </cell>
          <cell r="C3042" t="str">
            <v>Le Gallien</v>
          </cell>
          <cell r="D3042"/>
          <cell r="E3042" t="str">
            <v>73330</v>
          </cell>
          <cell r="F3042" t="str">
            <v>DOMESSIN</v>
          </cell>
          <cell r="G3042">
            <v>618583267</v>
          </cell>
          <cell r="H3042"/>
          <cell r="I3042"/>
          <cell r="J3042"/>
        </row>
        <row r="3043">
          <cell r="A3043" t="str">
            <v>LER05</v>
          </cell>
          <cell r="B3043" t="str">
            <v>Monsieur L'HER Thierry</v>
          </cell>
          <cell r="C3043" t="str">
            <v>5 Allée Le Carrel</v>
          </cell>
          <cell r="D3043"/>
          <cell r="E3043" t="str">
            <v>38530</v>
          </cell>
          <cell r="F3043" t="str">
            <v>CHAPAREILLAN</v>
          </cell>
          <cell r="G3043">
            <v>687825466</v>
          </cell>
          <cell r="H3043"/>
          <cell r="I3043"/>
          <cell r="J3043"/>
        </row>
        <row r="3044">
          <cell r="A3044" t="str">
            <v>LER04</v>
          </cell>
          <cell r="B3044" t="str">
            <v>Monsieur LEROUX Francis</v>
          </cell>
          <cell r="C3044" t="str">
            <v>110 Allée J L Chaneas</v>
          </cell>
          <cell r="D3044"/>
          <cell r="E3044" t="str">
            <v>73490</v>
          </cell>
          <cell r="F3044" t="str">
            <v>LA RAVOIRE</v>
          </cell>
          <cell r="G3044">
            <v>769563587</v>
          </cell>
          <cell r="H3044" t="str">
            <v>vikins76@free.fr</v>
          </cell>
          <cell r="I3044"/>
          <cell r="J3044"/>
        </row>
        <row r="3045">
          <cell r="A3045" t="str">
            <v>LER03</v>
          </cell>
          <cell r="B3045" t="str">
            <v>M MME LEROY Rémi</v>
          </cell>
          <cell r="C3045" t="str">
            <v>68, chemin de Sous-Rossy</v>
          </cell>
          <cell r="D3045"/>
          <cell r="E3045" t="str">
            <v>74330</v>
          </cell>
          <cell r="F3045" t="str">
            <v>CHOISY</v>
          </cell>
          <cell r="G3045">
            <v>662094901</v>
          </cell>
          <cell r="H3045" t="str">
            <v>mrleroy@free.fr</v>
          </cell>
          <cell r="I3045">
            <v>41787211418</v>
          </cell>
          <cell r="J3045"/>
        </row>
        <row r="3046">
          <cell r="A3046" t="str">
            <v>LER02</v>
          </cell>
          <cell r="B3046" t="str">
            <v>Madame  LEROY Marie</v>
          </cell>
          <cell r="C3046" t="str">
            <v>15, Route des Vernes</v>
          </cell>
          <cell r="D3046"/>
          <cell r="E3046" t="str">
            <v>74330</v>
          </cell>
          <cell r="F3046" t="str">
            <v>LA BALME DE SILLINGY</v>
          </cell>
          <cell r="G3046" t="str">
            <v>06 23 90 39 89</v>
          </cell>
          <cell r="H3046"/>
          <cell r="I3046"/>
          <cell r="J3046"/>
        </row>
        <row r="3047">
          <cell r="A3047" t="str">
            <v>LER01</v>
          </cell>
          <cell r="B3047" t="str">
            <v>Monsieur LEROY Jean-Jacques</v>
          </cell>
          <cell r="C3047" t="str">
            <v>156, Allée de Crêt Feuillet</v>
          </cell>
          <cell r="D3047"/>
          <cell r="E3047" t="str">
            <v>74330</v>
          </cell>
          <cell r="F3047" t="str">
            <v>SILLINGY</v>
          </cell>
          <cell r="G3047">
            <v>450449832</v>
          </cell>
          <cell r="H3047"/>
          <cell r="I3047"/>
          <cell r="J3047"/>
        </row>
        <row r="3048">
          <cell r="A3048" t="str">
            <v>LEP05</v>
          </cell>
          <cell r="B3048" t="str">
            <v>SARL LE PONTET</v>
          </cell>
          <cell r="C3048" t="str">
            <v>Place du Pontet</v>
          </cell>
          <cell r="D3048"/>
          <cell r="E3048" t="str">
            <v>73480</v>
          </cell>
          <cell r="F3048" t="str">
            <v>BESSANS</v>
          </cell>
          <cell r="G3048"/>
          <cell r="H3048"/>
          <cell r="I3048"/>
          <cell r="J3048"/>
        </row>
        <row r="3049">
          <cell r="A3049" t="str">
            <v>LEP04</v>
          </cell>
          <cell r="B3049" t="str">
            <v>Monsieur LEPRI Jean Baptiste</v>
          </cell>
          <cell r="C3049" t="str">
            <v>36 rue des Vercheres</v>
          </cell>
          <cell r="D3049"/>
          <cell r="E3049" t="str">
            <v>74100</v>
          </cell>
          <cell r="F3049" t="str">
            <v>VILLE LA GRAND</v>
          </cell>
          <cell r="G3049"/>
          <cell r="H3049"/>
          <cell r="I3049"/>
          <cell r="J3049"/>
        </row>
        <row r="3050">
          <cell r="A3050" t="str">
            <v>LEP03</v>
          </cell>
          <cell r="B3050" t="str">
            <v>Monsieur LE PUIL Michel</v>
          </cell>
          <cell r="C3050" t="str">
            <v>Chalet  Le Saphir</v>
          </cell>
          <cell r="D3050" t="str">
            <v>PARAVY</v>
          </cell>
          <cell r="E3050" t="str">
            <v>73590</v>
          </cell>
          <cell r="F3050" t="str">
            <v>CREST  VOLAND</v>
          </cell>
          <cell r="G3050">
            <v>609735379</v>
          </cell>
          <cell r="H3050"/>
          <cell r="I3050"/>
          <cell r="J3050"/>
        </row>
        <row r="3051">
          <cell r="A3051" t="str">
            <v>LEP02</v>
          </cell>
          <cell r="B3051" t="str">
            <v>Monsieur LEPREUX Didier</v>
          </cell>
          <cell r="C3051" t="str">
            <v>321 Rue des Communaux</v>
          </cell>
          <cell r="D3051"/>
          <cell r="E3051" t="str">
            <v>73200</v>
          </cell>
          <cell r="F3051" t="str">
            <v>GRIGNON</v>
          </cell>
          <cell r="G3051">
            <v>479323305</v>
          </cell>
          <cell r="H3051"/>
          <cell r="I3051"/>
          <cell r="J3051"/>
        </row>
        <row r="3052">
          <cell r="A3052" t="str">
            <v>LEP01</v>
          </cell>
          <cell r="B3052" t="str">
            <v>Madame LEPINE Claire</v>
          </cell>
          <cell r="C3052" t="str">
            <v>32 Rue du Château</v>
          </cell>
          <cell r="D3052"/>
          <cell r="E3052" t="str">
            <v>74250</v>
          </cell>
          <cell r="F3052" t="str">
            <v>PEILLONNEX</v>
          </cell>
          <cell r="G3052"/>
          <cell r="H3052"/>
          <cell r="I3052"/>
          <cell r="J3052"/>
        </row>
        <row r="3053">
          <cell r="A3053" t="str">
            <v>LEO01</v>
          </cell>
          <cell r="B3053" t="str">
            <v>Monsieur LEONI Bernard</v>
          </cell>
          <cell r="C3053" t="str">
            <v>369 Tue du Chapitre</v>
          </cell>
          <cell r="D3053"/>
          <cell r="E3053" t="str">
            <v>73000</v>
          </cell>
          <cell r="F3053" t="str">
            <v>BASSENS</v>
          </cell>
          <cell r="G3053">
            <v>607893647</v>
          </cell>
          <cell r="H3053"/>
          <cell r="I3053"/>
          <cell r="J3053"/>
        </row>
        <row r="3054">
          <cell r="A3054" t="str">
            <v>LEN07</v>
          </cell>
          <cell r="B3054" t="str">
            <v>Monsieur LENOIR André</v>
          </cell>
          <cell r="C3054" t="str">
            <v>45 Chemin de chez Blanc</v>
          </cell>
          <cell r="D3054"/>
          <cell r="E3054" t="str">
            <v>73100</v>
          </cell>
          <cell r="F3054" t="str">
            <v>GRESY SUR AIX</v>
          </cell>
          <cell r="G3054">
            <v>627396664</v>
          </cell>
          <cell r="H3054"/>
          <cell r="I3054"/>
          <cell r="J3054"/>
        </row>
        <row r="3055">
          <cell r="A3055" t="str">
            <v>LEN06</v>
          </cell>
          <cell r="B3055" t="str">
            <v>SARL LES HAUTS DE CHAMPAGNY</v>
          </cell>
          <cell r="C3055" t="str">
            <v>529 Chemin du Varon</v>
          </cell>
          <cell r="D3055"/>
          <cell r="E3055" t="str">
            <v>73370</v>
          </cell>
          <cell r="F3055" t="str">
            <v>LE BOURGET DU LAC</v>
          </cell>
          <cell r="G3055">
            <v>608571278</v>
          </cell>
          <cell r="H3055"/>
          <cell r="I3055"/>
          <cell r="J3055"/>
        </row>
        <row r="3056">
          <cell r="A3056" t="str">
            <v>LEN05</v>
          </cell>
          <cell r="B3056" t="str">
            <v>Monsieur LE NORRY Franck</v>
          </cell>
          <cell r="C3056" t="str">
            <v>217 rue du Rochat</v>
          </cell>
          <cell r="D3056"/>
          <cell r="E3056" t="str">
            <v>74210</v>
          </cell>
          <cell r="F3056" t="str">
            <v>MARLENS</v>
          </cell>
          <cell r="G3056">
            <v>681926520</v>
          </cell>
          <cell r="H3056"/>
          <cell r="I3056"/>
          <cell r="J3056"/>
        </row>
        <row r="3057">
          <cell r="A3057" t="str">
            <v>LEN04</v>
          </cell>
          <cell r="B3057" t="str">
            <v>Monsieur LENGLEZ Laurent</v>
          </cell>
          <cell r="C3057" t="str">
            <v>45 Route de Charrionde</v>
          </cell>
          <cell r="D3057"/>
          <cell r="E3057" t="str">
            <v>74650</v>
          </cell>
          <cell r="F3057" t="str">
            <v>CHAVANOD</v>
          </cell>
          <cell r="G3057">
            <v>609920266</v>
          </cell>
          <cell r="H3057"/>
          <cell r="I3057">
            <v>608164178</v>
          </cell>
          <cell r="J3057"/>
        </row>
        <row r="3058">
          <cell r="A3058" t="str">
            <v>LEN03</v>
          </cell>
          <cell r="B3058" t="str">
            <v>Monsieur LENOBLE Thibault</v>
          </cell>
          <cell r="C3058" t="str">
            <v>988 route de la Sauphaz</v>
          </cell>
          <cell r="D3058"/>
          <cell r="E3058" t="str">
            <v>74540</v>
          </cell>
          <cell r="F3058" t="str">
            <v>SAINT FELIX</v>
          </cell>
          <cell r="G3058">
            <v>676285148</v>
          </cell>
          <cell r="H3058" t="str">
            <v>tlenoble@gmail.com</v>
          </cell>
          <cell r="I3058"/>
          <cell r="J3058"/>
        </row>
        <row r="3059">
          <cell r="A3059" t="str">
            <v>LEN02</v>
          </cell>
          <cell r="B3059" t="str">
            <v>Monsieur LENNOZ Serge</v>
          </cell>
          <cell r="C3059" t="str">
            <v>Villemartin</v>
          </cell>
          <cell r="D3059"/>
          <cell r="E3059" t="str">
            <v>73350</v>
          </cell>
          <cell r="F3059" t="str">
            <v>BOZEL</v>
          </cell>
          <cell r="G3059"/>
          <cell r="H3059"/>
          <cell r="I3059"/>
          <cell r="J3059"/>
        </row>
        <row r="3060">
          <cell r="A3060" t="str">
            <v>LEN01</v>
          </cell>
          <cell r="B3060" t="str">
            <v>Monsieur LENNOZ-GRATIN Gaston</v>
          </cell>
          <cell r="C3060" t="str">
            <v>Rue Paul Girod</v>
          </cell>
          <cell r="D3060"/>
          <cell r="E3060" t="str">
            <v>73540</v>
          </cell>
          <cell r="F3060" t="str">
            <v>LA BATHIE</v>
          </cell>
          <cell r="G3060"/>
          <cell r="H3060"/>
          <cell r="I3060"/>
          <cell r="J3060"/>
        </row>
        <row r="3061">
          <cell r="A3061" t="str">
            <v>LEM07</v>
          </cell>
          <cell r="B3061" t="str">
            <v>Monsieur LEMAIRE Sébastien</v>
          </cell>
          <cell r="C3061" t="str">
            <v>52 , réseidence Clémenceau</v>
          </cell>
          <cell r="D3061"/>
          <cell r="E3061" t="str">
            <v>38830</v>
          </cell>
          <cell r="F3061" t="str">
            <v>SAINT PIERRE D'ALLEVARD</v>
          </cell>
          <cell r="G3061">
            <v>676060255</v>
          </cell>
          <cell r="H3061"/>
          <cell r="I3061"/>
          <cell r="J3061"/>
        </row>
        <row r="3062">
          <cell r="A3062" t="str">
            <v>LEM06</v>
          </cell>
          <cell r="B3062" t="str">
            <v>Monsieur LEMARCHAND Alain</v>
          </cell>
          <cell r="C3062" t="str">
            <v>68, Lotissement du Mole</v>
          </cell>
          <cell r="D3062"/>
          <cell r="E3062" t="str">
            <v>74800</v>
          </cell>
          <cell r="F3062" t="str">
            <v>ARENTHON</v>
          </cell>
          <cell r="G3062">
            <v>450035975</v>
          </cell>
          <cell r="H3062"/>
          <cell r="I3062">
            <v>609540881</v>
          </cell>
          <cell r="J3062"/>
        </row>
        <row r="3063">
          <cell r="A3063" t="str">
            <v>LEM05</v>
          </cell>
          <cell r="B3063" t="str">
            <v>Monsieur LEMAIRE Claude</v>
          </cell>
          <cell r="C3063" t="str">
            <v>46 route des Ruines</v>
          </cell>
          <cell r="D3063"/>
          <cell r="E3063" t="str">
            <v>74800</v>
          </cell>
          <cell r="F3063" t="str">
            <v>SAINT LAURENT DE MURE</v>
          </cell>
          <cell r="G3063"/>
          <cell r="H3063"/>
          <cell r="I3063"/>
          <cell r="J3063"/>
        </row>
        <row r="3064">
          <cell r="A3064" t="str">
            <v>LEM04</v>
          </cell>
          <cell r="B3064" t="str">
            <v>Monsieur LEMOINE  Christophe</v>
          </cell>
          <cell r="C3064" t="str">
            <v>Lieu Dit Morat</v>
          </cell>
          <cell r="D3064"/>
          <cell r="E3064" t="str">
            <v>74130</v>
          </cell>
          <cell r="F3064" t="str">
            <v>PETIT BORNAND LES GLIERES</v>
          </cell>
          <cell r="G3064">
            <v>630527190</v>
          </cell>
          <cell r="H3064"/>
          <cell r="I3064"/>
          <cell r="J3064"/>
        </row>
        <row r="3065">
          <cell r="A3065" t="str">
            <v>LEM03</v>
          </cell>
          <cell r="B3065" t="str">
            <v>Monsieur LEMIEUX Yoann</v>
          </cell>
          <cell r="C3065" t="str">
            <v>94 impasse des Champs Laitiers</v>
          </cell>
          <cell r="D3065"/>
          <cell r="E3065" t="str">
            <v>74800</v>
          </cell>
          <cell r="F3065" t="str">
            <v>ETAUX</v>
          </cell>
          <cell r="G3065"/>
          <cell r="H3065"/>
          <cell r="I3065"/>
          <cell r="J3065"/>
        </row>
        <row r="3066">
          <cell r="A3066" t="str">
            <v>LEM02</v>
          </cell>
          <cell r="B3066" t="str">
            <v>Madame LEMAITRE Cecile</v>
          </cell>
          <cell r="C3066" t="str">
            <v>262 route du Vieux  Port</v>
          </cell>
          <cell r="D3066"/>
          <cell r="E3066" t="str">
            <v>74290</v>
          </cell>
          <cell r="F3066" t="str">
            <v>MENTHON SAINT BERNARD</v>
          </cell>
          <cell r="G3066"/>
          <cell r="H3066"/>
          <cell r="I3066"/>
          <cell r="J3066"/>
        </row>
        <row r="3067">
          <cell r="A3067" t="str">
            <v>LEM01</v>
          </cell>
          <cell r="B3067" t="str">
            <v>Monsieur LEMONDE Thierry</v>
          </cell>
          <cell r="C3067" t="str">
            <v>1 montée de Brochon</v>
          </cell>
          <cell r="D3067"/>
          <cell r="E3067" t="str">
            <v>71640</v>
          </cell>
          <cell r="F3067" t="str">
            <v>JAMBLES</v>
          </cell>
          <cell r="G3067"/>
          <cell r="H3067"/>
          <cell r="I3067"/>
          <cell r="J3067"/>
        </row>
        <row r="3068">
          <cell r="A3068" t="str">
            <v>LEL01</v>
          </cell>
          <cell r="B3068" t="str">
            <v>LE LIEVRE S.C.I.</v>
          </cell>
          <cell r="C3068" t="str">
            <v>Lieu dit le Lièvre</v>
          </cell>
          <cell r="D3068"/>
          <cell r="E3068" t="str">
            <v>73500</v>
          </cell>
          <cell r="F3068" t="str">
            <v>TERMIGNON</v>
          </cell>
          <cell r="G3068">
            <v>479205457</v>
          </cell>
          <cell r="H3068"/>
          <cell r="I3068"/>
          <cell r="J3068"/>
        </row>
        <row r="3069">
          <cell r="A3069" t="str">
            <v>LEJ01</v>
          </cell>
          <cell r="B3069" t="str">
            <v>Monsieur LEJEUNE  Fabrice</v>
          </cell>
          <cell r="C3069" t="str">
            <v>2110 route de Chanaz</v>
          </cell>
          <cell r="D3069"/>
          <cell r="E3069" t="str">
            <v>73000</v>
          </cell>
          <cell r="F3069" t="str">
            <v>BARBERAZ</v>
          </cell>
          <cell r="G3069">
            <v>479855109</v>
          </cell>
          <cell r="H3069"/>
          <cell r="I3069"/>
          <cell r="J3069"/>
        </row>
        <row r="3070">
          <cell r="A3070" t="str">
            <v>LEI04</v>
          </cell>
          <cell r="B3070" t="str">
            <v>Monsieur LEITAO Fernand</v>
          </cell>
          <cell r="C3070" t="str">
            <v>95 Impasse du Château d'Eau</v>
          </cell>
          <cell r="D3070"/>
          <cell r="E3070" t="str">
            <v>26600</v>
          </cell>
          <cell r="F3070" t="str">
            <v>CHANTERMERLE LES BLES</v>
          </cell>
          <cell r="G3070">
            <v>770709789</v>
          </cell>
          <cell r="H3070"/>
          <cell r="I3070"/>
          <cell r="J3070"/>
        </row>
        <row r="3071">
          <cell r="A3071" t="str">
            <v>LEI03</v>
          </cell>
          <cell r="B3071" t="str">
            <v>Monsieur LEIGNEL Jacques</v>
          </cell>
          <cell r="C3071" t="str">
            <v>8 Impasse des Champs Champs</v>
          </cell>
          <cell r="D3071"/>
          <cell r="E3071" t="str">
            <v>74800</v>
          </cell>
          <cell r="F3071" t="str">
            <v>AMANCY</v>
          </cell>
          <cell r="G3071">
            <v>620540374</v>
          </cell>
          <cell r="H3071"/>
          <cell r="I3071"/>
          <cell r="J3071"/>
        </row>
        <row r="3072">
          <cell r="A3072" t="str">
            <v>LEI02</v>
          </cell>
          <cell r="B3072" t="str">
            <v>Monsieur LEIFER</v>
          </cell>
          <cell r="C3072" t="str">
            <v>Etude immobilière et foncière</v>
          </cell>
          <cell r="D3072" t="str">
            <v>Place de l'Eglise</v>
          </cell>
          <cell r="E3072" t="str">
            <v>69300</v>
          </cell>
          <cell r="F3072" t="str">
            <v>CALUIRE ET CUIRE</v>
          </cell>
          <cell r="G3072">
            <v>614628635</v>
          </cell>
          <cell r="H3072"/>
          <cell r="I3072"/>
          <cell r="J3072"/>
        </row>
        <row r="3073">
          <cell r="A3073" t="str">
            <v>LEI01</v>
          </cell>
          <cell r="B3073" t="str">
            <v>Monsieur LEISSUS Pierre</v>
          </cell>
          <cell r="C3073" t="str">
            <v>Bellecombe</v>
          </cell>
          <cell r="D3073"/>
          <cell r="E3073" t="str">
            <v>73260</v>
          </cell>
          <cell r="F3073" t="str">
            <v>AIGUEBLANCHE</v>
          </cell>
          <cell r="G3073"/>
          <cell r="H3073"/>
          <cell r="I3073"/>
          <cell r="J3073"/>
        </row>
        <row r="3074">
          <cell r="A3074" t="str">
            <v>LEH03</v>
          </cell>
          <cell r="B3074" t="str">
            <v>Monsieur LEHMANN Michel</v>
          </cell>
          <cell r="C3074" t="str">
            <v>16 chemin des vignes</v>
          </cell>
          <cell r="D3074"/>
          <cell r="E3074" t="str">
            <v>38950</v>
          </cell>
          <cell r="F3074" t="str">
            <v>QUAIX EN CHARTREUSE</v>
          </cell>
          <cell r="G3074">
            <v>476568132</v>
          </cell>
          <cell r="H3074"/>
          <cell r="I3074">
            <v>675855991</v>
          </cell>
          <cell r="J3074"/>
        </row>
        <row r="3075">
          <cell r="A3075" t="str">
            <v>LEH02</v>
          </cell>
          <cell r="B3075" t="str">
            <v>Monsieur LEHUNSEC</v>
          </cell>
          <cell r="C3075" t="str">
            <v>16 avenue de Provence</v>
          </cell>
          <cell r="D3075"/>
          <cell r="E3075" t="str">
            <v>83430</v>
          </cell>
          <cell r="F3075" t="str">
            <v>SAINT MANDRIER SUR MER</v>
          </cell>
          <cell r="G3075"/>
          <cell r="H3075"/>
          <cell r="I3075"/>
          <cell r="J3075"/>
        </row>
        <row r="3076">
          <cell r="A3076" t="str">
            <v>LEH01</v>
          </cell>
          <cell r="B3076" t="str">
            <v>SCI CHANTEBISE SAINT MANDRIER</v>
          </cell>
          <cell r="C3076" t="str">
            <v>16 avenue de Provence</v>
          </cell>
          <cell r="D3076"/>
          <cell r="E3076" t="str">
            <v>83430</v>
          </cell>
          <cell r="F3076" t="str">
            <v>SAINT MANDRIER SUR MER</v>
          </cell>
          <cell r="G3076"/>
          <cell r="H3076"/>
          <cell r="I3076"/>
          <cell r="J3076"/>
        </row>
        <row r="3077">
          <cell r="A3077" t="str">
            <v>LEG17</v>
          </cell>
          <cell r="B3077" t="str">
            <v>Monsieur LE GOUPILS Julien</v>
          </cell>
          <cell r="C3077" t="str">
            <v>23 Rue de la Tourelle</v>
          </cell>
          <cell r="D3077"/>
          <cell r="E3077" t="str">
            <v>91150</v>
          </cell>
          <cell r="F3077" t="str">
            <v>MORIGNY CHAMPIGNY</v>
          </cell>
          <cell r="G3077">
            <v>629138292</v>
          </cell>
          <cell r="H3077"/>
          <cell r="I3077"/>
          <cell r="J3077"/>
        </row>
        <row r="3078">
          <cell r="A3078" t="str">
            <v>LEG16</v>
          </cell>
          <cell r="B3078" t="str">
            <v>Monsieur LEGOUHY Laurent</v>
          </cell>
          <cell r="C3078" t="str">
            <v>1389 Route de Thusy</v>
          </cell>
          <cell r="D3078"/>
          <cell r="E3078" t="str">
            <v>74150</v>
          </cell>
          <cell r="F3078" t="str">
            <v>VALLIERES</v>
          </cell>
          <cell r="G3078"/>
          <cell r="H3078"/>
          <cell r="I3078"/>
          <cell r="J3078"/>
        </row>
        <row r="3079">
          <cell r="A3079" t="str">
            <v>LEG15</v>
          </cell>
          <cell r="B3079" t="str">
            <v>Monsieur LE GOFF Hubert</v>
          </cell>
          <cell r="C3079" t="str">
            <v>245 Avenue de Vallon</v>
          </cell>
          <cell r="D3079"/>
          <cell r="E3079" t="str">
            <v>74890</v>
          </cell>
          <cell r="F3079" t="str">
            <v>FESSY</v>
          </cell>
          <cell r="G3079">
            <v>450363258</v>
          </cell>
          <cell r="H3079"/>
          <cell r="I3079"/>
          <cell r="J3079"/>
        </row>
        <row r="3080">
          <cell r="A3080" t="str">
            <v>LEG14</v>
          </cell>
          <cell r="B3080" t="str">
            <v>M. et Mme LEGER Patrick</v>
          </cell>
          <cell r="C3080" t="str">
            <v>399 Rue des Frenes</v>
          </cell>
          <cell r="D3080"/>
          <cell r="E3080" t="str">
            <v>01580</v>
          </cell>
          <cell r="F3080" t="str">
            <v>IZERNORE</v>
          </cell>
          <cell r="G3080">
            <v>474769945</v>
          </cell>
          <cell r="H3080"/>
          <cell r="I3080">
            <v>683981182</v>
          </cell>
          <cell r="J3080"/>
        </row>
        <row r="3081">
          <cell r="A3081" t="str">
            <v>LEG13</v>
          </cell>
          <cell r="B3081" t="str">
            <v>Monsieur LEGENDRE Denis</v>
          </cell>
          <cell r="C3081" t="str">
            <v>453 Route de Ballavais</v>
          </cell>
          <cell r="D3081"/>
          <cell r="E3081" t="str">
            <v>74140</v>
          </cell>
          <cell r="F3081" t="str">
            <v>LOISIN</v>
          </cell>
          <cell r="G3081">
            <v>683585891</v>
          </cell>
          <cell r="H3081"/>
          <cell r="I3081"/>
          <cell r="J3081"/>
        </row>
        <row r="3082">
          <cell r="A3082" t="str">
            <v>LEG12</v>
          </cell>
          <cell r="B3082" t="str">
            <v>SARL LEGRIS</v>
          </cell>
          <cell r="C3082" t="str">
            <v>185 Rue de la Rua</v>
          </cell>
          <cell r="D3082"/>
          <cell r="E3082" t="str">
            <v>38530</v>
          </cell>
          <cell r="F3082" t="str">
            <v>BARRAUX</v>
          </cell>
          <cell r="G3082">
            <v>672418883</v>
          </cell>
          <cell r="H3082"/>
          <cell r="I3082"/>
          <cell r="J3082"/>
        </row>
        <row r="3083">
          <cell r="A3083" t="str">
            <v>LEG11</v>
          </cell>
          <cell r="B3083" t="str">
            <v>Monsieur LEGROS Alain</v>
          </cell>
          <cell r="C3083" t="str">
            <v>910 rue Joseph Richard</v>
          </cell>
          <cell r="D3083"/>
          <cell r="E3083" t="str">
            <v>73290</v>
          </cell>
          <cell r="F3083" t="str">
            <v>LA MOTTE SERVOLEX</v>
          </cell>
          <cell r="G3083"/>
          <cell r="H3083"/>
          <cell r="I3083"/>
          <cell r="J3083"/>
        </row>
        <row r="3084">
          <cell r="A3084" t="str">
            <v>LEG10</v>
          </cell>
          <cell r="B3084" t="str">
            <v>Monsieur  LE GOFF  Guy</v>
          </cell>
          <cell r="C3084" t="str">
            <v>29 Impasse du Villaret</v>
          </cell>
          <cell r="D3084"/>
          <cell r="E3084" t="str">
            <v>74410</v>
          </cell>
          <cell r="F3084" t="str">
            <v>SAINT JORIOZ</v>
          </cell>
          <cell r="G3084">
            <v>450011117</v>
          </cell>
          <cell r="H3084" t="str">
            <v>guylegoff74@orange.fr</v>
          </cell>
          <cell r="I3084">
            <v>689730563</v>
          </cell>
          <cell r="J3084"/>
        </row>
        <row r="3085">
          <cell r="A3085" t="str">
            <v>LEG09</v>
          </cell>
          <cell r="B3085" t="str">
            <v>M Mme LEGRAND Sébastien</v>
          </cell>
          <cell r="C3085" t="str">
            <v>rue des Bassins</v>
          </cell>
          <cell r="D3085"/>
          <cell r="E3085" t="str">
            <v>38530</v>
          </cell>
          <cell r="F3085" t="str">
            <v>LA FLACHERE</v>
          </cell>
          <cell r="G3085"/>
          <cell r="H3085"/>
          <cell r="I3085"/>
          <cell r="J3085"/>
        </row>
        <row r="3086">
          <cell r="A3086" t="str">
            <v>LEG08</v>
          </cell>
          <cell r="B3086" t="str">
            <v>Monsieur LEGON Jean Paul</v>
          </cell>
          <cell r="C3086" t="str">
            <v>197 Chemin des Champs courts</v>
          </cell>
          <cell r="D3086"/>
          <cell r="E3086" t="str">
            <v>73000</v>
          </cell>
          <cell r="F3086" t="str">
            <v>BISSY</v>
          </cell>
          <cell r="G3086">
            <v>479625668</v>
          </cell>
          <cell r="H3086"/>
          <cell r="I3086"/>
          <cell r="J3086"/>
        </row>
        <row r="3087">
          <cell r="A3087" t="str">
            <v>LEG07</v>
          </cell>
          <cell r="B3087" t="str">
            <v>LEGUELAFF  Stéphane</v>
          </cell>
          <cell r="C3087" t="str">
            <v>Sous La Tour</v>
          </cell>
          <cell r="D3087"/>
          <cell r="E3087" t="str">
            <v>73410</v>
          </cell>
          <cell r="F3087" t="str">
            <v>CESSENS</v>
          </cell>
          <cell r="G3087">
            <v>479547032</v>
          </cell>
          <cell r="H3087"/>
          <cell r="I3087"/>
          <cell r="J3087"/>
        </row>
        <row r="3088">
          <cell r="A3088" t="str">
            <v>LEG06</v>
          </cell>
          <cell r="B3088" t="str">
            <v>Mr LEGER - Mlle MARTIN</v>
          </cell>
          <cell r="C3088" t="str">
            <v>St Thomas</v>
          </cell>
          <cell r="D3088"/>
          <cell r="E3088" t="str">
            <v>73540</v>
          </cell>
          <cell r="F3088" t="str">
            <v>ESSERTS BLAY</v>
          </cell>
          <cell r="G3088">
            <v>685118064</v>
          </cell>
          <cell r="H3088"/>
          <cell r="I3088"/>
          <cell r="J3088"/>
        </row>
        <row r="3089">
          <cell r="A3089" t="str">
            <v>LEG05</v>
          </cell>
          <cell r="B3089" t="str">
            <v>Monsieur LEGERE Philippe</v>
          </cell>
          <cell r="C3089" t="str">
            <v>10 Chemin des Poiriers</v>
          </cell>
          <cell r="D3089"/>
          <cell r="E3089" t="str">
            <v>78670</v>
          </cell>
          <cell r="F3089" t="str">
            <v>MEDAN</v>
          </cell>
          <cell r="G3089">
            <v>139755869</v>
          </cell>
          <cell r="H3089"/>
          <cell r="I3089"/>
          <cell r="J3089"/>
        </row>
        <row r="3090">
          <cell r="A3090" t="str">
            <v>LEG04</v>
          </cell>
          <cell r="B3090" t="str">
            <v>Monsieur LEGAUD Ludovic</v>
          </cell>
          <cell r="C3090" t="str">
            <v>162 rue de la Mairie</v>
          </cell>
          <cell r="D3090"/>
          <cell r="E3090" t="str">
            <v>73200</v>
          </cell>
          <cell r="F3090" t="str">
            <v>GILLY SUR ISERE</v>
          </cell>
          <cell r="G3090"/>
          <cell r="H3090"/>
          <cell r="I3090"/>
          <cell r="J3090"/>
        </row>
        <row r="3091">
          <cell r="A3091" t="str">
            <v>LEG03</v>
          </cell>
          <cell r="B3091" t="str">
            <v>Monsieur LEGRAIS Bruno</v>
          </cell>
          <cell r="C3091" t="str">
            <v>406 avenue de la Mairie</v>
          </cell>
          <cell r="D3091"/>
          <cell r="E3091" t="str">
            <v>73230</v>
          </cell>
          <cell r="F3091" t="str">
            <v>SAINT ALBAN LEYSSE</v>
          </cell>
          <cell r="G3091">
            <v>479707908</v>
          </cell>
          <cell r="H3091"/>
          <cell r="I3091">
            <v>681160263</v>
          </cell>
          <cell r="J3091"/>
        </row>
        <row r="3092">
          <cell r="A3092" t="str">
            <v>LEG02</v>
          </cell>
          <cell r="B3092" t="str">
            <v>Monsieur LEGRAND</v>
          </cell>
          <cell r="C3092" t="str">
            <v>Marigny Saint Marcel</v>
          </cell>
          <cell r="D3092"/>
          <cell r="E3092" t="str">
            <v>74150</v>
          </cell>
          <cell r="F3092" t="str">
            <v>RUMILLY</v>
          </cell>
          <cell r="G3092">
            <v>450012118</v>
          </cell>
          <cell r="H3092"/>
          <cell r="I3092"/>
          <cell r="J3092"/>
        </row>
        <row r="3093">
          <cell r="A3093" t="str">
            <v>LEG01</v>
          </cell>
          <cell r="B3093" t="str">
            <v>Monsieur LE GAC PIERRE</v>
          </cell>
          <cell r="C3093"/>
          <cell r="D3093"/>
          <cell r="E3093" t="str">
            <v>73370</v>
          </cell>
          <cell r="F3093" t="str">
            <v>LA CHAPELLE DU CHAT</v>
          </cell>
          <cell r="G3093"/>
          <cell r="H3093"/>
          <cell r="I3093"/>
          <cell r="J3093"/>
        </row>
        <row r="3094">
          <cell r="A3094" t="str">
            <v>LEF06</v>
          </cell>
          <cell r="B3094" t="str">
            <v>Monsieur LEFRANC Bastien</v>
          </cell>
          <cell r="C3094" t="str">
            <v>12 rue des Loeves</v>
          </cell>
          <cell r="D3094"/>
          <cell r="E3094" t="str">
            <v>38580</v>
          </cell>
          <cell r="F3094" t="str">
            <v>ALLEVARD</v>
          </cell>
          <cell r="G3094">
            <v>476330296</v>
          </cell>
          <cell r="H3094"/>
          <cell r="I3094"/>
          <cell r="J3094"/>
        </row>
        <row r="3095">
          <cell r="A3095" t="str">
            <v>LEF05</v>
          </cell>
          <cell r="B3095" t="str">
            <v>Monsieur LEFEVRE Gérard</v>
          </cell>
          <cell r="C3095" t="str">
            <v>3 Place de la Gare</v>
          </cell>
          <cell r="D3095"/>
          <cell r="E3095" t="str">
            <v>01460</v>
          </cell>
          <cell r="F3095" t="str">
            <v>MONTREAL LA CLUSE</v>
          </cell>
          <cell r="G3095">
            <v>672806908</v>
          </cell>
          <cell r="H3095"/>
          <cell r="I3095"/>
          <cell r="J3095"/>
        </row>
        <row r="3096">
          <cell r="A3096" t="str">
            <v>LEF04</v>
          </cell>
          <cell r="B3096" t="str">
            <v>Monsieur LEFEBVRE Laurent</v>
          </cell>
          <cell r="C3096" t="str">
            <v>15 La Montée Reytière</v>
          </cell>
          <cell r="D3096"/>
          <cell r="E3096" t="str">
            <v>38300</v>
          </cell>
          <cell r="F3096" t="str">
            <v>DOMARIN</v>
          </cell>
          <cell r="G3096">
            <v>616169514</v>
          </cell>
          <cell r="H3096"/>
          <cell r="I3096"/>
          <cell r="J3096"/>
        </row>
        <row r="3097">
          <cell r="A3097" t="str">
            <v>LEF03</v>
          </cell>
          <cell r="B3097" t="str">
            <v>Monsieur LEFEVRE Jean</v>
          </cell>
          <cell r="C3097" t="str">
            <v>Le  Mollard dessus</v>
          </cell>
          <cell r="D3097"/>
          <cell r="E3097" t="str">
            <v>73310</v>
          </cell>
          <cell r="F3097" t="str">
            <v>VIONS</v>
          </cell>
          <cell r="G3097"/>
          <cell r="H3097"/>
          <cell r="I3097"/>
          <cell r="J3097"/>
        </row>
        <row r="3098">
          <cell r="A3098" t="str">
            <v>LEF02</v>
          </cell>
          <cell r="B3098" t="str">
            <v>Monsieur LEFEBVRE René</v>
          </cell>
          <cell r="C3098" t="str">
            <v>326 rue des Nouvelles Contamines</v>
          </cell>
          <cell r="D3098"/>
          <cell r="E3098" t="str">
            <v>74370</v>
          </cell>
          <cell r="F3098" t="str">
            <v>PRINGY</v>
          </cell>
          <cell r="G3098"/>
          <cell r="H3098"/>
          <cell r="I3098"/>
          <cell r="J3098"/>
        </row>
        <row r="3099">
          <cell r="A3099" t="str">
            <v>LEF01</v>
          </cell>
          <cell r="B3099" t="str">
            <v>Monsieur LEFRANCOIS Patrick</v>
          </cell>
          <cell r="C3099" t="str">
            <v>534 rue d'Arbère</v>
          </cell>
          <cell r="D3099"/>
          <cell r="E3099" t="str">
            <v>01220</v>
          </cell>
          <cell r="F3099" t="str">
            <v>DIVONNE LES BAINS</v>
          </cell>
          <cell r="G3099">
            <v>450204101</v>
          </cell>
          <cell r="H3099"/>
          <cell r="I3099"/>
          <cell r="J3099"/>
        </row>
        <row r="3100">
          <cell r="A3100" t="str">
            <v>LED01</v>
          </cell>
          <cell r="B3100" t="str">
            <v>Madame LE DU Anne</v>
          </cell>
          <cell r="C3100" t="str">
            <v>125 Allée de Gratigny</v>
          </cell>
          <cell r="D3100"/>
          <cell r="E3100" t="str">
            <v>38530</v>
          </cell>
          <cell r="F3100" t="str">
            <v>CHAPAREILLAN</v>
          </cell>
          <cell r="G3100">
            <v>618653681</v>
          </cell>
          <cell r="H3100"/>
          <cell r="I3100"/>
          <cell r="J3100"/>
        </row>
        <row r="3101">
          <cell r="A3101" t="str">
            <v>LEC10</v>
          </cell>
          <cell r="B3101" t="str">
            <v>SCCV LE CLOS JOLI</v>
          </cell>
          <cell r="C3101" t="str">
            <v>1 Rue Claude Seyssel</v>
          </cell>
          <cell r="D3101" t="str">
            <v>BP  425</v>
          </cell>
          <cell r="E3101" t="str">
            <v>73104</v>
          </cell>
          <cell r="F3101" t="str">
            <v>AIX-LES-BAINS CEDEX</v>
          </cell>
          <cell r="G3101">
            <v>479615369</v>
          </cell>
          <cell r="H3101"/>
          <cell r="I3101"/>
          <cell r="J3101"/>
        </row>
        <row r="3102">
          <cell r="A3102" t="str">
            <v>LEC09</v>
          </cell>
          <cell r="B3102" t="str">
            <v>SARL LE CHALET DU PLAN BOIS</v>
          </cell>
          <cell r="C3102" t="str">
            <v>Route de Plan Bois</v>
          </cell>
          <cell r="D3102"/>
          <cell r="E3102" t="str">
            <v>73210</v>
          </cell>
          <cell r="F3102" t="str">
            <v>MACOT LA PLAGNE</v>
          </cell>
          <cell r="G3102">
            <v>609343788</v>
          </cell>
          <cell r="H3102"/>
          <cell r="I3102"/>
          <cell r="J3102"/>
        </row>
        <row r="3103">
          <cell r="A3103" t="str">
            <v>LEC08</v>
          </cell>
          <cell r="B3103" t="str">
            <v>Mme MR LECHUGA Alexandre</v>
          </cell>
          <cell r="C3103" t="str">
            <v>751 chemin du noiray dessous</v>
          </cell>
          <cell r="D3103"/>
          <cell r="E3103" t="str">
            <v>73290</v>
          </cell>
          <cell r="F3103" t="str">
            <v>LA MOTTE SERVOLEX</v>
          </cell>
          <cell r="G3103">
            <v>609060690</v>
          </cell>
          <cell r="H3103"/>
          <cell r="I3103"/>
          <cell r="J3103"/>
        </row>
        <row r="3104">
          <cell r="A3104" t="str">
            <v>LEC07</v>
          </cell>
          <cell r="B3104" t="str">
            <v>Monsieur  LECLAIR Sébastien</v>
          </cell>
          <cell r="C3104" t="str">
            <v>Chef lieu</v>
          </cell>
          <cell r="D3104"/>
          <cell r="E3104" t="str">
            <v>73410</v>
          </cell>
          <cell r="F3104" t="str">
            <v>SAINT GERMAIN LA CHAMBOTTE</v>
          </cell>
          <cell r="G3104"/>
          <cell r="H3104"/>
          <cell r="I3104"/>
          <cell r="J3104"/>
        </row>
        <row r="3105">
          <cell r="A3105" t="str">
            <v>LEC06</v>
          </cell>
          <cell r="B3105" t="str">
            <v>Monsieur LECOMTE Patrick</v>
          </cell>
          <cell r="C3105" t="str">
            <v>Chemin de Champoulent</v>
          </cell>
          <cell r="D3105"/>
          <cell r="E3105" t="str">
            <v>38080</v>
          </cell>
          <cell r="F3105" t="str">
            <v>SAINT ALBAN DE ROCHE</v>
          </cell>
          <cell r="G3105"/>
          <cell r="H3105"/>
          <cell r="I3105"/>
          <cell r="J3105"/>
        </row>
        <row r="3106">
          <cell r="A3106" t="str">
            <v>LEC05</v>
          </cell>
          <cell r="B3106" t="str">
            <v>LECOQ Thierry</v>
          </cell>
          <cell r="C3106" t="str">
            <v>8 rue Jean Moulin</v>
          </cell>
          <cell r="D3106"/>
          <cell r="E3106" t="str">
            <v>14370</v>
          </cell>
          <cell r="F3106" t="str">
            <v>MOULT</v>
          </cell>
          <cell r="G3106"/>
          <cell r="H3106"/>
          <cell r="I3106"/>
          <cell r="J3106"/>
        </row>
        <row r="3107">
          <cell r="A3107" t="str">
            <v>LEC04</v>
          </cell>
          <cell r="B3107" t="str">
            <v xml:space="preserve">Monsieur LE CORRE </v>
          </cell>
          <cell r="C3107" t="str">
            <v>La Bovire</v>
          </cell>
          <cell r="D3107"/>
          <cell r="E3107" t="str">
            <v>73110</v>
          </cell>
          <cell r="F3107" t="str">
            <v>LA TABLE</v>
          </cell>
          <cell r="G3107"/>
          <cell r="H3107"/>
          <cell r="I3107"/>
          <cell r="J3107"/>
        </row>
        <row r="3108">
          <cell r="A3108" t="str">
            <v>LEC03</v>
          </cell>
          <cell r="B3108" t="str">
            <v>Monsieur LECORCHE  Dominique</v>
          </cell>
          <cell r="C3108" t="str">
            <v>112 allée des Allobroges</v>
          </cell>
          <cell r="D3108"/>
          <cell r="E3108" t="str">
            <v>74370</v>
          </cell>
          <cell r="F3108" t="str">
            <v>PRINGY</v>
          </cell>
          <cell r="G3108" t="str">
            <v>04 50 27 29 50</v>
          </cell>
          <cell r="H3108"/>
          <cell r="I3108">
            <v>645849784</v>
          </cell>
          <cell r="J3108"/>
        </row>
        <row r="3109">
          <cell r="A3109" t="str">
            <v>LEC02</v>
          </cell>
          <cell r="B3109" t="str">
            <v>Monsieur LE COCQ Xavier</v>
          </cell>
          <cell r="C3109" t="str">
            <v>Bellecombette</v>
          </cell>
          <cell r="D3109"/>
          <cell r="E3109" t="str">
            <v>38530</v>
          </cell>
          <cell r="F3109" t="str">
            <v>CHAPAREILLAN</v>
          </cell>
          <cell r="G3109">
            <v>476455719</v>
          </cell>
          <cell r="H3109"/>
          <cell r="I3109"/>
          <cell r="J3109"/>
        </row>
        <row r="3110">
          <cell r="A3110" t="str">
            <v>LEC01</v>
          </cell>
          <cell r="B3110" t="str">
            <v>Monsieur LECLERCQ Laurent</v>
          </cell>
          <cell r="C3110" t="str">
            <v>5 lotissement du Furet</v>
          </cell>
          <cell r="D3110"/>
          <cell r="E3110" t="str">
            <v>38530</v>
          </cell>
          <cell r="F3110" t="str">
            <v>BARRAUX</v>
          </cell>
          <cell r="G3110"/>
          <cell r="H3110"/>
          <cell r="I3110"/>
          <cell r="J3110"/>
        </row>
        <row r="3111">
          <cell r="A3111" t="str">
            <v>LEB11</v>
          </cell>
          <cell r="B3111" t="str">
            <v>Monsieur LE BRIS Richard</v>
          </cell>
          <cell r="C3111" t="str">
            <v>Rue des Grands Champs</v>
          </cell>
          <cell r="D3111"/>
          <cell r="E3111" t="str">
            <v>74300</v>
          </cell>
          <cell r="F3111" t="str">
            <v>THYEZ</v>
          </cell>
          <cell r="G3111">
            <v>662889795</v>
          </cell>
          <cell r="H3111"/>
          <cell r="I3111"/>
          <cell r="J3111"/>
        </row>
        <row r="3112">
          <cell r="A3112" t="str">
            <v>LEB10</v>
          </cell>
          <cell r="B3112" t="str">
            <v>SCP LE BENNEVY</v>
          </cell>
          <cell r="C3112" t="str">
            <v>138 Rue de la Forge</v>
          </cell>
          <cell r="D3112"/>
          <cell r="E3112" t="str">
            <v>74260</v>
          </cell>
          <cell r="F3112" t="str">
            <v>LES GETS</v>
          </cell>
          <cell r="G3112">
            <v>676512951</v>
          </cell>
          <cell r="H3112"/>
          <cell r="I3112"/>
          <cell r="J3112"/>
        </row>
        <row r="3113">
          <cell r="A3113" t="str">
            <v>LEB09</v>
          </cell>
          <cell r="B3113" t="str">
            <v>Monsieur LE BERVET Vincent</v>
          </cell>
          <cell r="C3113" t="str">
            <v>101, Impasse de Feuillet</v>
          </cell>
          <cell r="D3113"/>
          <cell r="E3113" t="str">
            <v>74370</v>
          </cell>
          <cell r="F3113" t="str">
            <v>SILLINGY</v>
          </cell>
          <cell r="G3113" t="str">
            <v>04 50 66 53 00</v>
          </cell>
          <cell r="H3113"/>
          <cell r="I3113"/>
          <cell r="J3113"/>
        </row>
        <row r="3114">
          <cell r="A3114" t="str">
            <v>LEB08</v>
          </cell>
          <cell r="B3114" t="str">
            <v>Monsieur LESBROS Jean Marc</v>
          </cell>
          <cell r="C3114" t="str">
            <v>10 côte du Perron</v>
          </cell>
          <cell r="D3114"/>
          <cell r="E3114" t="str">
            <v>38113</v>
          </cell>
          <cell r="F3114" t="str">
            <v>VEUREY VOROIZE</v>
          </cell>
          <cell r="G3114"/>
          <cell r="H3114"/>
          <cell r="I3114"/>
          <cell r="J3114"/>
        </row>
        <row r="3115">
          <cell r="A3115" t="str">
            <v>LEB07</v>
          </cell>
          <cell r="B3115" t="str">
            <v>Monsieur LEBLANC Jean-Philippe</v>
          </cell>
          <cell r="C3115" t="str">
            <v>Le Pinod</v>
          </cell>
          <cell r="D3115" t="str">
            <v>Les Bottières</v>
          </cell>
          <cell r="E3115" t="str">
            <v>73470</v>
          </cell>
          <cell r="F3115" t="str">
            <v>NOVALAISE</v>
          </cell>
          <cell r="G3115">
            <v>607519715</v>
          </cell>
          <cell r="H3115"/>
          <cell r="I3115"/>
          <cell r="J3115"/>
        </row>
        <row r="3116">
          <cell r="A3116" t="str">
            <v>LEB06</v>
          </cell>
          <cell r="B3116" t="str">
            <v>Monsieur LE BOULCH</v>
          </cell>
          <cell r="C3116" t="str">
            <v>73 chemin de Belledonne</v>
          </cell>
          <cell r="D3116"/>
          <cell r="E3116" t="str">
            <v>73100</v>
          </cell>
          <cell r="F3116" t="str">
            <v>TRESSERVE</v>
          </cell>
          <cell r="G3116"/>
          <cell r="H3116"/>
          <cell r="I3116"/>
          <cell r="J3116"/>
        </row>
        <row r="3117">
          <cell r="A3117" t="str">
            <v>LEB05</v>
          </cell>
          <cell r="B3117" t="str">
            <v>Mademoiselle LEBON-Monsieur ANDRE</v>
          </cell>
          <cell r="C3117" t="str">
            <v>143 Chemin des Pommiers</v>
          </cell>
          <cell r="D3117"/>
          <cell r="E3117" t="str">
            <v>73400</v>
          </cell>
          <cell r="F3117" t="str">
            <v>UGINE</v>
          </cell>
          <cell r="G3117"/>
          <cell r="H3117"/>
          <cell r="I3117"/>
          <cell r="J3117"/>
        </row>
        <row r="3118">
          <cell r="A3118" t="str">
            <v>LEB04</v>
          </cell>
          <cell r="B3118" t="str">
            <v>Monsieur LEBORGNE</v>
          </cell>
          <cell r="C3118"/>
          <cell r="D3118"/>
          <cell r="E3118" t="str">
            <v>73160</v>
          </cell>
          <cell r="F3118" t="str">
            <v>SAINT SULPICE</v>
          </cell>
          <cell r="G3118"/>
          <cell r="H3118"/>
          <cell r="I3118"/>
          <cell r="J3118"/>
        </row>
        <row r="3119">
          <cell r="A3119" t="str">
            <v>LEB03</v>
          </cell>
          <cell r="B3119" t="str">
            <v>Monsieur LEBOUCHER Jacques</v>
          </cell>
          <cell r="C3119" t="str">
            <v>Villa Clair Matin</v>
          </cell>
          <cell r="D3119"/>
          <cell r="E3119" t="str">
            <v>74150</v>
          </cell>
          <cell r="F3119" t="str">
            <v>VALLIERES</v>
          </cell>
          <cell r="G3119"/>
          <cell r="H3119"/>
          <cell r="I3119"/>
          <cell r="J3119"/>
        </row>
        <row r="3120">
          <cell r="A3120" t="str">
            <v>LEB02</v>
          </cell>
          <cell r="B3120" t="str">
            <v>Monsieur LEBOUCHER-TALBI</v>
          </cell>
          <cell r="C3120" t="str">
            <v>Chef Lieu</v>
          </cell>
          <cell r="D3120"/>
          <cell r="E3120" t="str">
            <v>74150</v>
          </cell>
          <cell r="F3120" t="str">
            <v>VALLIERES</v>
          </cell>
          <cell r="G3120"/>
          <cell r="H3120"/>
          <cell r="I3120"/>
          <cell r="J3120"/>
        </row>
        <row r="3121">
          <cell r="A3121" t="str">
            <v>LEB01</v>
          </cell>
          <cell r="B3121" t="str">
            <v>Laboratoire LE BOZEC Patrick</v>
          </cell>
          <cell r="C3121" t="str">
            <v>Le Palatin</v>
          </cell>
          <cell r="D3121" t="str">
            <v>161 rue de la Chanal</v>
          </cell>
          <cell r="E3121" t="str">
            <v>01700</v>
          </cell>
          <cell r="F3121" t="str">
            <v>MIRIBEL</v>
          </cell>
          <cell r="G3121">
            <v>478552466</v>
          </cell>
          <cell r="H3121"/>
          <cell r="I3121">
            <v>478552466</v>
          </cell>
          <cell r="J3121"/>
        </row>
        <row r="3122">
          <cell r="A3122" t="str">
            <v>LEA01</v>
          </cell>
          <cell r="B3122" t="str">
            <v>Monsieur LE Arthur</v>
          </cell>
          <cell r="C3122" t="str">
            <v>355 Chemin des Houches</v>
          </cell>
          <cell r="D3122" t="str">
            <v>Lot. Domaine de l'Abbaye</v>
          </cell>
          <cell r="E3122" t="str">
            <v>74500</v>
          </cell>
          <cell r="F3122" t="str">
            <v>NEUVECELLE</v>
          </cell>
          <cell r="G3122">
            <v>645371181</v>
          </cell>
          <cell r="H3122" t="str">
            <v>ngocs@free.fr</v>
          </cell>
          <cell r="I3122"/>
          <cell r="J3122"/>
        </row>
        <row r="3123">
          <cell r="A3123" t="str">
            <v>LDP01</v>
          </cell>
          <cell r="B3123" t="str">
            <v>Laboratoire LDP</v>
          </cell>
          <cell r="C3123"/>
          <cell r="D3123"/>
          <cell r="E3123"/>
          <cell r="F3123"/>
          <cell r="G3123"/>
          <cell r="H3123"/>
          <cell r="I3123"/>
          <cell r="J3123"/>
        </row>
        <row r="3124">
          <cell r="A3124" t="str">
            <v>LCE01</v>
          </cell>
          <cell r="B3124" t="str">
            <v>LC ELECTRICITE</v>
          </cell>
          <cell r="C3124" t="str">
            <v>Lieu Dit Les Vernets</v>
          </cell>
          <cell r="D3124"/>
          <cell r="E3124" t="str">
            <v>74150</v>
          </cell>
          <cell r="F3124" t="str">
            <v>LORNAY</v>
          </cell>
          <cell r="G3124">
            <v>450086672</v>
          </cell>
          <cell r="H3124"/>
          <cell r="I3124">
            <v>671142539</v>
          </cell>
          <cell r="J3124" t="str">
            <v>FR15451288039</v>
          </cell>
        </row>
        <row r="3125">
          <cell r="A3125" t="str">
            <v>LAZ02</v>
          </cell>
          <cell r="B3125" t="str">
            <v>Monsieur LAZZARONI Guy</v>
          </cell>
          <cell r="C3125" t="str">
            <v>Le Penet</v>
          </cell>
          <cell r="D3125" t="str">
            <v>1180 route de Pinet</v>
          </cell>
          <cell r="E3125" t="str">
            <v>38410</v>
          </cell>
          <cell r="F3125" t="str">
            <v>SAINT MARTIN D'URIAGE</v>
          </cell>
          <cell r="G3125">
            <v>476895696</v>
          </cell>
          <cell r="H3125"/>
          <cell r="I3125"/>
          <cell r="J3125"/>
        </row>
        <row r="3126">
          <cell r="A3126" t="str">
            <v>LAZ01</v>
          </cell>
          <cell r="B3126" t="str">
            <v>Monsieur LAZZARO Dominique</v>
          </cell>
          <cell r="C3126" t="str">
            <v>L' Oratoire d' En-Haut</v>
          </cell>
          <cell r="D3126"/>
          <cell r="E3126" t="str">
            <v>73130</v>
          </cell>
          <cell r="F3126" t="str">
            <v>SAINT ETIENNE DE CUINES</v>
          </cell>
          <cell r="G3126"/>
          <cell r="H3126"/>
          <cell r="I3126"/>
          <cell r="J3126"/>
        </row>
        <row r="3127">
          <cell r="A3127" t="str">
            <v>LAY03</v>
          </cell>
          <cell r="B3127" t="str">
            <v>Monsieur LAYDEVANT Roger</v>
          </cell>
          <cell r="C3127" t="str">
            <v>48 Chemin de Vetrau</v>
          </cell>
          <cell r="D3127"/>
          <cell r="E3127" t="str">
            <v>74140</v>
          </cell>
          <cell r="F3127" t="str">
            <v>MESSERY</v>
          </cell>
          <cell r="G3127">
            <v>450947131</v>
          </cell>
          <cell r="H3127"/>
          <cell r="I3127"/>
          <cell r="J3127"/>
        </row>
        <row r="3128">
          <cell r="A3128" t="str">
            <v>LAY02</v>
          </cell>
          <cell r="B3128" t="str">
            <v>Cabinet Dentaire LAYET</v>
          </cell>
          <cell r="C3128" t="str">
            <v>27 avenue Carnot</v>
          </cell>
          <cell r="D3128"/>
          <cell r="E3128" t="str">
            <v>06500</v>
          </cell>
          <cell r="F3128" t="str">
            <v>MENTON</v>
          </cell>
          <cell r="G3128"/>
          <cell r="H3128"/>
          <cell r="I3128"/>
          <cell r="J3128"/>
        </row>
        <row r="3129">
          <cell r="A3129" t="str">
            <v>LAY01</v>
          </cell>
          <cell r="B3129" t="str">
            <v>Monsieur LAYDERNIER Jean-Claude</v>
          </cell>
          <cell r="C3129" t="str">
            <v>Mornaz</v>
          </cell>
          <cell r="D3129"/>
          <cell r="E3129" t="str">
            <v>74150</v>
          </cell>
          <cell r="F3129" t="str">
            <v>VAULX</v>
          </cell>
          <cell r="G3129"/>
          <cell r="H3129"/>
          <cell r="I3129"/>
          <cell r="J3129"/>
        </row>
        <row r="3130">
          <cell r="A3130" t="str">
            <v>LAV17</v>
          </cell>
          <cell r="B3130" t="str">
            <v>SCI LA VILLA - Monsieur Raoult</v>
          </cell>
          <cell r="C3130" t="str">
            <v>270 route de la Vie du Cher</v>
          </cell>
          <cell r="D3130"/>
          <cell r="E3130" t="str">
            <v>73410</v>
          </cell>
          <cell r="F3130" t="str">
            <v>EPERSY</v>
          </cell>
          <cell r="G3130">
            <v>613204253</v>
          </cell>
          <cell r="H3130"/>
          <cell r="I3130"/>
          <cell r="J3130"/>
        </row>
        <row r="3131">
          <cell r="A3131" t="str">
            <v>LAV16</v>
          </cell>
          <cell r="B3131" t="str">
            <v>Monsieur LAVAL Christian</v>
          </cell>
          <cell r="C3131" t="str">
            <v>20 Impasse des Griottiers</v>
          </cell>
          <cell r="D3131"/>
          <cell r="E3131" t="str">
            <v>69800</v>
          </cell>
          <cell r="F3131" t="str">
            <v>ST PRIEST</v>
          </cell>
          <cell r="G3131"/>
          <cell r="H3131"/>
          <cell r="I3131"/>
          <cell r="J3131"/>
        </row>
        <row r="3132">
          <cell r="A3132" t="str">
            <v>LAV15</v>
          </cell>
          <cell r="B3132" t="str">
            <v>Madame LAVILLE Nathalie</v>
          </cell>
          <cell r="C3132" t="str">
            <v>3 lot le Coteau de Maltaverne</v>
          </cell>
          <cell r="D3132"/>
          <cell r="E3132" t="str">
            <v>73390</v>
          </cell>
          <cell r="F3132" t="str">
            <v>CHATEAUNEUF</v>
          </cell>
          <cell r="G3132"/>
          <cell r="H3132"/>
          <cell r="I3132"/>
          <cell r="J3132"/>
        </row>
        <row r="3133">
          <cell r="A3133" t="str">
            <v>LAV14</v>
          </cell>
          <cell r="B3133" t="str">
            <v>Monsieur LAVOREL Georges</v>
          </cell>
          <cell r="C3133" t="str">
            <v>69 Rue des Frênes</v>
          </cell>
          <cell r="D3133"/>
          <cell r="E3133" t="str">
            <v>74600</v>
          </cell>
          <cell r="F3133" t="str">
            <v>SEYNOD</v>
          </cell>
          <cell r="G3133">
            <v>450694425</v>
          </cell>
          <cell r="H3133"/>
          <cell r="I3133"/>
          <cell r="J3133"/>
        </row>
        <row r="3134">
          <cell r="A3134" t="str">
            <v>LAV13</v>
          </cell>
          <cell r="B3134" t="str">
            <v>Monsieur LAVOREL Christophe</v>
          </cell>
          <cell r="C3134" t="str">
            <v>route de Cluchina</v>
          </cell>
          <cell r="D3134"/>
          <cell r="E3134" t="str">
            <v>74350</v>
          </cell>
          <cell r="F3134" t="str">
            <v>CUVAT</v>
          </cell>
          <cell r="G3134"/>
          <cell r="H3134"/>
          <cell r="I3134"/>
          <cell r="J3134"/>
        </row>
        <row r="3135">
          <cell r="A3135" t="str">
            <v>LAV12</v>
          </cell>
          <cell r="B3135" t="str">
            <v>Monsieur LAVOREL Didier</v>
          </cell>
          <cell r="C3135" t="str">
            <v>360 Route du Clozet</v>
          </cell>
          <cell r="D3135"/>
          <cell r="E3135" t="str">
            <v>74370</v>
          </cell>
          <cell r="F3135" t="str">
            <v>LES OLLIERES</v>
          </cell>
          <cell r="G3135">
            <v>450603945</v>
          </cell>
          <cell r="H3135"/>
          <cell r="I3135"/>
          <cell r="J3135"/>
        </row>
        <row r="3136">
          <cell r="A3136" t="str">
            <v>LAV11</v>
          </cell>
          <cell r="B3136" t="str">
            <v>Monsieur LAVOREL  Damien</v>
          </cell>
          <cell r="C3136" t="str">
            <v>161 route de Champanod</v>
          </cell>
          <cell r="D3136"/>
          <cell r="E3136" t="str">
            <v>74650</v>
          </cell>
          <cell r="F3136" t="str">
            <v>CHAVANOD</v>
          </cell>
          <cell r="G3136">
            <v>633632513</v>
          </cell>
          <cell r="H3136"/>
          <cell r="I3136"/>
          <cell r="J3136"/>
        </row>
        <row r="3137">
          <cell r="A3137" t="str">
            <v>LAV10</v>
          </cell>
          <cell r="B3137" t="str">
            <v xml:space="preserve">M Mme LAVY  Vincent </v>
          </cell>
          <cell r="C3137" t="str">
            <v>Dessy</v>
          </cell>
          <cell r="D3137"/>
          <cell r="E3137" t="str">
            <v>74440</v>
          </cell>
          <cell r="F3137" t="str">
            <v>MIEUSSY</v>
          </cell>
          <cell r="G3137"/>
          <cell r="H3137"/>
          <cell r="I3137"/>
          <cell r="J3137"/>
        </row>
        <row r="3138">
          <cell r="A3138" t="str">
            <v>LAV09</v>
          </cell>
          <cell r="B3138" t="str">
            <v>Monsieur LAVANCHY Stéphane</v>
          </cell>
          <cell r="C3138" t="str">
            <v>Le Dravachet</v>
          </cell>
          <cell r="D3138"/>
          <cell r="E3138" t="str">
            <v>74110</v>
          </cell>
          <cell r="F3138" t="str">
            <v>MONTRIOND</v>
          </cell>
          <cell r="G3138">
            <v>450791932</v>
          </cell>
          <cell r="H3138"/>
          <cell r="I3138"/>
          <cell r="J3138"/>
        </row>
        <row r="3139">
          <cell r="A3139" t="str">
            <v>LAV08</v>
          </cell>
          <cell r="B3139" t="str">
            <v>Monsieur LAVILLE Frédéric</v>
          </cell>
          <cell r="C3139" t="str">
            <v>Domaine de Montcroissant</v>
          </cell>
          <cell r="D3139" t="str">
            <v>Route de Brieux</v>
          </cell>
          <cell r="E3139" t="str">
            <v>03330</v>
          </cell>
          <cell r="F3139" t="str">
            <v>VILLARS LES DOMBES</v>
          </cell>
          <cell r="G3139"/>
          <cell r="H3139"/>
          <cell r="I3139"/>
          <cell r="J3139"/>
        </row>
        <row r="3140">
          <cell r="A3140" t="str">
            <v>LAV07</v>
          </cell>
          <cell r="B3140" t="str">
            <v>Monsieur LAVY André</v>
          </cell>
          <cell r="C3140" t="str">
            <v>99 Impasse des Piverts</v>
          </cell>
          <cell r="D3140" t="str">
            <v>Route de l'Enclos</v>
          </cell>
          <cell r="E3140" t="str">
            <v>74890</v>
          </cell>
          <cell r="F3140" t="str">
            <v>BONS EN CHABLAIS</v>
          </cell>
          <cell r="G3140"/>
          <cell r="H3140"/>
          <cell r="I3140"/>
          <cell r="J3140"/>
        </row>
        <row r="3141">
          <cell r="A3141" t="str">
            <v>LAV06</v>
          </cell>
          <cell r="B3141" t="str">
            <v>Monsieur LAVY Michel</v>
          </cell>
          <cell r="C3141" t="str">
            <v>73 Impasse des Piverts</v>
          </cell>
          <cell r="D3141" t="str">
            <v>Route de l'Enclos</v>
          </cell>
          <cell r="E3141" t="str">
            <v>74890</v>
          </cell>
          <cell r="F3141" t="str">
            <v>BONS EN CHABLAIS</v>
          </cell>
          <cell r="G3141">
            <v>450942472</v>
          </cell>
          <cell r="H3141"/>
          <cell r="I3141"/>
          <cell r="J3141"/>
        </row>
        <row r="3142">
          <cell r="A3142" t="str">
            <v>LAV05</v>
          </cell>
          <cell r="B3142" t="str">
            <v>Monsieur LAVINA Regis</v>
          </cell>
          <cell r="C3142" t="str">
            <v>Chemin de Milly</v>
          </cell>
          <cell r="D3142"/>
          <cell r="E3142" t="str">
            <v>73100</v>
          </cell>
          <cell r="F3142" t="str">
            <v>TRESSERVE</v>
          </cell>
          <cell r="G3142">
            <v>479882201</v>
          </cell>
          <cell r="H3142"/>
          <cell r="I3142">
            <v>616127886</v>
          </cell>
          <cell r="J3142"/>
        </row>
        <row r="3143">
          <cell r="A3143" t="str">
            <v>LAV04</v>
          </cell>
          <cell r="B3143" t="str">
            <v>Monsieur LAVAL Roger</v>
          </cell>
          <cell r="C3143" t="str">
            <v>30 Avenue du Général Leclerc</v>
          </cell>
          <cell r="D3143" t="str">
            <v>Le Clos du Bois Joli</v>
          </cell>
          <cell r="E3143" t="str">
            <v>30400</v>
          </cell>
          <cell r="F3143" t="str">
            <v>VILLENEUVE LES AVIGNON</v>
          </cell>
          <cell r="G3143">
            <v>652031032</v>
          </cell>
          <cell r="H3143"/>
          <cell r="I3143"/>
          <cell r="J3143"/>
        </row>
        <row r="3144">
          <cell r="A3144" t="str">
            <v>LAV03</v>
          </cell>
          <cell r="B3144" t="str">
            <v>Monsieur  DE LAVEAUCOUPET</v>
          </cell>
          <cell r="C3144" t="str">
            <v>26 allée Crumière</v>
          </cell>
          <cell r="D3144"/>
          <cell r="E3144" t="str">
            <v>26000</v>
          </cell>
          <cell r="F3144" t="str">
            <v>VALENCE</v>
          </cell>
          <cell r="G3144"/>
          <cell r="H3144"/>
          <cell r="I3144"/>
          <cell r="J3144"/>
        </row>
        <row r="3145">
          <cell r="A3145" t="str">
            <v>LAV02</v>
          </cell>
          <cell r="B3145" t="str">
            <v>Monsieur LAVY</v>
          </cell>
          <cell r="C3145"/>
          <cell r="D3145"/>
          <cell r="E3145"/>
          <cell r="F3145"/>
          <cell r="G3145"/>
          <cell r="H3145"/>
          <cell r="I3145"/>
          <cell r="J3145"/>
        </row>
        <row r="3146">
          <cell r="A3146" t="str">
            <v>LAV01</v>
          </cell>
          <cell r="B3146" t="str">
            <v>LAVOREL S.a.r.l.  Contrôle Auto</v>
          </cell>
          <cell r="C3146" t="str">
            <v>PAE La Caille</v>
          </cell>
          <cell r="D3146"/>
          <cell r="E3146" t="str">
            <v>74350</v>
          </cell>
          <cell r="F3146" t="str">
            <v>ALLONZIER LA CAILLE</v>
          </cell>
          <cell r="G3146"/>
          <cell r="H3146"/>
          <cell r="I3146"/>
          <cell r="J3146"/>
        </row>
        <row r="3147">
          <cell r="A3147" t="str">
            <v>LAU19</v>
          </cell>
          <cell r="B3147" t="str">
            <v>Monsieur LAURENT Francois</v>
          </cell>
          <cell r="C3147" t="str">
            <v>Impasse de Grands Champs</v>
          </cell>
          <cell r="D3147"/>
          <cell r="E3147" t="str">
            <v>74170</v>
          </cell>
          <cell r="F3147" t="str">
            <v>ST GERVAIS LES BAINS</v>
          </cell>
          <cell r="G3147">
            <v>633458838</v>
          </cell>
          <cell r="H3147"/>
          <cell r="I3147"/>
          <cell r="J3147"/>
        </row>
        <row r="3148">
          <cell r="A3148" t="str">
            <v>LAU18</v>
          </cell>
          <cell r="B3148" t="str">
            <v>Monsieur et Madame LAURENT Gilbert</v>
          </cell>
          <cell r="C3148" t="str">
            <v>80 Chemin Ruttis</v>
          </cell>
          <cell r="D3148"/>
          <cell r="E3148" t="str">
            <v>73100</v>
          </cell>
          <cell r="F3148" t="str">
            <v>PUGNY CHATENOD</v>
          </cell>
          <cell r="G3148">
            <v>479356560</v>
          </cell>
          <cell r="H3148"/>
          <cell r="I3148">
            <v>688487300</v>
          </cell>
          <cell r="J3148"/>
        </row>
        <row r="3149">
          <cell r="A3149" t="str">
            <v>LAU17</v>
          </cell>
          <cell r="B3149" t="str">
            <v>Madame Laurent Mathilde</v>
          </cell>
          <cell r="C3149" t="str">
            <v>634 Route d'Uriage</v>
          </cell>
          <cell r="D3149" t="str">
            <v>Les Faures</v>
          </cell>
          <cell r="E3149" t="str">
            <v>38420</v>
          </cell>
          <cell r="F3149" t="str">
            <v>REVEL</v>
          </cell>
          <cell r="G3149">
            <v>621817686</v>
          </cell>
          <cell r="H3149"/>
          <cell r="I3149">
            <v>683881887</v>
          </cell>
          <cell r="J3149"/>
        </row>
        <row r="3150">
          <cell r="A3150" t="str">
            <v>LAU16</v>
          </cell>
          <cell r="B3150" t="str">
            <v>MR MME LAURENT</v>
          </cell>
          <cell r="C3150" t="str">
            <v>22  chemin Burnet</v>
          </cell>
          <cell r="D3150"/>
          <cell r="E3150" t="str">
            <v>73100</v>
          </cell>
          <cell r="F3150" t="str">
            <v>AIX LES BAINS</v>
          </cell>
          <cell r="G3150"/>
          <cell r="H3150"/>
          <cell r="I3150"/>
          <cell r="J3150"/>
        </row>
        <row r="3151">
          <cell r="A3151" t="str">
            <v>LAU15</v>
          </cell>
          <cell r="B3151" t="str">
            <v>Monsieur LAURENT Christophe</v>
          </cell>
          <cell r="C3151"/>
          <cell r="D3151"/>
          <cell r="E3151" t="str">
            <v>73290</v>
          </cell>
          <cell r="F3151" t="str">
            <v>LA MOTTE SERVOLEX</v>
          </cell>
          <cell r="G3151"/>
          <cell r="H3151"/>
          <cell r="I3151"/>
          <cell r="J3151"/>
        </row>
        <row r="3152">
          <cell r="A3152" t="str">
            <v>LAU14</v>
          </cell>
          <cell r="B3152" t="str">
            <v>M Mme LAUER</v>
          </cell>
          <cell r="C3152" t="str">
            <v>Plantermin</v>
          </cell>
          <cell r="D3152" t="str">
            <v>DOUCY</v>
          </cell>
          <cell r="E3152" t="str">
            <v>73260</v>
          </cell>
          <cell r="F3152" t="str">
            <v>LA LECHERE</v>
          </cell>
          <cell r="G3152">
            <v>614673657</v>
          </cell>
          <cell r="H3152"/>
          <cell r="I3152"/>
          <cell r="J3152"/>
        </row>
        <row r="3153">
          <cell r="A3153" t="str">
            <v>LAU13</v>
          </cell>
          <cell r="B3153" t="str">
            <v>M Mme LAURENT Lionel  et  Christelle</v>
          </cell>
          <cell r="C3153" t="str">
            <v>Bartollin</v>
          </cell>
          <cell r="D3153"/>
          <cell r="E3153" t="str">
            <v>73390</v>
          </cell>
          <cell r="F3153" t="str">
            <v>HAUTEVILLE</v>
          </cell>
          <cell r="G3153"/>
          <cell r="H3153"/>
          <cell r="I3153"/>
          <cell r="J3153"/>
        </row>
        <row r="3154">
          <cell r="A3154" t="str">
            <v>LAU12</v>
          </cell>
          <cell r="B3154" t="str">
            <v>Monsieur LAURENT James</v>
          </cell>
          <cell r="C3154" t="str">
            <v>165B Rue de l'Eglise</v>
          </cell>
          <cell r="D3154"/>
          <cell r="E3154" t="str">
            <v>38300</v>
          </cell>
          <cell r="F3154" t="str">
            <v>CRACHIER</v>
          </cell>
          <cell r="G3154">
            <v>437030726</v>
          </cell>
          <cell r="H3154"/>
          <cell r="I3154">
            <v>633349167</v>
          </cell>
          <cell r="J3154"/>
        </row>
        <row r="3155">
          <cell r="A3155" t="str">
            <v>LAU11</v>
          </cell>
          <cell r="B3155" t="str">
            <v>Monsieur LAUR Eric</v>
          </cell>
          <cell r="C3155" t="str">
            <v>34 Allée des Forges</v>
          </cell>
          <cell r="D3155"/>
          <cell r="E3155" t="str">
            <v>74600</v>
          </cell>
          <cell r="F3155" t="str">
            <v>SEYNOD</v>
          </cell>
          <cell r="G3155">
            <v>761997630</v>
          </cell>
          <cell r="H3155"/>
          <cell r="I3155"/>
          <cell r="J3155"/>
        </row>
        <row r="3156">
          <cell r="A3156" t="str">
            <v>LAU10</v>
          </cell>
          <cell r="B3156" t="str">
            <v>Monsieur LAUPER Jerôme</v>
          </cell>
          <cell r="C3156" t="str">
            <v>474 Lieu Dit Verdevant</v>
          </cell>
          <cell r="D3156"/>
          <cell r="E3156" t="str">
            <v>74440</v>
          </cell>
          <cell r="F3156" t="str">
            <v>TANINGES</v>
          </cell>
          <cell r="G3156">
            <v>677996047</v>
          </cell>
          <cell r="H3156"/>
          <cell r="I3156"/>
          <cell r="J3156"/>
        </row>
        <row r="3157">
          <cell r="A3157" t="str">
            <v>LAU09</v>
          </cell>
          <cell r="B3157" t="str">
            <v>Monsieur LAURENT-RITOUD</v>
          </cell>
          <cell r="C3157" t="str">
            <v>Le Mollard</v>
          </cell>
          <cell r="D3157"/>
          <cell r="E3157" t="str">
            <v>73100</v>
          </cell>
          <cell r="F3157" t="str">
            <v>LE MONTCEL</v>
          </cell>
          <cell r="G3157" t="str">
            <v>04 79 63 50 08</v>
          </cell>
          <cell r="H3157"/>
          <cell r="I3157"/>
          <cell r="J3157"/>
        </row>
        <row r="3158">
          <cell r="A3158" t="str">
            <v>LAU08</v>
          </cell>
          <cell r="B3158" t="str">
            <v>Monsieur LAUSENAZ  Jean François</v>
          </cell>
          <cell r="C3158" t="str">
            <v>121 impasse des Clous</v>
          </cell>
          <cell r="D3158"/>
          <cell r="E3158" t="str">
            <v>74500</v>
          </cell>
          <cell r="F3158" t="str">
            <v>PUBLIER</v>
          </cell>
          <cell r="G3158">
            <v>634023275</v>
          </cell>
          <cell r="H3158"/>
          <cell r="I3158"/>
          <cell r="J3158"/>
        </row>
        <row r="3159">
          <cell r="A3159" t="str">
            <v>LAU07</v>
          </cell>
          <cell r="B3159" t="str">
            <v>Monsieur LAURENT Philippe</v>
          </cell>
          <cell r="C3159" t="str">
            <v>110 route de Corbier</v>
          </cell>
          <cell r="D3159"/>
          <cell r="E3159" t="str">
            <v>74650</v>
          </cell>
          <cell r="F3159" t="str">
            <v>CHAVANOD</v>
          </cell>
          <cell r="G3159"/>
          <cell r="H3159"/>
          <cell r="I3159"/>
          <cell r="J3159"/>
        </row>
        <row r="3160">
          <cell r="A3160" t="str">
            <v>LAU06</v>
          </cell>
          <cell r="B3160" t="str">
            <v>Monsieur LAURENT GUY</v>
          </cell>
          <cell r="C3160" t="str">
            <v>231 rue des Moulins</v>
          </cell>
          <cell r="D3160"/>
          <cell r="E3160" t="str">
            <v>73250</v>
          </cell>
          <cell r="F3160" t="str">
            <v>FRETERIVE</v>
          </cell>
          <cell r="G3160"/>
          <cell r="H3160"/>
          <cell r="I3160"/>
          <cell r="J3160"/>
        </row>
        <row r="3161">
          <cell r="A3161" t="str">
            <v>LAU05</v>
          </cell>
          <cell r="B3161" t="str">
            <v>Monsieur LAURENT Patrick</v>
          </cell>
          <cell r="C3161" t="str">
            <v>31 chemin de la Bedière</v>
          </cell>
          <cell r="D3161"/>
          <cell r="E3161" t="str">
            <v>74190</v>
          </cell>
          <cell r="F3161" t="str">
            <v>PASSY</v>
          </cell>
          <cell r="G3161"/>
          <cell r="H3161"/>
          <cell r="I3161"/>
          <cell r="J3161"/>
        </row>
        <row r="3162">
          <cell r="A3162" t="str">
            <v>LAU04</v>
          </cell>
          <cell r="B3162" t="str">
            <v>Monsieur LAURI Jean François</v>
          </cell>
          <cell r="C3162" t="str">
            <v>La Ville du Four</v>
          </cell>
          <cell r="D3162"/>
          <cell r="E3162" t="str">
            <v>74420</v>
          </cell>
          <cell r="F3162" t="str">
            <v>HABERE LULLIN</v>
          </cell>
          <cell r="G3162">
            <v>450310084</v>
          </cell>
          <cell r="H3162"/>
          <cell r="I3162"/>
          <cell r="J3162"/>
        </row>
        <row r="3163">
          <cell r="A3163" t="str">
            <v>LAU03</v>
          </cell>
          <cell r="B3163" t="str">
            <v>Monsieur LAURENCEAU Yves</v>
          </cell>
          <cell r="C3163" t="str">
            <v>189 avenue Saint-Simond</v>
          </cell>
          <cell r="D3163"/>
          <cell r="E3163" t="str">
            <v>73100</v>
          </cell>
          <cell r="F3163" t="str">
            <v>AIX LES BAINS</v>
          </cell>
          <cell r="G3163">
            <v>479350411</v>
          </cell>
          <cell r="H3163"/>
          <cell r="I3163"/>
          <cell r="J3163"/>
        </row>
        <row r="3164">
          <cell r="A3164" t="str">
            <v>LAU02</v>
          </cell>
          <cell r="B3164" t="str">
            <v>Monsieur LAUSENAZ Serge</v>
          </cell>
          <cell r="C3164" t="str">
            <v>354 Route de Bloux</v>
          </cell>
          <cell r="D3164"/>
          <cell r="E3164" t="str">
            <v>74520</v>
          </cell>
          <cell r="F3164" t="str">
            <v>DINGY EN VUACHE</v>
          </cell>
          <cell r="G3164">
            <v>450042664</v>
          </cell>
          <cell r="H3164" t="str">
            <v>theca1@live.fr</v>
          </cell>
          <cell r="I3164"/>
          <cell r="J3164"/>
        </row>
        <row r="3165">
          <cell r="A3165" t="str">
            <v>LAU01</v>
          </cell>
          <cell r="B3165" t="str">
            <v>Monsieur LAURENT Jean-François</v>
          </cell>
          <cell r="C3165" t="str">
            <v>Ameyzin</v>
          </cell>
          <cell r="D3165"/>
          <cell r="E3165" t="str">
            <v>73170</v>
          </cell>
          <cell r="F3165" t="str">
            <v>YENNE</v>
          </cell>
          <cell r="G3165"/>
          <cell r="H3165"/>
          <cell r="I3165"/>
          <cell r="J3165"/>
        </row>
        <row r="3166">
          <cell r="A3166" t="str">
            <v>LAT02</v>
          </cell>
          <cell r="B3166" t="str">
            <v>Monsieur LATHURAZ Alexandre</v>
          </cell>
          <cell r="C3166" t="str">
            <v>195 ch du pré de la Dame</v>
          </cell>
          <cell r="D3166"/>
          <cell r="E3166" t="str">
            <v>74210</v>
          </cell>
          <cell r="F3166" t="str">
            <v>CONS SAINTE COLOMBE</v>
          </cell>
          <cell r="G3166">
            <v>680944124</v>
          </cell>
          <cell r="H3166"/>
          <cell r="I3166"/>
          <cell r="J3166"/>
        </row>
        <row r="3167">
          <cell r="A3167" t="str">
            <v>LAT01</v>
          </cell>
          <cell r="B3167" t="str">
            <v>Monsieur LATHUILE Julien</v>
          </cell>
          <cell r="C3167" t="str">
            <v>19 Route du Pignet</v>
          </cell>
          <cell r="D3167"/>
          <cell r="E3167" t="str">
            <v>74230</v>
          </cell>
          <cell r="F3167" t="str">
            <v>THONES</v>
          </cell>
          <cell r="G3167">
            <v>685348881</v>
          </cell>
          <cell r="H3167"/>
          <cell r="I3167"/>
          <cell r="J3167"/>
        </row>
        <row r="3168">
          <cell r="A3168" t="str">
            <v>LAS02</v>
          </cell>
          <cell r="B3168" t="str">
            <v>Monsieur LASSERRE Jean-Paul</v>
          </cell>
          <cell r="C3168" t="str">
            <v>15 Rue Mirabeau</v>
          </cell>
          <cell r="D3168"/>
          <cell r="E3168" t="str">
            <v>75016</v>
          </cell>
          <cell r="F3168" t="str">
            <v>PARIS</v>
          </cell>
          <cell r="G3168">
            <v>671299545</v>
          </cell>
          <cell r="H3168"/>
          <cell r="I3168"/>
          <cell r="J3168"/>
        </row>
        <row r="3169">
          <cell r="A3169" t="str">
            <v>LAS01</v>
          </cell>
          <cell r="B3169" t="str">
            <v>LASURE CHIMIE</v>
          </cell>
          <cell r="C3169" t="str">
            <v>Route Nationale 6</v>
          </cell>
          <cell r="D3169"/>
          <cell r="E3169" t="str">
            <v>73800</v>
          </cell>
          <cell r="F3169" t="str">
            <v>CHIGNIN</v>
          </cell>
          <cell r="G3169"/>
          <cell r="H3169"/>
          <cell r="I3169"/>
          <cell r="J3169"/>
        </row>
        <row r="3170">
          <cell r="A3170" t="str">
            <v>LAR17</v>
          </cell>
          <cell r="B3170" t="str">
            <v>Madame LAROCHETTE Patricia</v>
          </cell>
          <cell r="C3170" t="str">
            <v xml:space="preserve">Impasse de la Chena </v>
          </cell>
          <cell r="D3170" t="str">
            <v>Le Cordet</v>
          </cell>
          <cell r="E3170" t="str">
            <v>74540</v>
          </cell>
          <cell r="F3170" t="str">
            <v>GRUFFY</v>
          </cell>
          <cell r="G3170">
            <v>681288858</v>
          </cell>
          <cell r="H3170"/>
          <cell r="I3170"/>
          <cell r="J3170"/>
        </row>
        <row r="3171">
          <cell r="A3171" t="str">
            <v>LAR16</v>
          </cell>
          <cell r="B3171" t="str">
            <v>MME Mr LARUAZ Jérémy</v>
          </cell>
          <cell r="C3171" t="str">
            <v>Lieu Dit Forgeassoud dessous</v>
          </cell>
          <cell r="D3171"/>
          <cell r="E3171" t="str">
            <v>74450</v>
          </cell>
          <cell r="F3171" t="str">
            <v>ST JEAN DE SIXT</v>
          </cell>
          <cell r="G3171">
            <v>632220587</v>
          </cell>
          <cell r="H3171"/>
          <cell r="I3171"/>
          <cell r="J3171"/>
        </row>
        <row r="3172">
          <cell r="A3172" t="str">
            <v>LAR15</v>
          </cell>
          <cell r="B3172" t="str">
            <v>LABORATOIRE PROTHESE DENTAIRE LARROCHE</v>
          </cell>
          <cell r="C3172" t="str">
            <v>Espace Madonuccia</v>
          </cell>
          <cell r="D3172" t="str">
            <v>Avenue Noêl Franchini</v>
          </cell>
          <cell r="E3172" t="str">
            <v>20090</v>
          </cell>
          <cell r="F3172" t="str">
            <v>AJACCIO</v>
          </cell>
          <cell r="G3172">
            <v>495100348</v>
          </cell>
          <cell r="H3172"/>
          <cell r="I3172"/>
          <cell r="J3172"/>
        </row>
        <row r="3173">
          <cell r="A3173" t="str">
            <v>LAR14</v>
          </cell>
          <cell r="B3173" t="str">
            <v>Monsieur LARIDON</v>
          </cell>
          <cell r="C3173" t="str">
            <v>200 rue du Fontanil</v>
          </cell>
          <cell r="D3173"/>
          <cell r="E3173" t="str">
            <v>73290</v>
          </cell>
          <cell r="F3173" t="str">
            <v>LA MOTTE SERVOLEX</v>
          </cell>
          <cell r="G3173">
            <v>676189730</v>
          </cell>
          <cell r="H3173"/>
          <cell r="I3173"/>
          <cell r="J3173"/>
        </row>
        <row r="3174">
          <cell r="A3174" t="str">
            <v>LAR13</v>
          </cell>
          <cell r="B3174" t="str">
            <v>Monsieur LARVIEUX Jean Louis</v>
          </cell>
          <cell r="C3174" t="str">
            <v>Le Ruisseau</v>
          </cell>
          <cell r="D3174"/>
          <cell r="E3174" t="str">
            <v>38190</v>
          </cell>
          <cell r="F3174" t="str">
            <v>LAVAL</v>
          </cell>
          <cell r="G3174"/>
          <cell r="H3174"/>
          <cell r="I3174"/>
          <cell r="J3174"/>
        </row>
        <row r="3175">
          <cell r="A3175" t="str">
            <v>LAR12</v>
          </cell>
          <cell r="B3175" t="str">
            <v>Monsieur LARVIEUX Patrice</v>
          </cell>
          <cell r="C3175" t="str">
            <v>Le Ruisseau</v>
          </cell>
          <cell r="D3175"/>
          <cell r="E3175" t="str">
            <v>38190</v>
          </cell>
          <cell r="F3175" t="str">
            <v>LAVAL</v>
          </cell>
          <cell r="G3175"/>
          <cell r="H3175"/>
          <cell r="I3175"/>
          <cell r="J3175"/>
        </row>
        <row r="3176">
          <cell r="A3176" t="str">
            <v>LAR11</v>
          </cell>
          <cell r="B3176" t="str">
            <v>Mr &amp; Mme LARUE Michel</v>
          </cell>
          <cell r="C3176" t="str">
            <v>239, Chemin des Bollons</v>
          </cell>
          <cell r="D3176"/>
          <cell r="E3176" t="str">
            <v>73370</v>
          </cell>
          <cell r="F3176" t="str">
            <v>LE BOURGET DU LAC</v>
          </cell>
          <cell r="G3176"/>
          <cell r="H3176"/>
          <cell r="I3176"/>
          <cell r="J3176"/>
        </row>
        <row r="3177">
          <cell r="A3177" t="str">
            <v>LAR10</v>
          </cell>
          <cell r="B3177" t="str">
            <v>Monsieur LARTIGAUT  Christophe</v>
          </cell>
          <cell r="C3177" t="str">
            <v>Morion</v>
          </cell>
          <cell r="D3177"/>
          <cell r="E3177" t="str">
            <v>73190</v>
          </cell>
          <cell r="F3177" t="str">
            <v>LA THUILE</v>
          </cell>
          <cell r="G3177">
            <v>688224492</v>
          </cell>
          <cell r="H3177"/>
          <cell r="I3177"/>
          <cell r="J3177"/>
        </row>
        <row r="3178">
          <cell r="A3178" t="str">
            <v>LAR09</v>
          </cell>
          <cell r="B3178" t="str">
            <v>Monsieur LARROUDE Alain</v>
          </cell>
          <cell r="C3178" t="str">
            <v>LOT Les Balcon du Granier</v>
          </cell>
          <cell r="D3178"/>
          <cell r="E3178" t="str">
            <v>73800</v>
          </cell>
          <cell r="F3178" t="str">
            <v>MYANS</v>
          </cell>
          <cell r="G3178">
            <v>611642682</v>
          </cell>
          <cell r="H3178"/>
          <cell r="I3178"/>
          <cell r="J3178"/>
        </row>
        <row r="3179">
          <cell r="A3179" t="str">
            <v>LAR08</v>
          </cell>
          <cell r="B3179" t="str">
            <v>Monsieur LARIVIERE Laurent</v>
          </cell>
          <cell r="C3179" t="str">
            <v>220 ch de Cazard</v>
          </cell>
          <cell r="D3179"/>
          <cell r="E3179" t="str">
            <v>73190</v>
          </cell>
          <cell r="F3179" t="str">
            <v>CHALLES LES EAUX</v>
          </cell>
          <cell r="G3179"/>
          <cell r="H3179"/>
          <cell r="I3179"/>
          <cell r="J3179"/>
        </row>
        <row r="3180">
          <cell r="A3180" t="str">
            <v>LAR07</v>
          </cell>
          <cell r="B3180" t="str">
            <v>Monsieur LARRODE Alain</v>
          </cell>
          <cell r="C3180" t="str">
            <v>9 impasse des Capucins</v>
          </cell>
          <cell r="D3180"/>
          <cell r="E3180" t="str">
            <v>73100</v>
          </cell>
          <cell r="F3180" t="str">
            <v>TRESSERVE</v>
          </cell>
          <cell r="G3180">
            <v>479355128</v>
          </cell>
          <cell r="H3180"/>
          <cell r="I3180"/>
          <cell r="J3180"/>
        </row>
        <row r="3181">
          <cell r="A3181" t="str">
            <v>LAR06</v>
          </cell>
          <cell r="B3181" t="str">
            <v>Monsieur LACERENZA Jean</v>
          </cell>
          <cell r="C3181" t="str">
            <v>77 Rue Soffrey de Calignon</v>
          </cell>
          <cell r="D3181"/>
          <cell r="E3181" t="str">
            <v>38430</v>
          </cell>
          <cell r="F3181" t="str">
            <v>SAINT JEAN DE MOIRANS</v>
          </cell>
          <cell r="G3181"/>
          <cell r="H3181"/>
          <cell r="I3181"/>
          <cell r="J3181"/>
        </row>
        <row r="3182">
          <cell r="A3182" t="str">
            <v>LAR05</v>
          </cell>
          <cell r="B3182" t="str">
            <v>Monsieur LARGE Gérard</v>
          </cell>
          <cell r="C3182" t="str">
            <v>111 rive du Bac</v>
          </cell>
          <cell r="D3182"/>
          <cell r="E3182" t="str">
            <v>38460</v>
          </cell>
          <cell r="F3182" t="str">
            <v>HAUTEVILLE LOMPNES</v>
          </cell>
          <cell r="G3182">
            <v>474352204</v>
          </cell>
          <cell r="H3182"/>
          <cell r="I3182"/>
          <cell r="J3182"/>
        </row>
        <row r="3183">
          <cell r="A3183" t="str">
            <v>LAR04</v>
          </cell>
          <cell r="B3183" t="str">
            <v>Monsieur LARDILLIER Philippe</v>
          </cell>
          <cell r="C3183" t="str">
            <v>22 route de Pugny</v>
          </cell>
          <cell r="D3183"/>
          <cell r="E3183" t="str">
            <v>73100</v>
          </cell>
          <cell r="F3183" t="str">
            <v>AIX LES BAINS</v>
          </cell>
          <cell r="G3183">
            <v>479615225</v>
          </cell>
          <cell r="H3183"/>
          <cell r="I3183"/>
          <cell r="J3183"/>
        </row>
        <row r="3184">
          <cell r="A3184" t="str">
            <v>LAR03</v>
          </cell>
          <cell r="B3184" t="str">
            <v>Monsieur LARA Christophe</v>
          </cell>
          <cell r="C3184" t="str">
            <v>Montagnet</v>
          </cell>
          <cell r="D3184"/>
          <cell r="E3184" t="str">
            <v>73310</v>
          </cell>
          <cell r="F3184" t="str">
            <v>RUFFIEUX</v>
          </cell>
          <cell r="G3184"/>
          <cell r="H3184"/>
          <cell r="I3184"/>
          <cell r="J3184"/>
        </row>
        <row r="3185">
          <cell r="A3185" t="str">
            <v>LAR02</v>
          </cell>
          <cell r="B3185" t="str">
            <v>Monsieur LAROYE</v>
          </cell>
          <cell r="C3185" t="str">
            <v>Les Tourterelles</v>
          </cell>
          <cell r="D3185" t="str">
            <v>Chemin Gamont</v>
          </cell>
          <cell r="E3185" t="str">
            <v>73100</v>
          </cell>
          <cell r="F3185" t="str">
            <v>AIX LES BAINS</v>
          </cell>
          <cell r="G3185"/>
          <cell r="H3185"/>
          <cell r="I3185"/>
          <cell r="J3185"/>
        </row>
        <row r="3186">
          <cell r="A3186" t="str">
            <v>LAR01</v>
          </cell>
          <cell r="B3186" t="str">
            <v>LARNAUD Electricité</v>
          </cell>
          <cell r="C3186"/>
          <cell r="D3186"/>
          <cell r="E3186"/>
          <cell r="F3186"/>
          <cell r="G3186"/>
          <cell r="H3186"/>
          <cell r="I3186"/>
          <cell r="J3186"/>
        </row>
        <row r="3187">
          <cell r="A3187" t="str">
            <v>LAP13</v>
          </cell>
          <cell r="B3187" t="str">
            <v>Monsieur et  Madame LAPALUS  Didier</v>
          </cell>
          <cell r="C3187" t="str">
            <v>Chalet l'Orée du Bois</v>
          </cell>
          <cell r="D3187"/>
          <cell r="E3187" t="str">
            <v>74230</v>
          </cell>
          <cell r="F3187" t="str">
            <v>MANIGOD</v>
          </cell>
          <cell r="G3187">
            <v>686756789</v>
          </cell>
          <cell r="H3187"/>
          <cell r="I3187"/>
          <cell r="J3187"/>
        </row>
        <row r="3188">
          <cell r="A3188" t="str">
            <v>LAP12</v>
          </cell>
          <cell r="B3188" t="str">
            <v>Monsieur LAPASSET Luc</v>
          </cell>
          <cell r="C3188" t="str">
            <v>18 allée Adanson</v>
          </cell>
          <cell r="D3188"/>
          <cell r="E3188" t="str">
            <v>69110</v>
          </cell>
          <cell r="F3188" t="str">
            <v>ST FOY LES LYON</v>
          </cell>
          <cell r="G3188">
            <v>608738632</v>
          </cell>
          <cell r="H3188"/>
          <cell r="I3188">
            <v>671647322</v>
          </cell>
          <cell r="J3188"/>
        </row>
        <row r="3189">
          <cell r="A3189" t="str">
            <v>LAP11</v>
          </cell>
          <cell r="B3189" t="str">
            <v>Madame et Monsieur LAPIERRE</v>
          </cell>
          <cell r="C3189" t="str">
            <v>48, route d'Apremont</v>
          </cell>
          <cell r="D3189"/>
          <cell r="E3189" t="str">
            <v>73000</v>
          </cell>
          <cell r="F3189" t="str">
            <v>BARBERAZ</v>
          </cell>
          <cell r="G3189">
            <v>635500508</v>
          </cell>
          <cell r="H3189" t="str">
            <v>patmon.lapierre@free.fr</v>
          </cell>
          <cell r="I3189"/>
          <cell r="J3189"/>
        </row>
        <row r="3190">
          <cell r="A3190" t="str">
            <v>LAP10</v>
          </cell>
          <cell r="B3190" t="str">
            <v>Monsieur LAPERSONNE Henri</v>
          </cell>
          <cell r="C3190" t="str">
            <v>179 rue des Cepes</v>
          </cell>
          <cell r="D3190"/>
          <cell r="E3190" t="str">
            <v>73000</v>
          </cell>
          <cell r="F3190" t="str">
            <v>CHAMBERY</v>
          </cell>
          <cell r="G3190"/>
          <cell r="H3190"/>
          <cell r="I3190"/>
          <cell r="J3190"/>
        </row>
        <row r="3191">
          <cell r="A3191" t="str">
            <v>LAP09</v>
          </cell>
          <cell r="B3191" t="str">
            <v>M LAPLACE -Mlle FAUCHE</v>
          </cell>
          <cell r="C3191" t="str">
            <v>66 ch de Montagny</v>
          </cell>
          <cell r="D3191"/>
          <cell r="E3191" t="str">
            <v>74930</v>
          </cell>
          <cell r="F3191" t="str">
            <v>PERS JUSSY</v>
          </cell>
          <cell r="G3191"/>
          <cell r="H3191"/>
          <cell r="I3191"/>
          <cell r="J3191"/>
        </row>
        <row r="3192">
          <cell r="A3192" t="str">
            <v>LAP08</v>
          </cell>
          <cell r="B3192" t="str">
            <v>M Mme LAPORTE Gilles</v>
          </cell>
          <cell r="C3192" t="str">
            <v>428 Route des Peterets</v>
          </cell>
          <cell r="D3192"/>
          <cell r="E3192" t="str">
            <v>74340</v>
          </cell>
          <cell r="F3192" t="str">
            <v>SAMOENS</v>
          </cell>
          <cell r="G3192">
            <v>450255248</v>
          </cell>
          <cell r="H3192"/>
          <cell r="I3192"/>
          <cell r="J3192"/>
        </row>
        <row r="3193">
          <cell r="A3193" t="str">
            <v>LAP07</v>
          </cell>
          <cell r="B3193" t="str">
            <v>M Mme LAPASSET Luc</v>
          </cell>
          <cell r="C3193" t="str">
            <v>18 Allée Adanson</v>
          </cell>
          <cell r="D3193"/>
          <cell r="E3193" t="str">
            <v>69110</v>
          </cell>
          <cell r="F3193" t="str">
            <v>SAINTE FOY LES LYON</v>
          </cell>
          <cell r="G3193">
            <v>478594094</v>
          </cell>
          <cell r="H3193"/>
          <cell r="I3193"/>
          <cell r="J3193"/>
        </row>
        <row r="3194">
          <cell r="A3194" t="str">
            <v>LAP06</v>
          </cell>
          <cell r="B3194" t="str">
            <v>Monsieur LAPORTE Pierre-Henri</v>
          </cell>
          <cell r="C3194" t="str">
            <v>54 Bis Chemin de la Buisse</v>
          </cell>
          <cell r="D3194"/>
          <cell r="E3194" t="str">
            <v>38330</v>
          </cell>
          <cell r="F3194" t="str">
            <v>BIVIERS</v>
          </cell>
          <cell r="G3194">
            <v>476524658</v>
          </cell>
          <cell r="H3194"/>
          <cell r="I3194">
            <v>607402582</v>
          </cell>
          <cell r="J3194"/>
        </row>
        <row r="3195">
          <cell r="A3195" t="str">
            <v>LAP05</v>
          </cell>
          <cell r="B3195" t="str">
            <v>Monsieur LAPIERRE Hervé</v>
          </cell>
          <cell r="C3195" t="str">
            <v>Foraz</v>
          </cell>
          <cell r="D3195"/>
          <cell r="E3195" t="str">
            <v>74270</v>
          </cell>
          <cell r="F3195" t="str">
            <v>MENTHONNEX SOUS CLERMONT</v>
          </cell>
          <cell r="G3195">
            <v>450694780</v>
          </cell>
          <cell r="H3195"/>
          <cell r="I3195">
            <v>620418193</v>
          </cell>
          <cell r="J3195"/>
        </row>
        <row r="3196">
          <cell r="A3196" t="str">
            <v>LAP04</v>
          </cell>
          <cell r="B3196" t="str">
            <v>Monsieur LAPLACE Yves</v>
          </cell>
          <cell r="C3196" t="str">
            <v>516 Rue d'Arbere</v>
          </cell>
          <cell r="D3196"/>
          <cell r="E3196" t="str">
            <v>01220</v>
          </cell>
          <cell r="F3196" t="str">
            <v>DIVONNE LES BAINS</v>
          </cell>
          <cell r="G3196">
            <v>450200230</v>
          </cell>
          <cell r="H3196"/>
          <cell r="I3196"/>
          <cell r="J3196"/>
        </row>
        <row r="3197">
          <cell r="A3197" t="str">
            <v>LAP03</v>
          </cell>
          <cell r="B3197" t="str">
            <v>Monsieur LAPORTE Christophe</v>
          </cell>
          <cell r="C3197" t="str">
            <v>1630 A route de Bonneville</v>
          </cell>
          <cell r="D3197"/>
          <cell r="E3197" t="str">
            <v>74250</v>
          </cell>
          <cell r="F3197" t="str">
            <v>PEILLONNEX</v>
          </cell>
          <cell r="G3197">
            <v>630512599</v>
          </cell>
          <cell r="H3197"/>
          <cell r="I3197"/>
          <cell r="J3197"/>
        </row>
        <row r="3198">
          <cell r="A3198" t="str">
            <v>LAP02</v>
          </cell>
          <cell r="B3198" t="str">
            <v>Monsieur LAPIERRE Paul</v>
          </cell>
          <cell r="C3198" t="str">
            <v>La Cerisaie</v>
          </cell>
          <cell r="D3198"/>
          <cell r="E3198" t="str">
            <v>01220</v>
          </cell>
          <cell r="F3198" t="str">
            <v>DIVONNE LES BAINS</v>
          </cell>
          <cell r="G3198"/>
          <cell r="H3198"/>
          <cell r="I3198"/>
          <cell r="J3198"/>
        </row>
        <row r="3199">
          <cell r="A3199" t="str">
            <v>LAP01</v>
          </cell>
          <cell r="B3199" t="str">
            <v>Monsieur LAPERROUSA</v>
          </cell>
          <cell r="C3199"/>
          <cell r="D3199"/>
          <cell r="E3199"/>
          <cell r="F3199"/>
          <cell r="G3199"/>
          <cell r="H3199"/>
          <cell r="I3199"/>
          <cell r="J3199"/>
        </row>
        <row r="3200">
          <cell r="A3200" t="str">
            <v>LAO01</v>
          </cell>
          <cell r="B3200" t="str">
            <v>Monsieur LAOUST Laurent</v>
          </cell>
          <cell r="C3200" t="str">
            <v>73 route du plateau d' Assy</v>
          </cell>
          <cell r="D3200"/>
          <cell r="E3200" t="str">
            <v>74190</v>
          </cell>
          <cell r="F3200" t="str">
            <v>PASSY</v>
          </cell>
          <cell r="G3200"/>
          <cell r="H3200"/>
          <cell r="I3200"/>
          <cell r="J3200"/>
        </row>
        <row r="3201">
          <cell r="A3201" t="str">
            <v>LAN19</v>
          </cell>
          <cell r="B3201" t="str">
            <v>Monsieur et Madame LANG Olivier</v>
          </cell>
          <cell r="C3201" t="str">
            <v>165 Route de la Rosiere</v>
          </cell>
          <cell r="D3201"/>
          <cell r="E3201" t="str">
            <v>38780</v>
          </cell>
          <cell r="F3201" t="str">
            <v>ESTRABLIN</v>
          </cell>
          <cell r="G3201">
            <v>623135122</v>
          </cell>
          <cell r="H3201" t="str">
            <v>fanieriviere@msn.com</v>
          </cell>
          <cell r="I3201"/>
          <cell r="J3201"/>
        </row>
        <row r="3202">
          <cell r="A3202" t="str">
            <v>LAN18</v>
          </cell>
          <cell r="B3202" t="str">
            <v>Madame LANNUZEL Patricia</v>
          </cell>
          <cell r="C3202" t="str">
            <v>13 Route de la Houna</v>
          </cell>
          <cell r="D3202"/>
          <cell r="E3202" t="str">
            <v>33830</v>
          </cell>
          <cell r="F3202" t="str">
            <v>BELIN BELIET</v>
          </cell>
          <cell r="G3202">
            <v>771065534</v>
          </cell>
          <cell r="H3202"/>
          <cell r="I3202"/>
          <cell r="J3202"/>
        </row>
        <row r="3203">
          <cell r="A3203" t="str">
            <v>LAN17</v>
          </cell>
          <cell r="B3203" t="str">
            <v>Mdame LANCON Caroline</v>
          </cell>
          <cell r="C3203" t="str">
            <v>18 chemin de Saint Jacquet</v>
          </cell>
          <cell r="D3203"/>
          <cell r="E3203" t="str">
            <v>13720</v>
          </cell>
          <cell r="F3203" t="str">
            <v>LA BOUILLADISSE</v>
          </cell>
          <cell r="G3203">
            <v>616521956</v>
          </cell>
          <cell r="H3203"/>
          <cell r="I3203"/>
          <cell r="J3203"/>
        </row>
        <row r="3204">
          <cell r="A3204" t="str">
            <v>LAN16</v>
          </cell>
          <cell r="B3204" t="str">
            <v>Monsieur LANDRAUD Cédric</v>
          </cell>
          <cell r="C3204" t="str">
            <v>81 Allée de la Source</v>
          </cell>
          <cell r="D3204"/>
          <cell r="E3204" t="str">
            <v>01200</v>
          </cell>
          <cell r="F3204" t="str">
            <v>VOUVRAY</v>
          </cell>
          <cell r="G3204">
            <v>450482710</v>
          </cell>
          <cell r="H3204"/>
          <cell r="I3204"/>
          <cell r="J3204"/>
        </row>
        <row r="3205">
          <cell r="A3205" t="str">
            <v>LAN15</v>
          </cell>
          <cell r="B3205" t="str">
            <v>Madame LANDOT Alexandra</v>
          </cell>
          <cell r="C3205" t="str">
            <v>Lot lLes Près de la Vella</v>
          </cell>
          <cell r="D3205"/>
          <cell r="E3205" t="str">
            <v>01300</v>
          </cell>
          <cell r="F3205" t="str">
            <v>SAINT GERMAIN LES PAROISSES</v>
          </cell>
          <cell r="G3205">
            <v>633243200</v>
          </cell>
          <cell r="H3205"/>
          <cell r="I3205"/>
          <cell r="J3205"/>
        </row>
        <row r="3206">
          <cell r="A3206" t="str">
            <v>LAN14</v>
          </cell>
          <cell r="B3206" t="str">
            <v>Monsieur LANNELUCQ</v>
          </cell>
          <cell r="C3206" t="str">
            <v>159 Rue du Coteau</v>
          </cell>
          <cell r="D3206"/>
          <cell r="E3206" t="str">
            <v>73190</v>
          </cell>
          <cell r="F3206" t="str">
            <v>CHALLES LES EAUX</v>
          </cell>
          <cell r="G3206"/>
          <cell r="H3206"/>
          <cell r="I3206"/>
          <cell r="J3206"/>
        </row>
        <row r="3207">
          <cell r="A3207" t="str">
            <v>LAN13</v>
          </cell>
          <cell r="B3207" t="str">
            <v>Monsieur LANZONI Maurice</v>
          </cell>
          <cell r="C3207" t="str">
            <v>1100, Route de Balmote</v>
          </cell>
          <cell r="D3207"/>
          <cell r="E3207" t="str">
            <v>74300</v>
          </cell>
          <cell r="F3207" t="str">
            <v>CHATILLON SUR CLUSES</v>
          </cell>
          <cell r="G3207">
            <v>621398168</v>
          </cell>
          <cell r="H3207"/>
          <cell r="I3207">
            <v>630197976</v>
          </cell>
          <cell r="J3207"/>
        </row>
        <row r="3208">
          <cell r="A3208" t="str">
            <v>LAN12</v>
          </cell>
          <cell r="B3208" t="str">
            <v>Mr LANGE - Mlle BOUCHARDY</v>
          </cell>
          <cell r="C3208" t="str">
            <v>43 Route de Vallourd</v>
          </cell>
          <cell r="D3208"/>
          <cell r="E3208" t="str">
            <v>74570</v>
          </cell>
          <cell r="F3208" t="str">
            <v>GROISY</v>
          </cell>
          <cell r="G3208">
            <v>612714808</v>
          </cell>
          <cell r="H3208"/>
          <cell r="I3208"/>
          <cell r="J3208"/>
        </row>
        <row r="3209">
          <cell r="A3209" t="str">
            <v>LAN11</v>
          </cell>
          <cell r="B3209" t="str">
            <v>Madame LANGUER Fany</v>
          </cell>
          <cell r="C3209" t="str">
            <v>1, Chemin de Charrière</v>
          </cell>
          <cell r="D3209"/>
          <cell r="E3209" t="str">
            <v>69370</v>
          </cell>
          <cell r="F3209" t="str">
            <v>SAINT DIDIER AU MONT D'OR</v>
          </cell>
          <cell r="G3209">
            <v>643866499</v>
          </cell>
          <cell r="H3209"/>
          <cell r="I3209">
            <v>437490656</v>
          </cell>
          <cell r="J3209"/>
        </row>
        <row r="3210">
          <cell r="A3210" t="str">
            <v>LAN10</v>
          </cell>
          <cell r="B3210" t="str">
            <v>Monsieur LANDON Jean François</v>
          </cell>
          <cell r="C3210" t="str">
            <v>Le Dorinet</v>
          </cell>
          <cell r="D3210"/>
          <cell r="E3210" t="str">
            <v>73270</v>
          </cell>
          <cell r="F3210" t="str">
            <v>BEAUFORT SUR DORON</v>
          </cell>
          <cell r="G3210"/>
          <cell r="H3210"/>
          <cell r="I3210"/>
          <cell r="J3210"/>
        </row>
        <row r="3211">
          <cell r="A3211" t="str">
            <v>LAN09</v>
          </cell>
          <cell r="B3211" t="str">
            <v>Monsieur LANG Jean Marc</v>
          </cell>
          <cell r="C3211" t="str">
            <v>32 Louis Martel</v>
          </cell>
          <cell r="D3211"/>
          <cell r="E3211" t="str">
            <v>69630</v>
          </cell>
          <cell r="F3211" t="str">
            <v>CHAPONOST</v>
          </cell>
          <cell r="G3211">
            <v>615524899</v>
          </cell>
          <cell r="H3211"/>
          <cell r="I3211"/>
          <cell r="J3211"/>
        </row>
        <row r="3212">
          <cell r="A3212" t="str">
            <v>LAN08</v>
          </cell>
          <cell r="B3212" t="str">
            <v>Monsieur LANCE David</v>
          </cell>
          <cell r="C3212" t="str">
            <v>110 Rue du Stade</v>
          </cell>
          <cell r="D3212"/>
          <cell r="E3212" t="str">
            <v>74800</v>
          </cell>
          <cell r="F3212" t="str">
            <v>SAINT PIERRE EN FAUCIGNY</v>
          </cell>
          <cell r="G3212">
            <v>629616269</v>
          </cell>
          <cell r="H3212"/>
          <cell r="I3212"/>
          <cell r="J3212"/>
        </row>
        <row r="3213">
          <cell r="A3213" t="str">
            <v>LAN07</v>
          </cell>
          <cell r="B3213" t="str">
            <v>Monsieur LANCON-PEGUET Chris</v>
          </cell>
          <cell r="C3213" t="str">
            <v>La Villaz</v>
          </cell>
          <cell r="D3213"/>
          <cell r="E3213" t="str">
            <v>74110</v>
          </cell>
          <cell r="F3213" t="str">
            <v>ESSERT ROMAND</v>
          </cell>
          <cell r="G3213"/>
          <cell r="H3213"/>
          <cell r="I3213"/>
          <cell r="J3213"/>
        </row>
        <row r="3214">
          <cell r="A3214" t="str">
            <v>LAN06</v>
          </cell>
          <cell r="B3214" t="str">
            <v>Monsieur LANSMANT Patrice</v>
          </cell>
          <cell r="C3214" t="str">
            <v>61 avenue de la gare</v>
          </cell>
          <cell r="D3214"/>
          <cell r="E3214" t="str">
            <v>74970</v>
          </cell>
          <cell r="F3214" t="str">
            <v>MARIGNIER</v>
          </cell>
          <cell r="G3214"/>
          <cell r="H3214"/>
          <cell r="I3214"/>
          <cell r="J3214"/>
        </row>
        <row r="3215">
          <cell r="A3215" t="str">
            <v>LAN05</v>
          </cell>
          <cell r="B3215" t="str">
            <v>Monsieur LANGLOIS Jean Pierre</v>
          </cell>
          <cell r="C3215" t="str">
            <v>Chemin du Château du Curault</v>
          </cell>
          <cell r="D3215"/>
          <cell r="E3215" t="str">
            <v>06250</v>
          </cell>
          <cell r="F3215" t="str">
            <v>MOUGINS</v>
          </cell>
          <cell r="G3215">
            <v>493755045</v>
          </cell>
          <cell r="H3215"/>
          <cell r="I3215"/>
          <cell r="J3215"/>
        </row>
        <row r="3216">
          <cell r="A3216" t="str">
            <v>LAN04</v>
          </cell>
          <cell r="B3216" t="str">
            <v>Monsieur LANFREY René</v>
          </cell>
          <cell r="C3216" t="str">
            <v>Patant</v>
          </cell>
          <cell r="D3216"/>
          <cell r="E3216" t="str">
            <v>38730</v>
          </cell>
          <cell r="F3216" t="str">
            <v>CHELIEU</v>
          </cell>
          <cell r="G3216">
            <v>474882888</v>
          </cell>
          <cell r="H3216"/>
          <cell r="I3216"/>
          <cell r="J3216"/>
        </row>
        <row r="3217">
          <cell r="A3217" t="str">
            <v>LAN03</v>
          </cell>
          <cell r="B3217" t="str">
            <v>Monsieur LANI Herve</v>
          </cell>
          <cell r="C3217" t="str">
            <v>100 Chemin du gros chêne</v>
          </cell>
          <cell r="D3217"/>
          <cell r="E3217" t="str">
            <v>38200</v>
          </cell>
          <cell r="F3217" t="str">
            <v>SEYSSUEL</v>
          </cell>
          <cell r="G3217">
            <v>624865237</v>
          </cell>
          <cell r="H3217"/>
          <cell r="I3217"/>
          <cell r="J3217"/>
        </row>
        <row r="3218">
          <cell r="A3218" t="str">
            <v>LAN02</v>
          </cell>
          <cell r="B3218" t="str">
            <v>Monsieur LANDRE Jerome</v>
          </cell>
          <cell r="C3218" t="str">
            <v>191 chemin des Bergers</v>
          </cell>
          <cell r="D3218" t="str">
            <v>Le Villard</v>
          </cell>
          <cell r="E3218" t="str">
            <v>73460</v>
          </cell>
          <cell r="F3218" t="str">
            <v>SAINTE HELENE SUR ISERE</v>
          </cell>
          <cell r="G3218">
            <v>479386742</v>
          </cell>
          <cell r="H3218"/>
          <cell r="I3218"/>
          <cell r="J3218"/>
        </row>
        <row r="3219">
          <cell r="A3219" t="str">
            <v>LAN01</v>
          </cell>
          <cell r="B3219" t="str">
            <v>Monsieur LANCELIN</v>
          </cell>
          <cell r="C3219"/>
          <cell r="D3219"/>
          <cell r="E3219"/>
          <cell r="F3219"/>
          <cell r="G3219"/>
          <cell r="H3219"/>
          <cell r="I3219"/>
          <cell r="J3219"/>
        </row>
        <row r="3220">
          <cell r="A3220" t="str">
            <v>LAM22</v>
          </cell>
          <cell r="B3220" t="str">
            <v>Monsieur LAMBERT Thomas</v>
          </cell>
          <cell r="C3220" t="str">
            <v>6 Chemin du Lavoir</v>
          </cell>
          <cell r="D3220"/>
          <cell r="E3220" t="str">
            <v>38300</v>
          </cell>
          <cell r="F3220" t="str">
            <v>BADINIERES</v>
          </cell>
          <cell r="G3220">
            <v>685310124</v>
          </cell>
          <cell r="H3220"/>
          <cell r="I3220"/>
          <cell r="J3220"/>
        </row>
        <row r="3221">
          <cell r="A3221" t="str">
            <v>LAM21</v>
          </cell>
          <cell r="B3221" t="str">
            <v>Monsieur LAMIT Olivier</v>
          </cell>
          <cell r="C3221" t="str">
            <v>Route de l'Iseran</v>
          </cell>
          <cell r="D3221" t="str">
            <v>Chalet Lamit, Le Fornet</v>
          </cell>
          <cell r="E3221" t="str">
            <v>73150</v>
          </cell>
          <cell r="F3221" t="str">
            <v>VAL D'ISERE</v>
          </cell>
          <cell r="G3221">
            <v>607430285</v>
          </cell>
          <cell r="H3221" t="str">
            <v>olivier.lamit@gmail.com</v>
          </cell>
          <cell r="I3221"/>
          <cell r="J3221"/>
        </row>
        <row r="3222">
          <cell r="A3222" t="str">
            <v>LAM20</v>
          </cell>
          <cell r="B3222" t="str">
            <v>Monsieur et Mme LAMI</v>
          </cell>
          <cell r="C3222" t="str">
            <v>L'Etevol, Avenue du Rhône</v>
          </cell>
          <cell r="D3222"/>
          <cell r="E3222" t="str">
            <v>73170</v>
          </cell>
          <cell r="F3222" t="str">
            <v>YENNE</v>
          </cell>
          <cell r="G3222">
            <v>679612527</v>
          </cell>
          <cell r="H3222"/>
          <cell r="I3222"/>
          <cell r="J3222"/>
        </row>
        <row r="3223">
          <cell r="A3223" t="str">
            <v>LAM19</v>
          </cell>
          <cell r="B3223" t="str">
            <v>Madame LAMOTTE Béatrice</v>
          </cell>
          <cell r="C3223" t="str">
            <v>110 Allée du Grand Clos</v>
          </cell>
          <cell r="D3223"/>
          <cell r="E3223" t="str">
            <v>38330</v>
          </cell>
          <cell r="F3223" t="str">
            <v>ST ISMIER</v>
          </cell>
          <cell r="G3223">
            <v>603437575</v>
          </cell>
          <cell r="H3223"/>
          <cell r="I3223"/>
          <cell r="J3223"/>
        </row>
        <row r="3224">
          <cell r="A3224" t="str">
            <v>LAM18</v>
          </cell>
          <cell r="B3224" t="str">
            <v>Monsieur LAME Francois ou Mlle ALLEGRI Anne</v>
          </cell>
          <cell r="C3224" t="str">
            <v>15 chemin des vieilles pierres</v>
          </cell>
          <cell r="D3224"/>
          <cell r="E3224" t="str">
            <v>69250</v>
          </cell>
          <cell r="F3224" t="str">
            <v>CURIS AU MONT D'OR</v>
          </cell>
          <cell r="G3224">
            <v>608647719</v>
          </cell>
          <cell r="H3224"/>
          <cell r="I3224"/>
          <cell r="J3224"/>
        </row>
        <row r="3225">
          <cell r="A3225" t="str">
            <v>LAM17</v>
          </cell>
          <cell r="B3225" t="str">
            <v>Monsieur LAMOTTE Mathieu et MME MARTIN</v>
          </cell>
          <cell r="C3225" t="str">
            <v>Le Bourg</v>
          </cell>
          <cell r="D3225"/>
          <cell r="E3225" t="str">
            <v>71110</v>
          </cell>
          <cell r="F3225" t="str">
            <v>ST JULIEN DE JONZY</v>
          </cell>
          <cell r="G3225">
            <v>650470270</v>
          </cell>
          <cell r="H3225" t="str">
            <v>alexandra.martin71110@gmail.com</v>
          </cell>
          <cell r="I3225"/>
          <cell r="J3225"/>
        </row>
        <row r="3226">
          <cell r="A3226" t="str">
            <v>LAM16</v>
          </cell>
          <cell r="B3226" t="str">
            <v>Monsieur LAMBERT Karim</v>
          </cell>
          <cell r="C3226" t="str">
            <v>459, Chemin des Crets</v>
          </cell>
          <cell r="D3226" t="str">
            <v>Des Crets</v>
          </cell>
          <cell r="E3226" t="str">
            <v>74350</v>
          </cell>
          <cell r="F3226" t="str">
            <v>CUVAT</v>
          </cell>
          <cell r="G3226">
            <v>682660344</v>
          </cell>
          <cell r="H3226"/>
          <cell r="I3226"/>
          <cell r="J3226"/>
        </row>
        <row r="3227">
          <cell r="A3227" t="str">
            <v>LAM15</v>
          </cell>
          <cell r="B3227" t="str">
            <v>Monsieur LAMBERT Yves</v>
          </cell>
          <cell r="C3227" t="str">
            <v>1850 Route Pricipale</v>
          </cell>
          <cell r="D3227"/>
          <cell r="E3227" t="str">
            <v>38850</v>
          </cell>
          <cell r="F3227" t="str">
            <v>CHARAVINES</v>
          </cell>
          <cell r="G3227">
            <v>476556004</v>
          </cell>
          <cell r="H3227"/>
          <cell r="I3227"/>
          <cell r="J3227"/>
        </row>
        <row r="3228">
          <cell r="A3228" t="str">
            <v>LAM14</v>
          </cell>
          <cell r="B3228" t="str">
            <v>Monsieur LAMBERT Fréderic</v>
          </cell>
          <cell r="C3228" t="str">
            <v>15 ch du Cabit</v>
          </cell>
          <cell r="D3228"/>
          <cell r="E3228" t="str">
            <v>38490</v>
          </cell>
          <cell r="F3228" t="str">
            <v>LE PASSAGE</v>
          </cell>
          <cell r="G3228">
            <v>680989346</v>
          </cell>
          <cell r="H3228"/>
          <cell r="I3228"/>
          <cell r="J3228"/>
        </row>
        <row r="3229">
          <cell r="A3229" t="str">
            <v>LAM13</v>
          </cell>
          <cell r="B3229" t="str">
            <v>MR Mme LAMBERT</v>
          </cell>
          <cell r="C3229" t="str">
            <v>Le Perrier</v>
          </cell>
          <cell r="D3229"/>
          <cell r="E3229" t="str">
            <v>38114</v>
          </cell>
          <cell r="F3229" t="str">
            <v>VAUJANY</v>
          </cell>
          <cell r="G3229"/>
          <cell r="H3229"/>
          <cell r="I3229"/>
          <cell r="J3229"/>
        </row>
        <row r="3230">
          <cell r="A3230" t="str">
            <v>LAM12</v>
          </cell>
          <cell r="B3230" t="str">
            <v>Monsieur LAMBERT</v>
          </cell>
          <cell r="C3230" t="str">
            <v>608 Route des Briques</v>
          </cell>
          <cell r="D3230"/>
          <cell r="E3230" t="str">
            <v>73420</v>
          </cell>
          <cell r="F3230" t="str">
            <v>MERY</v>
          </cell>
          <cell r="G3230"/>
          <cell r="H3230"/>
          <cell r="I3230"/>
          <cell r="J3230"/>
        </row>
        <row r="3231">
          <cell r="A3231" t="str">
            <v>LAM11</v>
          </cell>
          <cell r="B3231" t="str">
            <v>SCI L'AMELIE</v>
          </cell>
          <cell r="C3231" t="str">
            <v>Les Balcons du Revard</v>
          </cell>
          <cell r="D3231" t="str">
            <v>Longchamp</v>
          </cell>
          <cell r="E3231" t="str">
            <v>73100</v>
          </cell>
          <cell r="F3231" t="str">
            <v>PUGNY CHATENOD</v>
          </cell>
          <cell r="G3231"/>
          <cell r="H3231"/>
          <cell r="I3231"/>
          <cell r="J3231"/>
        </row>
        <row r="3232">
          <cell r="A3232" t="str">
            <v>LAM10</v>
          </cell>
          <cell r="B3232" t="str">
            <v>Monsieur LAMBERT Jean Pierre</v>
          </cell>
          <cell r="C3232" t="str">
            <v>Les Charbonniers</v>
          </cell>
          <cell r="D3232"/>
          <cell r="E3232" t="str">
            <v>73190</v>
          </cell>
          <cell r="F3232" t="str">
            <v>APREMONT</v>
          </cell>
          <cell r="G3232"/>
          <cell r="H3232"/>
          <cell r="I3232"/>
          <cell r="J3232"/>
        </row>
        <row r="3233">
          <cell r="A3233" t="str">
            <v>LAM09</v>
          </cell>
          <cell r="B3233" t="str">
            <v>Monsieur LAMARQUE Serge</v>
          </cell>
          <cell r="C3233" t="str">
            <v>721 Chemin des Maures</v>
          </cell>
          <cell r="D3233"/>
          <cell r="E3233" t="str">
            <v>73200</v>
          </cell>
          <cell r="F3233" t="str">
            <v>GILLY SUR ISERE</v>
          </cell>
          <cell r="G3233"/>
          <cell r="H3233"/>
          <cell r="I3233"/>
          <cell r="J3233"/>
        </row>
        <row r="3234">
          <cell r="A3234" t="str">
            <v>LAM08</v>
          </cell>
          <cell r="B3234" t="str">
            <v>Monsieur LAMBERT René</v>
          </cell>
          <cell r="C3234" t="str">
            <v>10  Chemin du Lavoir</v>
          </cell>
          <cell r="D3234"/>
          <cell r="E3234" t="str">
            <v>38300</v>
          </cell>
          <cell r="F3234" t="str">
            <v>BADINIERES</v>
          </cell>
          <cell r="G3234"/>
          <cell r="H3234"/>
          <cell r="I3234"/>
          <cell r="J3234"/>
        </row>
        <row r="3235">
          <cell r="A3235" t="str">
            <v>LAM07</v>
          </cell>
          <cell r="B3235" t="str">
            <v>Monsieur LAMONTAGNE Philippe</v>
          </cell>
          <cell r="C3235" t="str">
            <v>219 allée Bellosère</v>
          </cell>
          <cell r="D3235"/>
          <cell r="E3235" t="str">
            <v>73290</v>
          </cell>
          <cell r="F3235" t="str">
            <v>LA MOTTE SERVOLEX</v>
          </cell>
          <cell r="G3235">
            <v>479623464</v>
          </cell>
          <cell r="H3235"/>
          <cell r="I3235"/>
          <cell r="J3235"/>
        </row>
        <row r="3236">
          <cell r="A3236" t="str">
            <v>LAM06</v>
          </cell>
          <cell r="B3236" t="str">
            <v>Monsieur LAMOUILLE Alain</v>
          </cell>
          <cell r="C3236" t="str">
            <v>27 impasse du Longuet</v>
          </cell>
          <cell r="D3236"/>
          <cell r="E3236" t="str">
            <v>74800</v>
          </cell>
          <cell r="F3236" t="str">
            <v>AMANCY</v>
          </cell>
          <cell r="G3236"/>
          <cell r="H3236"/>
          <cell r="I3236"/>
          <cell r="J3236"/>
        </row>
        <row r="3237">
          <cell r="A3237" t="str">
            <v>LAM05</v>
          </cell>
          <cell r="B3237" t="str">
            <v>Monsieur LAMPIN J.Pierre</v>
          </cell>
          <cell r="C3237" t="str">
            <v>La Bastide</v>
          </cell>
          <cell r="D3237"/>
          <cell r="E3237" t="str">
            <v>43410</v>
          </cell>
          <cell r="F3237" t="str">
            <v>CHAMBREZON</v>
          </cell>
          <cell r="G3237">
            <v>607229108</v>
          </cell>
          <cell r="H3237"/>
          <cell r="I3237"/>
          <cell r="J3237"/>
        </row>
        <row r="3238">
          <cell r="A3238" t="str">
            <v>LAM04</v>
          </cell>
          <cell r="B3238" t="str">
            <v>Monsieur LAMY Raymond</v>
          </cell>
          <cell r="C3238" t="str">
            <v>170 derrière le Moulin</v>
          </cell>
          <cell r="D3238"/>
          <cell r="E3238" t="str">
            <v>74320</v>
          </cell>
          <cell r="F3238" t="str">
            <v>SEVRIER</v>
          </cell>
          <cell r="G3238">
            <v>450524654</v>
          </cell>
          <cell r="H3238"/>
          <cell r="I3238"/>
          <cell r="J3238"/>
        </row>
        <row r="3239">
          <cell r="A3239" t="str">
            <v>LAM03</v>
          </cell>
          <cell r="B3239" t="str">
            <v>Monsieur LAMAZOU Didier</v>
          </cell>
          <cell r="C3239" t="str">
            <v>Route de SAINT Gingolph</v>
          </cell>
          <cell r="D3239"/>
          <cell r="E3239" t="str">
            <v>74210</v>
          </cell>
          <cell r="F3239" t="str">
            <v>GIEZ</v>
          </cell>
          <cell r="G3239"/>
          <cell r="H3239"/>
          <cell r="I3239"/>
          <cell r="J3239"/>
        </row>
        <row r="3240">
          <cell r="A3240" t="str">
            <v>LAM02</v>
          </cell>
          <cell r="B3240" t="str">
            <v>Monsieur LAMI Jean</v>
          </cell>
          <cell r="C3240" t="str">
            <v>189 chemin des Chassettes</v>
          </cell>
          <cell r="D3240"/>
          <cell r="E3240" t="str">
            <v>73190</v>
          </cell>
          <cell r="F3240" t="str">
            <v>CHALLES LES EAUX</v>
          </cell>
          <cell r="G3240"/>
          <cell r="H3240"/>
          <cell r="I3240"/>
          <cell r="J3240"/>
        </row>
        <row r="3241">
          <cell r="A3241" t="str">
            <v>LAM01</v>
          </cell>
          <cell r="B3241" t="str">
            <v>Madame LAMURE Anne-Marie</v>
          </cell>
          <cell r="C3241" t="str">
            <v>142 route du Châtelard</v>
          </cell>
          <cell r="D3241"/>
          <cell r="E3241" t="str">
            <v>73370</v>
          </cell>
          <cell r="F3241" t="str">
            <v>LE BOURGET DU LAC</v>
          </cell>
          <cell r="G3241"/>
          <cell r="H3241"/>
          <cell r="I3241"/>
          <cell r="J3241"/>
        </row>
        <row r="3242">
          <cell r="A3242" t="str">
            <v>LAL03</v>
          </cell>
          <cell r="B3242" t="str">
            <v>Monsieur LALLAU Corentin</v>
          </cell>
          <cell r="C3242" t="str">
            <v>96 Rue des Jolis Cœurs</v>
          </cell>
          <cell r="D3242"/>
          <cell r="E3242" t="str">
            <v>73250</v>
          </cell>
          <cell r="F3242" t="str">
            <v>ST PIERRE D'ALBIGNY</v>
          </cell>
          <cell r="G3242">
            <v>631256451</v>
          </cell>
          <cell r="H3242"/>
          <cell r="I3242"/>
          <cell r="J3242"/>
        </row>
        <row r="3243">
          <cell r="A3243" t="str">
            <v>LAL02</v>
          </cell>
          <cell r="B3243" t="str">
            <v>SARL LA LONGERE</v>
          </cell>
          <cell r="C3243" t="str">
            <v>Mr Blanc Lapierre</v>
          </cell>
          <cell r="D3243" t="str">
            <v>Cote Bardeau</v>
          </cell>
          <cell r="E3243" t="str">
            <v>38650</v>
          </cell>
          <cell r="F3243" t="str">
            <v>TREFFORT</v>
          </cell>
          <cell r="G3243">
            <v>686277880</v>
          </cell>
          <cell r="H3243"/>
          <cell r="I3243"/>
          <cell r="J3243"/>
        </row>
        <row r="3244">
          <cell r="A3244" t="str">
            <v>LAL01</v>
          </cell>
          <cell r="B3244" t="str">
            <v>Monsieur LALOUM Marc</v>
          </cell>
          <cell r="C3244" t="str">
            <v>350 bis Chemin de Bargassin</v>
          </cell>
          <cell r="D3244"/>
          <cell r="E3244" t="str">
            <v>69270</v>
          </cell>
          <cell r="F3244" t="str">
            <v>FONTAINES ST MARTIN</v>
          </cell>
          <cell r="G3244">
            <v>478225620</v>
          </cell>
          <cell r="H3244"/>
          <cell r="I3244">
            <v>609526641</v>
          </cell>
          <cell r="J3244"/>
        </row>
        <row r="3245">
          <cell r="A3245" t="str">
            <v>LAI20</v>
          </cell>
          <cell r="B3245" t="str">
            <v>JEAN LAIN TARENTAISE</v>
          </cell>
          <cell r="C3245" t="str">
            <v>1 Rue Robert Pida</v>
          </cell>
          <cell r="D3245"/>
          <cell r="E3245" t="str">
            <v>73204</v>
          </cell>
          <cell r="F3245" t="str">
            <v>ALBERTVILLE</v>
          </cell>
          <cell r="G3245"/>
          <cell r="H3245"/>
          <cell r="I3245"/>
          <cell r="J3245"/>
        </row>
        <row r="3246">
          <cell r="A3246" t="str">
            <v>LAI19</v>
          </cell>
          <cell r="B3246" t="str">
            <v>M. Mme LAIN Jean</v>
          </cell>
          <cell r="C3246" t="str">
            <v>11 Rue de Liege</v>
          </cell>
          <cell r="D3246"/>
          <cell r="E3246" t="str">
            <v>73100</v>
          </cell>
          <cell r="F3246" t="str">
            <v>AIX LES BAINS</v>
          </cell>
          <cell r="G3246">
            <v>664021515</v>
          </cell>
          <cell r="H3246"/>
          <cell r="I3246"/>
          <cell r="J3246"/>
        </row>
        <row r="3247">
          <cell r="A3247" t="str">
            <v>LAI18</v>
          </cell>
          <cell r="B3247" t="str">
            <v>M. Mme LAIN Alexandre</v>
          </cell>
          <cell r="C3247" t="str">
            <v>Allée Daniel Rops</v>
          </cell>
          <cell r="D3247"/>
          <cell r="E3247" t="str">
            <v>73100</v>
          </cell>
          <cell r="F3247" t="str">
            <v>TRESSERVE</v>
          </cell>
          <cell r="G3247">
            <v>664021531</v>
          </cell>
          <cell r="H3247"/>
          <cell r="I3247"/>
          <cell r="J3247"/>
        </row>
        <row r="3248">
          <cell r="A3248" t="str">
            <v>LAI17</v>
          </cell>
          <cell r="B3248" t="str">
            <v>JEAN LAIN DSA MILLENIUM VW</v>
          </cell>
          <cell r="C3248" t="str">
            <v>57 Boulevard Paul Langevin</v>
          </cell>
          <cell r="D3248"/>
          <cell r="E3248" t="str">
            <v>38600</v>
          </cell>
          <cell r="F3248" t="str">
            <v>FONTAINE</v>
          </cell>
          <cell r="G3248"/>
          <cell r="H3248"/>
          <cell r="I3248"/>
          <cell r="J3248"/>
        </row>
        <row r="3249">
          <cell r="A3249" t="str">
            <v>LAI16</v>
          </cell>
          <cell r="B3249" t="str">
            <v>JEAN LAIN AUTOMOBILE ANNECY</v>
          </cell>
          <cell r="C3249" t="str">
            <v>16 Route des Godets</v>
          </cell>
          <cell r="D3249"/>
          <cell r="E3249" t="str">
            <v>74600</v>
          </cell>
          <cell r="F3249" t="str">
            <v>SEYNOD</v>
          </cell>
          <cell r="G3249"/>
          <cell r="H3249"/>
          <cell r="I3249"/>
          <cell r="J3249"/>
        </row>
        <row r="3250">
          <cell r="A3250" t="str">
            <v>LAI15</v>
          </cell>
          <cell r="B3250" t="str">
            <v>M et MME LAIN Jean</v>
          </cell>
          <cell r="C3250" t="str">
            <v>Allée Daniel Rops</v>
          </cell>
          <cell r="D3250"/>
          <cell r="E3250" t="str">
            <v>73100</v>
          </cell>
          <cell r="F3250" t="str">
            <v>TRESSERVE</v>
          </cell>
          <cell r="G3250"/>
          <cell r="H3250"/>
          <cell r="I3250"/>
          <cell r="J3250"/>
        </row>
        <row r="3251">
          <cell r="A3251" t="str">
            <v>LAI14</v>
          </cell>
          <cell r="B3251" t="str">
            <v>SAS JEAN LAIN AUTOSPORT</v>
          </cell>
          <cell r="C3251" t="str">
            <v>158 Rue des Epinettes, la Motte Sx</v>
          </cell>
          <cell r="D3251" t="str">
            <v>BP617</v>
          </cell>
          <cell r="E3251" t="str">
            <v>73006</v>
          </cell>
          <cell r="F3251" t="str">
            <v>CHAMBERY</v>
          </cell>
          <cell r="G3251">
            <v>664021591</v>
          </cell>
          <cell r="H3251"/>
          <cell r="I3251"/>
          <cell r="J3251"/>
        </row>
        <row r="3252">
          <cell r="A3252" t="str">
            <v>LAI13</v>
          </cell>
          <cell r="B3252" t="str">
            <v>JEAN LAIN MONT BLANC</v>
          </cell>
          <cell r="C3252" t="str">
            <v>500 Avenue André Lasquin</v>
          </cell>
          <cell r="D3252"/>
          <cell r="E3252" t="str">
            <v>74700</v>
          </cell>
          <cell r="F3252" t="str">
            <v>SALLANCHES</v>
          </cell>
          <cell r="G3252"/>
          <cell r="H3252"/>
          <cell r="I3252"/>
          <cell r="J3252"/>
        </row>
        <row r="3253">
          <cell r="A3253" t="str">
            <v>LAI12</v>
          </cell>
          <cell r="B3253" t="str">
            <v>JEAN LAIN NIPPON TOURNON</v>
          </cell>
          <cell r="C3253" t="str">
            <v>Carrefour des Vallées n° 2</v>
          </cell>
          <cell r="D3253"/>
          <cell r="E3253" t="str">
            <v>73460</v>
          </cell>
          <cell r="F3253" t="str">
            <v>TOURNON</v>
          </cell>
          <cell r="G3253">
            <v>479626417</v>
          </cell>
          <cell r="H3253"/>
          <cell r="I3253"/>
          <cell r="J3253"/>
        </row>
        <row r="3254">
          <cell r="A3254" t="str">
            <v>LAI11</v>
          </cell>
          <cell r="B3254" t="str">
            <v>JEAN LAIN ENTREPRISES</v>
          </cell>
          <cell r="C3254" t="str">
            <v>ZAC des  Landiers Ouest</v>
          </cell>
          <cell r="D3254" t="str">
            <v>BP 617</v>
          </cell>
          <cell r="E3254" t="str">
            <v>73006</v>
          </cell>
          <cell r="F3254" t="str">
            <v>CHAMBERY CEDEX</v>
          </cell>
          <cell r="G3254">
            <v>479683380</v>
          </cell>
          <cell r="H3254"/>
          <cell r="I3254">
            <v>699043960</v>
          </cell>
          <cell r="J3254"/>
        </row>
        <row r="3255">
          <cell r="A3255" t="str">
            <v>LAI10</v>
          </cell>
          <cell r="B3255" t="str">
            <v>JEAN LAIN AUTOSPORT ANNEMASSE</v>
          </cell>
          <cell r="C3255" t="str">
            <v>21 rue des Buchillons</v>
          </cell>
          <cell r="D3255"/>
          <cell r="E3255" t="str">
            <v>74100</v>
          </cell>
          <cell r="F3255" t="str">
            <v>VILLE LA GRAND</v>
          </cell>
          <cell r="G3255">
            <v>450432480</v>
          </cell>
          <cell r="H3255"/>
          <cell r="I3255"/>
          <cell r="J3255" t="str">
            <v>FR59796580926</v>
          </cell>
        </row>
        <row r="3256">
          <cell r="A3256" t="str">
            <v>LAI09</v>
          </cell>
          <cell r="B3256" t="str">
            <v>JEAN LAIN ANNEMASSE - GGE DUCHAMP</v>
          </cell>
          <cell r="C3256" t="str">
            <v>36 rue de la Résistance</v>
          </cell>
          <cell r="D3256" t="str">
            <v>BP209</v>
          </cell>
          <cell r="E3256" t="str">
            <v>74105</v>
          </cell>
          <cell r="F3256" t="str">
            <v>ANNEMASSE</v>
          </cell>
          <cell r="G3256">
            <v>450432432</v>
          </cell>
          <cell r="H3256"/>
          <cell r="I3256"/>
          <cell r="J3256"/>
        </row>
        <row r="3257">
          <cell r="A3257" t="str">
            <v>LAI08</v>
          </cell>
          <cell r="B3257" t="str">
            <v>JEAN LAIN RENT A QUICK RENTAL</v>
          </cell>
          <cell r="C3257" t="str">
            <v>125, Rue de la Dent du Chat</v>
          </cell>
          <cell r="D3257" t="str">
            <v>BP 617</v>
          </cell>
          <cell r="E3257" t="str">
            <v>73006</v>
          </cell>
          <cell r="F3257" t="str">
            <v>CHAMBERY - VOGLANS</v>
          </cell>
          <cell r="G3257">
            <v>479884040</v>
          </cell>
          <cell r="H3257"/>
          <cell r="I3257"/>
          <cell r="J3257"/>
        </row>
        <row r="3258">
          <cell r="A3258" t="str">
            <v>LAI07</v>
          </cell>
          <cell r="B3258" t="str">
            <v>JEAN LAIN NIPPON</v>
          </cell>
          <cell r="C3258" t="str">
            <v>Garage Toyota</v>
          </cell>
          <cell r="D3258" t="str">
            <v>Z.I. des landiers Nord</v>
          </cell>
          <cell r="E3258" t="str">
            <v>73006</v>
          </cell>
          <cell r="F3258" t="str">
            <v>CHAMBERY</v>
          </cell>
          <cell r="G3258">
            <v>479626417</v>
          </cell>
          <cell r="H3258"/>
          <cell r="I3258"/>
          <cell r="J3258"/>
        </row>
        <row r="3259">
          <cell r="A3259" t="str">
            <v>LAI06</v>
          </cell>
          <cell r="B3259" t="str">
            <v>JEAN LAIN AUTOMOBILE</v>
          </cell>
          <cell r="C3259" t="str">
            <v>ZAC Des Landiers Ouest</v>
          </cell>
          <cell r="D3259" t="str">
            <v>BP617</v>
          </cell>
          <cell r="E3259" t="str">
            <v>73006</v>
          </cell>
          <cell r="F3259" t="str">
            <v>CHAMBERY</v>
          </cell>
          <cell r="G3259">
            <v>479683333</v>
          </cell>
          <cell r="H3259"/>
          <cell r="I3259"/>
          <cell r="J3259"/>
        </row>
        <row r="3260">
          <cell r="A3260" t="str">
            <v>LAI05</v>
          </cell>
          <cell r="B3260" t="str">
            <v>Monsieur LAISSUS Pascal</v>
          </cell>
          <cell r="C3260" t="str">
            <v>Le Marterey</v>
          </cell>
          <cell r="D3260"/>
          <cell r="E3260" t="str">
            <v>73100</v>
          </cell>
          <cell r="F3260" t="str">
            <v>LE MONTCEL</v>
          </cell>
          <cell r="G3260">
            <v>614962428</v>
          </cell>
          <cell r="H3260"/>
          <cell r="I3260"/>
          <cell r="J3260"/>
        </row>
        <row r="3261">
          <cell r="A3261" t="str">
            <v>LAI04</v>
          </cell>
          <cell r="B3261" t="str">
            <v>Monsieur LAIN Xavier</v>
          </cell>
          <cell r="C3261" t="str">
            <v>46 Rue du Puits d'enfer</v>
          </cell>
          <cell r="D3261"/>
          <cell r="E3261" t="str">
            <v>73100</v>
          </cell>
          <cell r="F3261" t="str">
            <v>AIX LES BAINS</v>
          </cell>
          <cell r="G3261">
            <v>664021538</v>
          </cell>
          <cell r="H3261"/>
          <cell r="I3261"/>
          <cell r="J3261"/>
        </row>
        <row r="3262">
          <cell r="A3262" t="str">
            <v>LAI03</v>
          </cell>
          <cell r="B3262" t="str">
            <v>JEAN LAIN AUTOSPORT</v>
          </cell>
          <cell r="C3262" t="str">
            <v>Garage Audi</v>
          </cell>
          <cell r="D3262" t="str">
            <v>Z.I des landiers Nord</v>
          </cell>
          <cell r="E3262" t="str">
            <v>73000</v>
          </cell>
          <cell r="F3262" t="str">
            <v xml:space="preserve">CHAMBERY </v>
          </cell>
          <cell r="G3262">
            <v>479623791</v>
          </cell>
          <cell r="H3262"/>
          <cell r="I3262">
            <v>479693580</v>
          </cell>
          <cell r="J3262"/>
        </row>
        <row r="3263">
          <cell r="A3263" t="str">
            <v>LAI02</v>
          </cell>
          <cell r="B3263" t="str">
            <v>Monsieur LAITHIER</v>
          </cell>
          <cell r="C3263" t="str">
            <v>78 lotissement Tilleul</v>
          </cell>
          <cell r="D3263"/>
          <cell r="E3263" t="str">
            <v>74380</v>
          </cell>
          <cell r="F3263" t="str">
            <v>ARTHAZ  PONT NOTRE DAME</v>
          </cell>
          <cell r="G3263">
            <v>612643593</v>
          </cell>
          <cell r="H3263"/>
          <cell r="I3263">
            <v>450393187</v>
          </cell>
          <cell r="J3263"/>
        </row>
        <row r="3264">
          <cell r="A3264" t="str">
            <v>LAI01</v>
          </cell>
          <cell r="B3264" t="str">
            <v>Monsieur LAISSUS</v>
          </cell>
          <cell r="C3264"/>
          <cell r="D3264"/>
          <cell r="E3264"/>
          <cell r="F3264"/>
          <cell r="G3264"/>
          <cell r="H3264"/>
          <cell r="I3264"/>
          <cell r="J3264"/>
        </row>
        <row r="3265">
          <cell r="A3265" t="str">
            <v>LAH02</v>
          </cell>
          <cell r="B3265" t="str">
            <v>Monsieur LAHANA Maxime</v>
          </cell>
          <cell r="C3265" t="str">
            <v>Les Averlys</v>
          </cell>
          <cell r="D3265"/>
          <cell r="E3265" t="str">
            <v>69640</v>
          </cell>
          <cell r="F3265" t="str">
            <v>COGNY</v>
          </cell>
          <cell r="G3265"/>
          <cell r="H3265"/>
          <cell r="I3265"/>
          <cell r="J3265"/>
        </row>
        <row r="3266">
          <cell r="A3266" t="str">
            <v>LAH01</v>
          </cell>
          <cell r="B3266" t="str">
            <v>Monsieur LAHAYE-REMACLE</v>
          </cell>
          <cell r="C3266" t="str">
            <v>131 chemin de la Noyelle</v>
          </cell>
          <cell r="D3266"/>
          <cell r="E3266" t="str">
            <v>01170</v>
          </cell>
          <cell r="F3266" t="str">
            <v>GEX</v>
          </cell>
          <cell r="G3266"/>
          <cell r="H3266"/>
          <cell r="I3266"/>
          <cell r="J3266"/>
        </row>
        <row r="3267">
          <cell r="A3267" t="str">
            <v>LAG07</v>
          </cell>
          <cell r="B3267" t="str">
            <v>Madame LAGRANGE Marie Pierre</v>
          </cell>
          <cell r="C3267" t="str">
            <v>Domaine des Massettes</v>
          </cell>
          <cell r="D3267" t="str">
            <v>Chemin de Sonnaz</v>
          </cell>
          <cell r="E3267" t="str">
            <v>73420</v>
          </cell>
          <cell r="F3267" t="str">
            <v>VOGLANS</v>
          </cell>
          <cell r="G3267"/>
          <cell r="H3267"/>
          <cell r="I3267"/>
          <cell r="J3267"/>
        </row>
        <row r="3268">
          <cell r="A3268" t="str">
            <v>LAG06</v>
          </cell>
          <cell r="B3268" t="str">
            <v xml:space="preserve">Mr Mme LAGGOUNE </v>
          </cell>
          <cell r="C3268" t="str">
            <v>99 Allée de la Barde</v>
          </cell>
          <cell r="D3268"/>
          <cell r="E3268" t="str">
            <v>74330</v>
          </cell>
          <cell r="F3268" t="str">
            <v>SILLINGY</v>
          </cell>
          <cell r="G3268">
            <v>603386976</v>
          </cell>
          <cell r="H3268" t="str">
            <v>monica.lag@hotmail.fr</v>
          </cell>
          <cell r="I3268"/>
          <cell r="J3268"/>
        </row>
        <row r="3269">
          <cell r="A3269" t="str">
            <v>LAG05</v>
          </cell>
          <cell r="B3269" t="str">
            <v xml:space="preserve">Monsieur LAGRASTA </v>
          </cell>
          <cell r="C3269" t="str">
            <v>Le Mollard</v>
          </cell>
          <cell r="D3269"/>
          <cell r="E3269" t="str">
            <v>38190</v>
          </cell>
          <cell r="F3269" t="str">
            <v>SAINTE AGNES</v>
          </cell>
          <cell r="G3269">
            <v>652347160</v>
          </cell>
          <cell r="H3269"/>
          <cell r="I3269"/>
          <cell r="J3269"/>
        </row>
        <row r="3270">
          <cell r="A3270" t="str">
            <v>LAG04</v>
          </cell>
          <cell r="B3270" t="str">
            <v>L'AGENAIS SARL</v>
          </cell>
          <cell r="C3270" t="str">
            <v>Morion</v>
          </cell>
          <cell r="D3270"/>
          <cell r="E3270" t="str">
            <v>73190</v>
          </cell>
          <cell r="F3270" t="str">
            <v>LA THUILE</v>
          </cell>
          <cell r="G3270"/>
          <cell r="H3270"/>
          <cell r="I3270"/>
          <cell r="J3270"/>
        </row>
        <row r="3271">
          <cell r="A3271" t="str">
            <v>LAG03</v>
          </cell>
          <cell r="B3271" t="str">
            <v>Monsieur LAGRANGE</v>
          </cell>
          <cell r="C3271"/>
          <cell r="D3271"/>
          <cell r="E3271" t="str">
            <v>73100</v>
          </cell>
          <cell r="F3271" t="str">
            <v>PUGNY CHATENOD</v>
          </cell>
          <cell r="G3271"/>
          <cell r="H3271"/>
          <cell r="I3271"/>
          <cell r="J3271"/>
        </row>
        <row r="3272">
          <cell r="A3272" t="str">
            <v>LAG02</v>
          </cell>
          <cell r="B3272" t="str">
            <v>Monsieur LAGARDE André</v>
          </cell>
          <cell r="C3272" t="str">
            <v>Vourzac</v>
          </cell>
          <cell r="D3272"/>
          <cell r="E3272" t="str">
            <v>43320</v>
          </cell>
          <cell r="F3272" t="str">
            <v>SANSSAC L' EGLISE</v>
          </cell>
          <cell r="G3272">
            <v>463849084</v>
          </cell>
          <cell r="H3272"/>
          <cell r="I3272">
            <v>471095777</v>
          </cell>
          <cell r="J3272"/>
        </row>
        <row r="3273">
          <cell r="A3273" t="str">
            <v>LAG01</v>
          </cell>
          <cell r="B3273" t="str">
            <v>Madame LAGIER Michelle</v>
          </cell>
          <cell r="C3273" t="str">
            <v>Le Petit Villard</v>
          </cell>
          <cell r="D3273"/>
          <cell r="E3273" t="str">
            <v>73370</v>
          </cell>
          <cell r="F3273" t="str">
            <v>LA CHAPELLE DU CHAT</v>
          </cell>
          <cell r="G3273"/>
          <cell r="H3273"/>
          <cell r="I3273"/>
          <cell r="J3273"/>
        </row>
        <row r="3274">
          <cell r="A3274" t="str">
            <v>LAF11</v>
          </cell>
          <cell r="B3274" t="str">
            <v>Monsieur LAFORGE et Monsieur NEMOR</v>
          </cell>
          <cell r="C3274" t="str">
            <v>720 Route des Planchettes</v>
          </cell>
          <cell r="D3274"/>
          <cell r="E3274" t="str">
            <v>74350</v>
          </cell>
          <cell r="F3274" t="str">
            <v>CERNEX</v>
          </cell>
          <cell r="G3274">
            <v>651689264</v>
          </cell>
          <cell r="H3274"/>
          <cell r="I3274"/>
          <cell r="J3274"/>
        </row>
        <row r="3275">
          <cell r="A3275" t="str">
            <v>LAF10</v>
          </cell>
          <cell r="B3275" t="str">
            <v>Monsieur LAFONT Guy</v>
          </cell>
          <cell r="C3275" t="str">
            <v>655 Route du Levry</v>
          </cell>
          <cell r="D3275"/>
          <cell r="E3275" t="str">
            <v>74130</v>
          </cell>
          <cell r="F3275" t="str">
            <v>AYSE</v>
          </cell>
          <cell r="G3275"/>
          <cell r="H3275"/>
          <cell r="I3275"/>
          <cell r="J3275"/>
        </row>
        <row r="3276">
          <cell r="A3276" t="str">
            <v>LAF09</v>
          </cell>
          <cell r="B3276" t="str">
            <v>Monsieur LAFFAY Philippe</v>
          </cell>
          <cell r="C3276" t="str">
            <v>11 ch de Pelosset</v>
          </cell>
          <cell r="D3276"/>
          <cell r="E3276" t="str">
            <v>69570</v>
          </cell>
          <cell r="F3276" t="str">
            <v>DARDILLY</v>
          </cell>
          <cell r="G3276">
            <v>612957526</v>
          </cell>
          <cell r="H3276"/>
          <cell r="I3276"/>
          <cell r="J3276"/>
        </row>
        <row r="3277">
          <cell r="A3277" t="str">
            <v>LAF08</v>
          </cell>
          <cell r="B3277" t="str">
            <v>Monsieur LAFON Nicolas</v>
          </cell>
          <cell r="C3277"/>
          <cell r="D3277"/>
          <cell r="E3277" t="str">
            <v>73100</v>
          </cell>
          <cell r="F3277" t="str">
            <v>GRESY SUR AIX</v>
          </cell>
          <cell r="G3277">
            <v>619333736</v>
          </cell>
          <cell r="H3277"/>
          <cell r="I3277"/>
          <cell r="J3277"/>
        </row>
        <row r="3278">
          <cell r="A3278" t="str">
            <v>LAF07</v>
          </cell>
          <cell r="B3278" t="str">
            <v>Madame  LAFARGUE YVETTE</v>
          </cell>
          <cell r="C3278" t="str">
            <v>344, Rue des Ecoles</v>
          </cell>
          <cell r="D3278"/>
          <cell r="E3278" t="str">
            <v>73230</v>
          </cell>
          <cell r="F3278" t="str">
            <v>SAINT ALBAN LEYSSE</v>
          </cell>
          <cell r="G3278"/>
          <cell r="H3278"/>
          <cell r="I3278"/>
          <cell r="J3278"/>
        </row>
        <row r="3279">
          <cell r="A3279" t="str">
            <v>LAF06</v>
          </cell>
          <cell r="B3279" t="str">
            <v>Monsieur LAFOND Yoann</v>
          </cell>
          <cell r="C3279" t="str">
            <v>6 allée des Gentiannes</v>
          </cell>
          <cell r="D3279"/>
          <cell r="E3279" t="str">
            <v>69740</v>
          </cell>
          <cell r="F3279" t="str">
            <v>GENAS</v>
          </cell>
          <cell r="G3279">
            <v>606802002</v>
          </cell>
          <cell r="H3279"/>
          <cell r="I3279"/>
          <cell r="J3279"/>
        </row>
        <row r="3280">
          <cell r="A3280" t="str">
            <v>LAF05</v>
          </cell>
          <cell r="B3280" t="str">
            <v>Monsieur LAFARGE PIERRE</v>
          </cell>
          <cell r="C3280" t="str">
            <v>Louer de meublé</v>
          </cell>
          <cell r="D3280" t="str">
            <v>85 Rue de Verdons</v>
          </cell>
          <cell r="E3280" t="str">
            <v>73120</v>
          </cell>
          <cell r="F3280" t="str">
            <v>COURCHEVEL 1850</v>
          </cell>
          <cell r="G3280">
            <v>660140291</v>
          </cell>
          <cell r="H3280"/>
          <cell r="I3280">
            <v>479082045</v>
          </cell>
          <cell r="J3280">
            <v>479082045</v>
          </cell>
        </row>
        <row r="3281">
          <cell r="A3281" t="str">
            <v>LAF04</v>
          </cell>
          <cell r="B3281" t="str">
            <v>Monsieur LAFONT Philippe</v>
          </cell>
          <cell r="C3281" t="str">
            <v>Chomette</v>
          </cell>
          <cell r="D3281"/>
          <cell r="E3281" t="str">
            <v>07320</v>
          </cell>
          <cell r="F3281" t="str">
            <v>SAINT AGREVE</v>
          </cell>
          <cell r="G3281"/>
          <cell r="H3281"/>
          <cell r="I3281"/>
          <cell r="J3281"/>
        </row>
        <row r="3282">
          <cell r="A3282" t="str">
            <v>LAF03</v>
          </cell>
          <cell r="B3282" t="str">
            <v>Madame LAFFON Patricia</v>
          </cell>
          <cell r="C3282" t="str">
            <v>24 Avenue Louis Legrand</v>
          </cell>
          <cell r="D3282"/>
          <cell r="E3282" t="str">
            <v>64500</v>
          </cell>
          <cell r="F3282" t="str">
            <v>SAINT JEAN DE LUZ</v>
          </cell>
          <cell r="G3282"/>
          <cell r="H3282"/>
          <cell r="I3282"/>
          <cell r="J3282"/>
        </row>
        <row r="3283">
          <cell r="A3283" t="str">
            <v>LAF02</v>
          </cell>
          <cell r="B3283" t="str">
            <v>Monsieur LAFONTAINE Bruno</v>
          </cell>
          <cell r="C3283" t="str">
            <v>211 Route des Vergers</v>
          </cell>
          <cell r="D3283"/>
          <cell r="E3283" t="str">
            <v>74330</v>
          </cell>
          <cell r="F3283" t="str">
            <v>SILLINGY</v>
          </cell>
          <cell r="G3283">
            <v>676945822</v>
          </cell>
          <cell r="H3283"/>
          <cell r="I3283"/>
          <cell r="J3283"/>
        </row>
        <row r="3284">
          <cell r="A3284" t="str">
            <v>LAF01</v>
          </cell>
          <cell r="B3284" t="str">
            <v>Monsieur LAFOND</v>
          </cell>
          <cell r="C3284"/>
          <cell r="D3284"/>
          <cell r="E3284"/>
          <cell r="F3284"/>
          <cell r="G3284"/>
          <cell r="H3284"/>
          <cell r="I3284"/>
          <cell r="J3284"/>
        </row>
        <row r="3285">
          <cell r="A3285" t="str">
            <v>LAD01</v>
          </cell>
          <cell r="B3285" t="str">
            <v>SARL LA DIVA</v>
          </cell>
          <cell r="C3285" t="str">
            <v>Centre commercial GEANT</v>
          </cell>
          <cell r="D3285" t="str">
            <v>76 Avenue Gabriel Péri</v>
          </cell>
          <cell r="E3285" t="str">
            <v>38400</v>
          </cell>
          <cell r="F3285" t="str">
            <v>SAINT MARTIN D'HERES</v>
          </cell>
          <cell r="G3285">
            <v>684512433</v>
          </cell>
          <cell r="H3285"/>
          <cell r="I3285"/>
          <cell r="J3285"/>
        </row>
        <row r="3286">
          <cell r="A3286" t="str">
            <v>LAC17</v>
          </cell>
          <cell r="B3286" t="str">
            <v>LACROIX ELECTROMENAGER</v>
          </cell>
          <cell r="C3286" t="str">
            <v>118, Route de Ferrossière</v>
          </cell>
          <cell r="D3286"/>
          <cell r="E3286" t="str">
            <v>38110</v>
          </cell>
          <cell r="F3286" t="str">
            <v>ST DIDIER DE LA TOUR</v>
          </cell>
          <cell r="G3286" t="str">
            <v>04 74 97 29 54</v>
          </cell>
          <cell r="H3286"/>
          <cell r="I3286"/>
          <cell r="J3286"/>
        </row>
        <row r="3287">
          <cell r="A3287" t="str">
            <v>LAC16</v>
          </cell>
          <cell r="B3287" t="str">
            <v>Madame LACROIX Evolene</v>
          </cell>
          <cell r="C3287" t="str">
            <v xml:space="preserve">120, Clos sur le Château </v>
          </cell>
          <cell r="D3287"/>
          <cell r="E3287" t="str">
            <v>74330</v>
          </cell>
          <cell r="F3287" t="str">
            <v>LOVAGNY</v>
          </cell>
          <cell r="G3287">
            <v>450461134</v>
          </cell>
          <cell r="H3287"/>
          <cell r="I3287"/>
          <cell r="J3287"/>
        </row>
        <row r="3288">
          <cell r="A3288" t="str">
            <v>LAC15</v>
          </cell>
          <cell r="B3288" t="str">
            <v>M. et Mme LACHCAR Georges</v>
          </cell>
          <cell r="C3288" t="str">
            <v>23 Chemin de Rochasson</v>
          </cell>
          <cell r="D3288"/>
          <cell r="E3288" t="str">
            <v>38240</v>
          </cell>
          <cell r="F3288" t="str">
            <v>MEYLAN</v>
          </cell>
          <cell r="G3288">
            <v>622065772</v>
          </cell>
          <cell r="H3288"/>
          <cell r="I3288">
            <v>476419309</v>
          </cell>
          <cell r="J3288"/>
        </row>
        <row r="3289">
          <cell r="A3289" t="str">
            <v>LAC14</v>
          </cell>
          <cell r="B3289" t="str">
            <v>Monsieur LACOURT Alain</v>
          </cell>
          <cell r="C3289" t="str">
            <v>17 rue des Genets</v>
          </cell>
          <cell r="D3289"/>
          <cell r="E3289" t="str">
            <v>38300</v>
          </cell>
          <cell r="F3289" t="str">
            <v>RUY</v>
          </cell>
          <cell r="G3289">
            <v>684960112</v>
          </cell>
          <cell r="H3289"/>
          <cell r="I3289"/>
          <cell r="J3289"/>
        </row>
        <row r="3290">
          <cell r="A3290" t="str">
            <v>LAC13</v>
          </cell>
          <cell r="B3290" t="str">
            <v>Monsieur LACLAIS  Camille</v>
          </cell>
          <cell r="C3290" t="str">
            <v>341 rue des Gotteland</v>
          </cell>
          <cell r="D3290"/>
          <cell r="E3290" t="str">
            <v>73490</v>
          </cell>
          <cell r="F3290" t="str">
            <v>LA RAVOIRE</v>
          </cell>
          <cell r="G3290"/>
          <cell r="H3290"/>
          <cell r="I3290"/>
          <cell r="J3290"/>
        </row>
        <row r="3291">
          <cell r="A3291" t="str">
            <v>LAC12</v>
          </cell>
          <cell r="B3291" t="str">
            <v>Monsieur LACHENAL</v>
          </cell>
          <cell r="C3291" t="str">
            <v>38 Impasse des Grands Prés</v>
          </cell>
          <cell r="D3291" t="str">
            <v>FONTAINE</v>
          </cell>
          <cell r="E3291" t="str">
            <v>01420</v>
          </cell>
          <cell r="F3291" t="str">
            <v>CORBONOD</v>
          </cell>
          <cell r="G3291">
            <v>450561854</v>
          </cell>
          <cell r="H3291"/>
          <cell r="I3291"/>
          <cell r="J3291"/>
        </row>
        <row r="3292">
          <cell r="A3292" t="str">
            <v>LAC11</v>
          </cell>
          <cell r="B3292" t="str">
            <v>AGENCE DU LAC</v>
          </cell>
          <cell r="C3292" t="str">
            <v>7 Avenue d'Albigny</v>
          </cell>
          <cell r="D3292" t="str">
            <v>BP149</v>
          </cell>
          <cell r="E3292" t="str">
            <v>74004</v>
          </cell>
          <cell r="F3292" t="str">
            <v>ANNECY CEDEX</v>
          </cell>
          <cell r="G3292">
            <v>450279707</v>
          </cell>
          <cell r="H3292"/>
          <cell r="I3292"/>
          <cell r="J3292"/>
        </row>
        <row r="3293">
          <cell r="A3293" t="str">
            <v>LAC10</v>
          </cell>
          <cell r="B3293" t="str">
            <v>Monsieur LACROIX Jean-paul</v>
          </cell>
          <cell r="C3293" t="str">
            <v>70 Montée du Château</v>
          </cell>
          <cell r="D3293"/>
          <cell r="E3293" t="str">
            <v>73190</v>
          </cell>
          <cell r="F3293" t="str">
            <v>CHALLES LES EAUX</v>
          </cell>
          <cell r="G3293"/>
          <cell r="H3293"/>
          <cell r="I3293"/>
          <cell r="J3293"/>
        </row>
        <row r="3294">
          <cell r="A3294" t="str">
            <v>LAC09</v>
          </cell>
          <cell r="B3294" t="str">
            <v>Monsieur LACROIX   Jacques</v>
          </cell>
          <cell r="C3294" t="str">
            <v>200 ch de Montagny</v>
          </cell>
          <cell r="D3294"/>
          <cell r="E3294" t="str">
            <v>74330</v>
          </cell>
          <cell r="F3294" t="str">
            <v>SILLINGY</v>
          </cell>
          <cell r="G3294"/>
          <cell r="H3294"/>
          <cell r="I3294"/>
          <cell r="J3294"/>
        </row>
        <row r="3295">
          <cell r="A3295" t="str">
            <v>LAC08</v>
          </cell>
          <cell r="B3295" t="str">
            <v>Monsieur LACHENAL Philippe</v>
          </cell>
          <cell r="C3295" t="str">
            <v>152, Chemin des  Chèvres</v>
          </cell>
          <cell r="D3295"/>
          <cell r="E3295" t="str">
            <v>73200</v>
          </cell>
          <cell r="F3295" t="str">
            <v>ALBERTVILLE</v>
          </cell>
          <cell r="G3295" t="str">
            <v>04 79 37 09 28</v>
          </cell>
          <cell r="H3295"/>
          <cell r="I3295"/>
          <cell r="J3295"/>
        </row>
        <row r="3296">
          <cell r="A3296" t="str">
            <v>LAC07</v>
          </cell>
          <cell r="B3296" t="str">
            <v>Monsieur LACOMBE Jean</v>
          </cell>
          <cell r="C3296" t="str">
            <v>1250, Route du Chatelet</v>
          </cell>
          <cell r="D3296"/>
          <cell r="E3296" t="str">
            <v>74800</v>
          </cell>
          <cell r="F3296" t="str">
            <v>CORNIER</v>
          </cell>
          <cell r="G3296"/>
          <cell r="H3296"/>
          <cell r="I3296"/>
          <cell r="J3296"/>
        </row>
        <row r="3297">
          <cell r="A3297" t="str">
            <v>LAC06</v>
          </cell>
          <cell r="B3297" t="str">
            <v>Monsieur LACHENAL Serge</v>
          </cell>
          <cell r="C3297" t="str">
            <v>Rue de la Croix</v>
          </cell>
          <cell r="D3297"/>
          <cell r="E3297" t="str">
            <v>38530</v>
          </cell>
          <cell r="F3297" t="str">
            <v>BARRAUX</v>
          </cell>
          <cell r="G3297"/>
          <cell r="H3297"/>
          <cell r="I3297"/>
          <cell r="J3297"/>
        </row>
        <row r="3298">
          <cell r="A3298" t="str">
            <v>LAC05</v>
          </cell>
          <cell r="B3298" t="str">
            <v>Monsieur LACROSAZ Jimes</v>
          </cell>
          <cell r="C3298" t="str">
            <v>Saint Pierre en Faucigny</v>
          </cell>
          <cell r="D3298" t="str">
            <v>BP 315</v>
          </cell>
          <cell r="E3298" t="str">
            <v>74807</v>
          </cell>
          <cell r="F3298" t="str">
            <v>LA ROCHE DUR FORON</v>
          </cell>
          <cell r="G3298"/>
          <cell r="H3298"/>
          <cell r="I3298"/>
          <cell r="J3298"/>
        </row>
        <row r="3299">
          <cell r="A3299" t="str">
            <v>LAC04</v>
          </cell>
          <cell r="B3299" t="str">
            <v>Monsieur LACLAIS Jean</v>
          </cell>
          <cell r="C3299" t="str">
            <v>1 bis route des Gottelands</v>
          </cell>
          <cell r="D3299"/>
          <cell r="E3299" t="str">
            <v>73490</v>
          </cell>
          <cell r="F3299" t="str">
            <v>LA RAVOIRE</v>
          </cell>
          <cell r="G3299">
            <v>479858753</v>
          </cell>
          <cell r="H3299"/>
          <cell r="I3299"/>
          <cell r="J3299"/>
        </row>
        <row r="3300">
          <cell r="A3300" t="str">
            <v>LAC03</v>
          </cell>
          <cell r="B3300" t="str">
            <v>CHALETS LACROIX</v>
          </cell>
          <cell r="C3300" t="str">
            <v>Ley</v>
          </cell>
          <cell r="D3300"/>
          <cell r="E3300" t="str">
            <v>74440</v>
          </cell>
          <cell r="F3300" t="str">
            <v>MIEUSSY</v>
          </cell>
          <cell r="G3300"/>
          <cell r="H3300"/>
          <cell r="I3300"/>
          <cell r="J3300"/>
        </row>
        <row r="3301">
          <cell r="A3301" t="str">
            <v>LAC02</v>
          </cell>
          <cell r="B3301" t="str">
            <v>Monsieur LACHAUD Didier</v>
          </cell>
          <cell r="C3301" t="str">
            <v>Le Monay</v>
          </cell>
          <cell r="D3301"/>
          <cell r="E3301" t="str">
            <v>69700</v>
          </cell>
          <cell r="F3301" t="str">
            <v>LOIRE SUR RHÔNE</v>
          </cell>
          <cell r="G3301"/>
          <cell r="H3301"/>
          <cell r="I3301"/>
          <cell r="J3301"/>
        </row>
        <row r="3302">
          <cell r="A3302" t="str">
            <v>LAC01</v>
          </cell>
          <cell r="B3302" t="str">
            <v>Monsieur LACHENAL</v>
          </cell>
          <cell r="C3302" t="str">
            <v>Bambou Cottage</v>
          </cell>
          <cell r="D3302" t="str">
            <v>57 rue de Veret</v>
          </cell>
          <cell r="E3302" t="str">
            <v>74140</v>
          </cell>
          <cell r="F3302" t="str">
            <v>MESSERY</v>
          </cell>
          <cell r="G3302">
            <v>450947682</v>
          </cell>
          <cell r="H3302"/>
          <cell r="I3302"/>
          <cell r="J3302"/>
        </row>
        <row r="3303">
          <cell r="A3303" t="str">
            <v>LAB14</v>
          </cell>
          <cell r="B3303" t="str">
            <v>STE LABATECO</v>
          </cell>
          <cell r="C3303" t="str">
            <v>50 Chemin des Acacias</v>
          </cell>
          <cell r="D3303"/>
          <cell r="E3303" t="str">
            <v>73190</v>
          </cell>
          <cell r="F3303" t="str">
            <v>ST JEOIRE PRIEURE</v>
          </cell>
          <cell r="G3303">
            <v>645278311</v>
          </cell>
          <cell r="H3303"/>
          <cell r="I3303"/>
          <cell r="J3303"/>
        </row>
        <row r="3304">
          <cell r="A3304" t="str">
            <v>LAB13</v>
          </cell>
          <cell r="B3304" t="str">
            <v>Monsieur LABBE Jerome</v>
          </cell>
          <cell r="C3304" t="str">
            <v>490, Chemin de Maraville</v>
          </cell>
          <cell r="D3304"/>
          <cell r="E3304" t="str">
            <v>73800</v>
          </cell>
          <cell r="F3304" t="str">
            <v>LES MARCHES</v>
          </cell>
          <cell r="G3304">
            <v>671408123</v>
          </cell>
          <cell r="H3304"/>
          <cell r="I3304"/>
          <cell r="J3304"/>
        </row>
        <row r="3305">
          <cell r="A3305" t="str">
            <v>LAB12</v>
          </cell>
          <cell r="B3305" t="str">
            <v>Monsieur LABET David</v>
          </cell>
          <cell r="C3305" t="str">
            <v xml:space="preserve">158 route de cuvat </v>
          </cell>
          <cell r="D3305"/>
          <cell r="E3305" t="str">
            <v>74370</v>
          </cell>
          <cell r="F3305" t="str">
            <v>SAINT MARTIN DE BELLEVUE</v>
          </cell>
          <cell r="G3305">
            <v>664916312</v>
          </cell>
          <cell r="H3305"/>
          <cell r="I3305"/>
          <cell r="J3305"/>
        </row>
        <row r="3306">
          <cell r="A3306" t="str">
            <v>LAB11</v>
          </cell>
          <cell r="B3306" t="str">
            <v>Mr Mme LABBE Roger</v>
          </cell>
          <cell r="C3306" t="str">
            <v>Les Poncet</v>
          </cell>
          <cell r="D3306"/>
          <cell r="E3306" t="str">
            <v>73190</v>
          </cell>
          <cell r="F3306" t="str">
            <v>LA THUILE</v>
          </cell>
          <cell r="G3306"/>
          <cell r="H3306"/>
          <cell r="I3306"/>
          <cell r="J3306"/>
        </row>
        <row r="3307">
          <cell r="A3307" t="str">
            <v>LAB10</v>
          </cell>
          <cell r="B3307" t="str">
            <v>Monsieur LABORDE</v>
          </cell>
          <cell r="C3307" t="str">
            <v>89 Impasse des Vignes</v>
          </cell>
          <cell r="D3307"/>
          <cell r="E3307" t="str">
            <v>73000</v>
          </cell>
          <cell r="F3307" t="str">
            <v>BASSENS</v>
          </cell>
          <cell r="G3307"/>
          <cell r="H3307"/>
          <cell r="I3307"/>
          <cell r="J3307"/>
        </row>
        <row r="3308">
          <cell r="A3308" t="str">
            <v>LAB09</v>
          </cell>
          <cell r="B3308" t="str">
            <v>Mr et Madame  LABBAY Guillaume</v>
          </cell>
          <cell r="C3308" t="str">
            <v>274 Rue des primeveres</v>
          </cell>
          <cell r="D3308"/>
          <cell r="E3308" t="str">
            <v>73230</v>
          </cell>
          <cell r="F3308" t="str">
            <v>SAINT ALBAN LEYSSE</v>
          </cell>
          <cell r="G3308"/>
          <cell r="H3308"/>
          <cell r="I3308"/>
          <cell r="J3308"/>
        </row>
        <row r="3309">
          <cell r="A3309" t="str">
            <v>LAB08</v>
          </cell>
          <cell r="B3309" t="str">
            <v>M Mme LABBAY VIDONI</v>
          </cell>
          <cell r="C3309" t="str">
            <v>Le Grenon</v>
          </cell>
          <cell r="D3309"/>
          <cell r="E3309" t="str">
            <v>73240</v>
          </cell>
          <cell r="F3309" t="str">
            <v>SAINT MAURICE DE ROTHERENS</v>
          </cell>
          <cell r="G3309"/>
          <cell r="H3309"/>
          <cell r="I3309"/>
          <cell r="J3309"/>
        </row>
        <row r="3310">
          <cell r="A3310" t="str">
            <v>LAB07</v>
          </cell>
          <cell r="B3310" t="str">
            <v>Mmme LABBE  Amaury</v>
          </cell>
          <cell r="C3310" t="str">
            <v>Chemin du Vorget</v>
          </cell>
          <cell r="D3310"/>
          <cell r="E3310" t="str">
            <v>38530</v>
          </cell>
          <cell r="F3310" t="str">
            <v>CHAPAREILLAN</v>
          </cell>
          <cell r="G3310">
            <v>670403964</v>
          </cell>
          <cell r="H3310"/>
          <cell r="I3310"/>
          <cell r="J3310"/>
        </row>
        <row r="3311">
          <cell r="A3311" t="str">
            <v>LAB06</v>
          </cell>
          <cell r="B3311" t="str">
            <v>M Mme  LABRIET Bruno</v>
          </cell>
          <cell r="C3311" t="str">
            <v>20 rue Henry Bordeaux</v>
          </cell>
          <cell r="D3311"/>
          <cell r="E3311" t="str">
            <v>74000</v>
          </cell>
          <cell r="F3311" t="str">
            <v>ANNECY</v>
          </cell>
          <cell r="G3311"/>
          <cell r="H3311"/>
          <cell r="I3311"/>
          <cell r="J3311"/>
        </row>
        <row r="3312">
          <cell r="A3312" t="str">
            <v>LAB05</v>
          </cell>
          <cell r="B3312" t="str">
            <v>Monsieur LABERGERIE William</v>
          </cell>
          <cell r="C3312" t="str">
            <v>202 chemin de  Barbolion</v>
          </cell>
          <cell r="D3312"/>
          <cell r="E3312" t="str">
            <v>73470</v>
          </cell>
          <cell r="F3312" t="str">
            <v>NOVALAISE</v>
          </cell>
          <cell r="G3312"/>
          <cell r="H3312"/>
          <cell r="I3312"/>
          <cell r="J3312"/>
        </row>
        <row r="3313">
          <cell r="A3313" t="str">
            <v>LAB04</v>
          </cell>
          <cell r="B3313" t="str">
            <v>Monsieur LABBE Marc</v>
          </cell>
          <cell r="C3313" t="str">
            <v>Pont Royal</v>
          </cell>
          <cell r="D3313"/>
          <cell r="E3313" t="str">
            <v>73800</v>
          </cell>
          <cell r="F3313" t="str">
            <v>LES MARCHES</v>
          </cell>
          <cell r="G3313"/>
          <cell r="H3313"/>
          <cell r="I3313"/>
          <cell r="J3313"/>
        </row>
        <row r="3314">
          <cell r="A3314" t="str">
            <v>LAB03</v>
          </cell>
          <cell r="B3314" t="str">
            <v>Monsieur LABAT Jérome</v>
          </cell>
          <cell r="C3314" t="str">
            <v>339 chemin de Chatembert</v>
          </cell>
          <cell r="D3314"/>
          <cell r="E3314" t="str">
            <v>74930</v>
          </cell>
          <cell r="F3314" t="str">
            <v>PERS JUSSY</v>
          </cell>
          <cell r="G3314"/>
          <cell r="H3314"/>
          <cell r="I3314"/>
          <cell r="J3314"/>
        </row>
        <row r="3315">
          <cell r="A3315" t="str">
            <v>LAB02</v>
          </cell>
          <cell r="B3315" t="str">
            <v>Monsieur LABBE Aurélien</v>
          </cell>
          <cell r="C3315" t="str">
            <v>Chemin du Vorget</v>
          </cell>
          <cell r="D3315"/>
          <cell r="E3315" t="str">
            <v>38530</v>
          </cell>
          <cell r="F3315" t="str">
            <v>CHAPAREILLAN</v>
          </cell>
          <cell r="G3315">
            <v>618640422</v>
          </cell>
          <cell r="H3315"/>
          <cell r="I3315"/>
          <cell r="J3315"/>
        </row>
        <row r="3316">
          <cell r="A3316" t="str">
            <v>LAB01</v>
          </cell>
          <cell r="B3316" t="str">
            <v>Monsieur LABBE Roger</v>
          </cell>
          <cell r="C3316" t="str">
            <v>Pont Royal</v>
          </cell>
          <cell r="D3316"/>
          <cell r="E3316" t="str">
            <v>38530</v>
          </cell>
          <cell r="F3316" t="str">
            <v>CHAPAREILLAN</v>
          </cell>
          <cell r="G3316"/>
          <cell r="H3316"/>
          <cell r="I3316"/>
          <cell r="J3316"/>
        </row>
        <row r="3317">
          <cell r="A3317" t="str">
            <v>KWI01</v>
          </cell>
          <cell r="B3317" t="str">
            <v>Monsieur KWIATKOWSKI CHATEL</v>
          </cell>
          <cell r="C3317" t="str">
            <v>Le Dorvet</v>
          </cell>
          <cell r="D3317"/>
          <cell r="E3317" t="str">
            <v>73450</v>
          </cell>
          <cell r="F3317" t="str">
            <v>VALLOIRE</v>
          </cell>
          <cell r="G3317"/>
          <cell r="H3317"/>
          <cell r="I3317"/>
          <cell r="J3317"/>
        </row>
        <row r="3318">
          <cell r="A3318" t="str">
            <v>KUR01</v>
          </cell>
          <cell r="B3318" t="str">
            <v>Monsieur KURTZ René</v>
          </cell>
          <cell r="C3318" t="str">
            <v>Les Tilleuls</v>
          </cell>
          <cell r="D3318"/>
          <cell r="E3318" t="str">
            <v>73310</v>
          </cell>
          <cell r="F3318" t="str">
            <v>RUFFIEUX</v>
          </cell>
          <cell r="G3318"/>
          <cell r="H3318"/>
          <cell r="I3318"/>
          <cell r="J3318"/>
        </row>
        <row r="3319">
          <cell r="A3319" t="str">
            <v>KUO01</v>
          </cell>
          <cell r="B3319" t="str">
            <v>Monsieur KUONI Stéphan</v>
          </cell>
          <cell r="C3319" t="str">
            <v>248 Allée des Garennes</v>
          </cell>
          <cell r="D3319"/>
          <cell r="E3319" t="str">
            <v>73230</v>
          </cell>
          <cell r="F3319" t="str">
            <v>BARBY</v>
          </cell>
          <cell r="G3319">
            <v>676872673</v>
          </cell>
          <cell r="H3319"/>
          <cell r="I3319"/>
          <cell r="J3319"/>
        </row>
        <row r="3320">
          <cell r="A3320" t="str">
            <v>KUJ01</v>
          </cell>
          <cell r="B3320" t="str">
            <v>Madame KUJAWA Catherine</v>
          </cell>
          <cell r="C3320" t="str">
            <v>30 Ch des Perrieres</v>
          </cell>
          <cell r="D3320" t="str">
            <v>Charaville</v>
          </cell>
          <cell r="E3320" t="str">
            <v>73200</v>
          </cell>
          <cell r="F3320" t="str">
            <v>MERCURY</v>
          </cell>
          <cell r="G3320"/>
          <cell r="H3320"/>
          <cell r="I3320"/>
          <cell r="J3320"/>
        </row>
        <row r="3321">
          <cell r="A3321" t="str">
            <v>KUE01</v>
          </cell>
          <cell r="B3321" t="str">
            <v>Monsieur KUEHN Bernard</v>
          </cell>
          <cell r="C3321" t="str">
            <v>67 route de St Alban</v>
          </cell>
          <cell r="D3321"/>
          <cell r="E3321" t="str">
            <v>38080</v>
          </cell>
          <cell r="F3321" t="str">
            <v>FOUR</v>
          </cell>
          <cell r="G3321"/>
          <cell r="H3321"/>
          <cell r="I3321"/>
          <cell r="J3321"/>
        </row>
        <row r="3322">
          <cell r="A3322" t="str">
            <v>KTA01</v>
          </cell>
          <cell r="B3322" t="str">
            <v>KTA SYSTEM</v>
          </cell>
          <cell r="C3322" t="str">
            <v>1 Faubourg des Vosges</v>
          </cell>
          <cell r="D3322"/>
          <cell r="E3322" t="str">
            <v>68920</v>
          </cell>
          <cell r="F3322" t="str">
            <v>WINTZENHEIM</v>
          </cell>
          <cell r="G3322"/>
          <cell r="H3322"/>
          <cell r="I3322"/>
          <cell r="J3322"/>
        </row>
        <row r="3323">
          <cell r="A3323" t="str">
            <v>KRU02</v>
          </cell>
          <cell r="B3323" t="str">
            <v>Madame KRUPA Isabelle</v>
          </cell>
          <cell r="C3323" t="str">
            <v>421 route de Vovray</v>
          </cell>
          <cell r="D3323"/>
          <cell r="E3323" t="str">
            <v>73310</v>
          </cell>
          <cell r="F3323" t="str">
            <v>SERRIERE EN CHAUTAGNE</v>
          </cell>
          <cell r="G3323"/>
          <cell r="H3323"/>
          <cell r="I3323"/>
          <cell r="J3323"/>
        </row>
        <row r="3324">
          <cell r="A3324" t="str">
            <v>KRU01</v>
          </cell>
          <cell r="B3324" t="str">
            <v>Monsieur KRUSY Sébastien</v>
          </cell>
          <cell r="C3324" t="str">
            <v>1979, Route du Plateau des Bornes</v>
          </cell>
          <cell r="D3324"/>
          <cell r="E3324" t="str">
            <v>74930</v>
          </cell>
          <cell r="F3324" t="str">
            <v>ARBUSIGNY</v>
          </cell>
          <cell r="G3324">
            <v>698570565</v>
          </cell>
          <cell r="H3324"/>
          <cell r="I3324">
            <v>450318662</v>
          </cell>
          <cell r="J3324"/>
        </row>
        <row r="3325">
          <cell r="A3325" t="str">
            <v>KOZ01</v>
          </cell>
          <cell r="B3325" t="str">
            <v>Monsieur KOZAK  Héléne</v>
          </cell>
          <cell r="C3325" t="str">
            <v>Chemin en Bellier</v>
          </cell>
          <cell r="D3325" t="str">
            <v>LECHE</v>
          </cell>
          <cell r="E3325" t="str">
            <v>73800</v>
          </cell>
          <cell r="F3325" t="str">
            <v>MYANS</v>
          </cell>
          <cell r="G3325"/>
          <cell r="H3325"/>
          <cell r="I3325"/>
          <cell r="J3325"/>
        </row>
        <row r="3326">
          <cell r="A3326" t="str">
            <v>KOW01</v>
          </cell>
          <cell r="B3326" t="str">
            <v>Monsieur KOWALCZYK Olivier</v>
          </cell>
          <cell r="C3326" t="str">
            <v>Jourvenex</v>
          </cell>
          <cell r="D3326"/>
          <cell r="E3326" t="str">
            <v>74200</v>
          </cell>
          <cell r="F3326" t="str">
            <v>MARGENCEL</v>
          </cell>
          <cell r="G3326"/>
          <cell r="H3326"/>
          <cell r="I3326"/>
          <cell r="J3326"/>
        </row>
        <row r="3327">
          <cell r="A3327" t="str">
            <v>KOS02</v>
          </cell>
          <cell r="B3327" t="str">
            <v>M. Mme KOSIBA Marc</v>
          </cell>
          <cell r="C3327" t="str">
            <v>37 Rue du Nant</v>
          </cell>
          <cell r="D3327"/>
          <cell r="E3327" t="str">
            <v>74970</v>
          </cell>
          <cell r="F3327" t="str">
            <v>MARIGNIER</v>
          </cell>
          <cell r="G3327"/>
          <cell r="H3327"/>
          <cell r="I3327"/>
          <cell r="J3327"/>
        </row>
        <row r="3328">
          <cell r="A3328" t="str">
            <v>KOS01</v>
          </cell>
          <cell r="B3328" t="str">
            <v>Monsieur KOSTITCH Jacques</v>
          </cell>
          <cell r="C3328" t="str">
            <v>12 allée du Chevreuil</v>
          </cell>
          <cell r="D3328"/>
          <cell r="E3328" t="str">
            <v>73100</v>
          </cell>
          <cell r="F3328" t="str">
            <v>AIX LES BAINS</v>
          </cell>
          <cell r="G3328"/>
          <cell r="H3328"/>
          <cell r="I3328"/>
          <cell r="J3328"/>
        </row>
        <row r="3329">
          <cell r="A3329" t="str">
            <v>KOR01</v>
          </cell>
          <cell r="B3329" t="str">
            <v>Monsieur KORDZIELEWSKI  Jérôme</v>
          </cell>
          <cell r="C3329" t="str">
            <v>Le Charles Emmanuel</v>
          </cell>
          <cell r="D3329" t="str">
            <v>Montée A</v>
          </cell>
          <cell r="E3329" t="str">
            <v>73800</v>
          </cell>
          <cell r="F3329" t="str">
            <v>MONTMELIAN</v>
          </cell>
          <cell r="G3329">
            <v>622057787</v>
          </cell>
          <cell r="H3329"/>
          <cell r="I3329"/>
          <cell r="J3329"/>
        </row>
        <row r="3330">
          <cell r="A3330" t="str">
            <v>KOP01</v>
          </cell>
          <cell r="B3330" t="str">
            <v>Monsieur KOPF Jean Pierre</v>
          </cell>
          <cell r="C3330" t="str">
            <v>6 Chemin de Taramont</v>
          </cell>
          <cell r="D3330"/>
          <cell r="E3330" t="str">
            <v>73100</v>
          </cell>
          <cell r="F3330" t="str">
            <v>BRISON SAINT INNOCENT</v>
          </cell>
          <cell r="G3330"/>
          <cell r="H3330"/>
          <cell r="I3330"/>
          <cell r="J3330"/>
        </row>
        <row r="3331">
          <cell r="A3331" t="str">
            <v>KON01</v>
          </cell>
          <cell r="B3331" t="str">
            <v>Soc. KONNECT IT</v>
          </cell>
          <cell r="C3331" t="str">
            <v>23 Rue des Sablons</v>
          </cell>
          <cell r="D3331"/>
          <cell r="E3331" t="str">
            <v>73230</v>
          </cell>
          <cell r="F3331" t="str">
            <v>SAINT ALBAN LEYSSE</v>
          </cell>
          <cell r="G3331">
            <v>699714194</v>
          </cell>
          <cell r="H3331" t="str">
            <v>konnect.elec@yahoo.fr</v>
          </cell>
          <cell r="I3331"/>
          <cell r="J3331"/>
        </row>
        <row r="3332">
          <cell r="A3332" t="str">
            <v>KOL02</v>
          </cell>
          <cell r="B3332" t="str">
            <v>Monsieur KOLTCHAK Yves</v>
          </cell>
          <cell r="C3332" t="str">
            <v>9 Rue Paul Vaillant Couturier</v>
          </cell>
          <cell r="D3332"/>
          <cell r="E3332" t="str">
            <v>38600</v>
          </cell>
          <cell r="F3332" t="str">
            <v>FONTAINE</v>
          </cell>
          <cell r="G3332"/>
          <cell r="H3332"/>
          <cell r="I3332"/>
          <cell r="J3332"/>
        </row>
        <row r="3333">
          <cell r="A3333" t="str">
            <v>KOL01</v>
          </cell>
          <cell r="B3333" t="str">
            <v>Monsieur KOLOPP</v>
          </cell>
          <cell r="C3333"/>
          <cell r="D3333"/>
          <cell r="E3333"/>
          <cell r="F3333"/>
          <cell r="G3333"/>
          <cell r="H3333"/>
          <cell r="I3333"/>
          <cell r="J3333"/>
        </row>
        <row r="3334">
          <cell r="A3334" t="str">
            <v>KOK01</v>
          </cell>
          <cell r="B3334" t="str">
            <v xml:space="preserve">Madame KOK </v>
          </cell>
          <cell r="C3334" t="str">
            <v>Lieu dit LA BRASSE</v>
          </cell>
          <cell r="D3334"/>
          <cell r="E3334" t="str">
            <v>71870</v>
          </cell>
          <cell r="F3334" t="str">
            <v>HURIGNY</v>
          </cell>
          <cell r="G3334">
            <v>685700588</v>
          </cell>
          <cell r="H3334"/>
          <cell r="I3334"/>
          <cell r="J3334"/>
        </row>
        <row r="3335">
          <cell r="A3335" t="str">
            <v>KOE01</v>
          </cell>
          <cell r="B3335" t="str">
            <v>Monsieur KOEGLER Bruno</v>
          </cell>
          <cell r="C3335" t="str">
            <v>126 ch des Cornuts d'en bas</v>
          </cell>
          <cell r="D3335"/>
          <cell r="E3335" t="str">
            <v>74260</v>
          </cell>
          <cell r="F3335" t="str">
            <v>LES GETS</v>
          </cell>
          <cell r="G3335"/>
          <cell r="H3335"/>
          <cell r="I3335"/>
          <cell r="J3335"/>
        </row>
        <row r="3336">
          <cell r="A3336" t="str">
            <v>KMC01</v>
          </cell>
          <cell r="B3336" t="str">
            <v>KMC TOITURES</v>
          </cell>
          <cell r="C3336" t="str">
            <v>Les Granges</v>
          </cell>
          <cell r="D3336"/>
          <cell r="E3336" t="str">
            <v>69460</v>
          </cell>
          <cell r="F3336" t="str">
            <v>ST ETIENNE DES OULLIERS</v>
          </cell>
          <cell r="G3336">
            <v>619935737</v>
          </cell>
          <cell r="H3336"/>
          <cell r="I3336"/>
          <cell r="J3336"/>
        </row>
        <row r="3337">
          <cell r="A3337" t="str">
            <v>KLU01</v>
          </cell>
          <cell r="B3337" t="str">
            <v>Monsieur et Mme KLUFTS</v>
          </cell>
          <cell r="C3337" t="str">
            <v>785, Route des Servages</v>
          </cell>
          <cell r="D3337"/>
          <cell r="E3337" t="str">
            <v>74300</v>
          </cell>
          <cell r="F3337" t="str">
            <v>LES CARROZ D'ARACHES</v>
          </cell>
          <cell r="G3337">
            <v>676954541</v>
          </cell>
          <cell r="H3337"/>
          <cell r="I3337"/>
          <cell r="J3337"/>
        </row>
        <row r="3338">
          <cell r="A3338" t="str">
            <v>KLO01</v>
          </cell>
          <cell r="B3338" t="str">
            <v>Monsieur KLOPP Didier</v>
          </cell>
          <cell r="C3338" t="str">
            <v>172 route de Corbier</v>
          </cell>
          <cell r="D3338"/>
          <cell r="E3338" t="str">
            <v>74650</v>
          </cell>
          <cell r="F3338" t="str">
            <v>CHAVANOD</v>
          </cell>
          <cell r="G3338">
            <v>614738928</v>
          </cell>
          <cell r="H3338"/>
          <cell r="I3338"/>
          <cell r="J3338"/>
        </row>
        <row r="3339">
          <cell r="A3339" t="str">
            <v>KLA01</v>
          </cell>
          <cell r="B3339" t="str">
            <v>Monsieur KLAR Michael</v>
          </cell>
          <cell r="C3339" t="str">
            <v>526  Route de Brasseronde</v>
          </cell>
          <cell r="D3339"/>
          <cell r="E3339" t="str">
            <v>69700</v>
          </cell>
          <cell r="F3339" t="str">
            <v>MONTAGNY</v>
          </cell>
          <cell r="G3339"/>
          <cell r="H3339"/>
          <cell r="I3339"/>
          <cell r="J3339"/>
        </row>
        <row r="3340">
          <cell r="A3340" t="str">
            <v>KIR01</v>
          </cell>
          <cell r="B3340" t="str">
            <v>Monsieur KIRSCHNER Pascal</v>
          </cell>
          <cell r="C3340" t="str">
            <v>62 Route de Fesigny</v>
          </cell>
          <cell r="D3340"/>
          <cell r="E3340" t="str">
            <v>74350</v>
          </cell>
          <cell r="F3340" t="str">
            <v>CRUSEILLES</v>
          </cell>
          <cell r="G3340">
            <v>450325491</v>
          </cell>
          <cell r="H3340"/>
          <cell r="I3340"/>
          <cell r="J3340"/>
        </row>
        <row r="3341">
          <cell r="A3341" t="str">
            <v>KIL01</v>
          </cell>
          <cell r="B3341" t="str">
            <v>M Mme KILINC</v>
          </cell>
          <cell r="C3341" t="str">
            <v>57 Montée Lucien Magnat</v>
          </cell>
          <cell r="D3341"/>
          <cell r="E3341" t="str">
            <v>38780</v>
          </cell>
          <cell r="F3341" t="str">
            <v>PONT EVEQUE</v>
          </cell>
          <cell r="G3341"/>
          <cell r="H3341"/>
          <cell r="I3341"/>
          <cell r="J3341"/>
        </row>
        <row r="3342">
          <cell r="A3342" t="str">
            <v>KHA02</v>
          </cell>
          <cell r="B3342" t="str">
            <v>M. KHALIFEH Ghasan</v>
          </cell>
          <cell r="C3342" t="str">
            <v>367 Route de Gravisson</v>
          </cell>
          <cell r="D3342"/>
          <cell r="E3342" t="str">
            <v>01300</v>
          </cell>
          <cell r="F3342" t="str">
            <v>MARIGNIEU</v>
          </cell>
          <cell r="G3342">
            <v>479422120</v>
          </cell>
          <cell r="H3342"/>
          <cell r="I3342"/>
          <cell r="J3342"/>
        </row>
        <row r="3343">
          <cell r="A3343" t="str">
            <v>KHA01</v>
          </cell>
          <cell r="B3343" t="str">
            <v>Mr KHALDI -Mlle SIOZARD</v>
          </cell>
          <cell r="C3343" t="str">
            <v>Impasse des Merzières</v>
          </cell>
          <cell r="D3343"/>
          <cell r="E3343" t="str">
            <v>74130</v>
          </cell>
          <cell r="F3343" t="str">
            <v>AYSE</v>
          </cell>
          <cell r="G3343"/>
          <cell r="H3343"/>
          <cell r="I3343"/>
          <cell r="J3343"/>
        </row>
        <row r="3344">
          <cell r="A3344" t="str">
            <v>KER03</v>
          </cell>
          <cell r="B3344" t="str">
            <v>Monsieur KERFRIDEN Fabrice</v>
          </cell>
          <cell r="C3344" t="str">
            <v>103, Chemin de Jacob</v>
          </cell>
          <cell r="D3344"/>
          <cell r="E3344" t="str">
            <v>73000</v>
          </cell>
          <cell r="F3344" t="str">
            <v>CHAMBERY</v>
          </cell>
          <cell r="G3344">
            <v>661130002</v>
          </cell>
          <cell r="H3344"/>
          <cell r="I3344"/>
          <cell r="J3344"/>
        </row>
        <row r="3345">
          <cell r="A3345" t="str">
            <v>KER02</v>
          </cell>
          <cell r="B3345" t="str">
            <v>Monsieur KERHOST Sebastien</v>
          </cell>
          <cell r="C3345" t="str">
            <v>25 ch Rieux</v>
          </cell>
          <cell r="D3345" t="str">
            <v>Montarlet</v>
          </cell>
          <cell r="E3345" t="str">
            <v>73290</v>
          </cell>
          <cell r="F3345" t="str">
            <v>LA MOTTE SERVOLEX</v>
          </cell>
          <cell r="G3345">
            <v>771185906</v>
          </cell>
          <cell r="H3345"/>
          <cell r="I3345"/>
          <cell r="J3345"/>
        </row>
        <row r="3346">
          <cell r="A3346" t="str">
            <v>KER01</v>
          </cell>
          <cell r="B3346" t="str">
            <v>Monsieur KERN</v>
          </cell>
          <cell r="C3346"/>
          <cell r="D3346"/>
          <cell r="E3346"/>
          <cell r="F3346"/>
          <cell r="G3346"/>
          <cell r="H3346"/>
          <cell r="I3346"/>
          <cell r="J3346"/>
        </row>
        <row r="3347">
          <cell r="A3347" t="str">
            <v>KEO01</v>
          </cell>
          <cell r="B3347" t="str">
            <v>KEOPS HABITAT</v>
          </cell>
          <cell r="C3347" t="str">
            <v>13 avenue d'Aygu</v>
          </cell>
          <cell r="D3347"/>
          <cell r="E3347" t="str">
            <v>26200</v>
          </cell>
          <cell r="F3347" t="str">
            <v>MONTELIMAR</v>
          </cell>
          <cell r="G3347"/>
          <cell r="H3347"/>
          <cell r="I3347"/>
          <cell r="J3347"/>
        </row>
        <row r="3348">
          <cell r="A3348" t="str">
            <v>KEM01</v>
          </cell>
          <cell r="B3348" t="str">
            <v>Madame KEMPF Martine</v>
          </cell>
          <cell r="C3348" t="str">
            <v>105 rue de la scolette</v>
          </cell>
          <cell r="D3348"/>
          <cell r="E3348" t="str">
            <v>73500</v>
          </cell>
          <cell r="F3348" t="str">
            <v>AVRIEUX</v>
          </cell>
          <cell r="G3348">
            <v>632311999</v>
          </cell>
          <cell r="H3348"/>
          <cell r="I3348"/>
          <cell r="J3348"/>
        </row>
        <row r="3349">
          <cell r="A3349" t="str">
            <v>KEL01</v>
          </cell>
          <cell r="B3349" t="str">
            <v>Monsieur KELLER Alain</v>
          </cell>
          <cell r="C3349" t="str">
            <v>19 Chemin de la Chevalière</v>
          </cell>
          <cell r="D3349"/>
          <cell r="E3349" t="str">
            <v>73000</v>
          </cell>
          <cell r="F3349" t="str">
            <v>CHAMBERY</v>
          </cell>
          <cell r="G3349"/>
          <cell r="H3349"/>
          <cell r="I3349"/>
          <cell r="J3349"/>
        </row>
        <row r="3350">
          <cell r="A3350" t="str">
            <v>KAS01</v>
          </cell>
          <cell r="B3350" t="str">
            <v>Monsieur, Madame KASBARIAN</v>
          </cell>
          <cell r="C3350" t="str">
            <v>19, rue Alexandre DUMAS</v>
          </cell>
          <cell r="D3350"/>
          <cell r="E3350" t="str">
            <v>69150</v>
          </cell>
          <cell r="F3350" t="str">
            <v>DECINES CHARPIEU</v>
          </cell>
          <cell r="G3350">
            <v>681125859</v>
          </cell>
          <cell r="H3350"/>
          <cell r="I3350"/>
          <cell r="J3350"/>
        </row>
        <row r="3351">
          <cell r="A3351" t="str">
            <v>KAR01</v>
          </cell>
          <cell r="B3351" t="str">
            <v>KARINE B COIFFURE</v>
          </cell>
          <cell r="C3351" t="str">
            <v>Pont de Fillinges</v>
          </cell>
          <cell r="D3351"/>
          <cell r="E3351" t="str">
            <v>74250</v>
          </cell>
          <cell r="F3351" t="str">
            <v>FILLINGES</v>
          </cell>
          <cell r="G3351"/>
          <cell r="H3351"/>
          <cell r="I3351"/>
          <cell r="J3351"/>
        </row>
        <row r="3352">
          <cell r="A3352" t="str">
            <v>KAM01</v>
          </cell>
          <cell r="B3352" t="str">
            <v>Monsieur KAMMERER Francis</v>
          </cell>
          <cell r="C3352" t="str">
            <v>10 Impasse des pommes d'or</v>
          </cell>
          <cell r="D3352" t="str">
            <v>Lotissement les Hesperides</v>
          </cell>
          <cell r="E3352" t="str">
            <v>74150</v>
          </cell>
          <cell r="F3352" t="str">
            <v>VALLIERES</v>
          </cell>
          <cell r="G3352">
            <v>450622019</v>
          </cell>
          <cell r="H3352"/>
          <cell r="I3352"/>
          <cell r="J3352"/>
        </row>
        <row r="3353">
          <cell r="A3353" t="str">
            <v>KAI01</v>
          </cell>
          <cell r="B3353" t="str">
            <v>Monsieur KAISER Pierre</v>
          </cell>
          <cell r="C3353" t="str">
            <v>6 allée du Tertre</v>
          </cell>
          <cell r="D3353" t="str">
            <v>Vieugy</v>
          </cell>
          <cell r="E3353" t="str">
            <v>74600</v>
          </cell>
          <cell r="F3353" t="str">
            <v>SEYNOD</v>
          </cell>
          <cell r="G3353"/>
          <cell r="H3353"/>
          <cell r="I3353"/>
          <cell r="J3353"/>
        </row>
        <row r="3354">
          <cell r="A3354" t="str">
            <v>JUS04</v>
          </cell>
          <cell r="B3354" t="str">
            <v>Monsieur JUSOT Jean-Baptiste</v>
          </cell>
          <cell r="C3354" t="str">
            <v>48 bis rue des Martyrs</v>
          </cell>
          <cell r="D3354"/>
          <cell r="E3354" t="str">
            <v>69230</v>
          </cell>
          <cell r="F3354" t="str">
            <v>SAINT GENIS LAVAL</v>
          </cell>
          <cell r="G3354">
            <v>612636565</v>
          </cell>
          <cell r="H3354"/>
          <cell r="I3354" t="str">
            <v>0603543700 mme</v>
          </cell>
          <cell r="J3354"/>
        </row>
        <row r="3355">
          <cell r="A3355" t="str">
            <v>JUS03</v>
          </cell>
          <cell r="B3355" t="str">
            <v>Madame JUSTIN Emmanuelle</v>
          </cell>
          <cell r="C3355" t="str">
            <v>La Touvière</v>
          </cell>
          <cell r="D3355"/>
          <cell r="E3355" t="str">
            <v>73170</v>
          </cell>
          <cell r="F3355" t="str">
            <v>JONGIEUX</v>
          </cell>
          <cell r="G3355"/>
          <cell r="H3355"/>
          <cell r="I3355"/>
          <cell r="J3355"/>
        </row>
        <row r="3356">
          <cell r="A3356" t="str">
            <v>JUS02</v>
          </cell>
          <cell r="B3356" t="str">
            <v>JUST AIR</v>
          </cell>
          <cell r="C3356" t="str">
            <v>171 route de Lyon</v>
          </cell>
          <cell r="D3356"/>
          <cell r="E3356" t="str">
            <v>67400</v>
          </cell>
          <cell r="F3356" t="str">
            <v>ILLKIRCH GRAFFENSTADEN</v>
          </cell>
          <cell r="G3356"/>
          <cell r="H3356"/>
          <cell r="I3356"/>
          <cell r="J3356"/>
        </row>
        <row r="3357">
          <cell r="A3357" t="str">
            <v>JUS01</v>
          </cell>
          <cell r="B3357" t="str">
            <v>EARL  JUSTIN Guy</v>
          </cell>
          <cell r="C3357" t="str">
            <v>La Touvière</v>
          </cell>
          <cell r="D3357"/>
          <cell r="E3357" t="str">
            <v>73170</v>
          </cell>
          <cell r="F3357" t="str">
            <v>BILLIEME</v>
          </cell>
          <cell r="G3357"/>
          <cell r="H3357"/>
          <cell r="I3357"/>
          <cell r="J3357"/>
        </row>
        <row r="3358">
          <cell r="A3358" t="str">
            <v>JUR02</v>
          </cell>
          <cell r="B3358" t="str">
            <v>Monsieur JURIN Patrice</v>
          </cell>
          <cell r="C3358" t="str">
            <v>72 rue Rose des Vents</v>
          </cell>
          <cell r="D3358"/>
          <cell r="E3358" t="str">
            <v>74140</v>
          </cell>
          <cell r="F3358" t="str">
            <v>LOISIN</v>
          </cell>
          <cell r="G3358">
            <v>623844128</v>
          </cell>
          <cell r="H3358"/>
          <cell r="I3358"/>
          <cell r="J3358"/>
        </row>
        <row r="3359">
          <cell r="A3359" t="str">
            <v>JUR01</v>
          </cell>
          <cell r="B3359" t="str">
            <v>Madame JURKIEWICZ Emmanuelle</v>
          </cell>
          <cell r="C3359" t="str">
            <v>Les Champagnes</v>
          </cell>
          <cell r="D3359"/>
          <cell r="E3359" t="str">
            <v>01250</v>
          </cell>
          <cell r="F3359" t="str">
            <v>CIZE</v>
          </cell>
          <cell r="G3359">
            <v>474429257</v>
          </cell>
          <cell r="H3359"/>
          <cell r="I3359"/>
          <cell r="J3359"/>
        </row>
        <row r="3360">
          <cell r="A3360" t="str">
            <v>JUP02</v>
          </cell>
          <cell r="B3360" t="str">
            <v>Madame JUPPET C hristiane</v>
          </cell>
          <cell r="C3360" t="str">
            <v>Champ Coutain</v>
          </cell>
          <cell r="D3360"/>
          <cell r="E3360" t="str">
            <v>74150</v>
          </cell>
          <cell r="F3360" t="str">
            <v>VERSONNEX</v>
          </cell>
          <cell r="G3360"/>
          <cell r="H3360"/>
          <cell r="I3360"/>
          <cell r="J3360"/>
        </row>
        <row r="3361">
          <cell r="A3361" t="str">
            <v>JUP01</v>
          </cell>
          <cell r="B3361" t="str">
            <v>Monsieur JUPPET</v>
          </cell>
          <cell r="C3361"/>
          <cell r="D3361"/>
          <cell r="E3361"/>
          <cell r="F3361"/>
          <cell r="G3361"/>
          <cell r="H3361"/>
          <cell r="I3361"/>
          <cell r="J3361"/>
        </row>
        <row r="3362">
          <cell r="A3362" t="str">
            <v>JUN03</v>
          </cell>
          <cell r="B3362" t="str">
            <v>SCI JUNIPERUS</v>
          </cell>
          <cell r="C3362" t="str">
            <v>2 rue Claude Martin</v>
          </cell>
          <cell r="D3362"/>
          <cell r="E3362" t="str">
            <v>73000</v>
          </cell>
          <cell r="F3362" t="str">
            <v>CHAMBERY</v>
          </cell>
          <cell r="G3362">
            <v>626610921</v>
          </cell>
          <cell r="H3362"/>
          <cell r="I3362"/>
          <cell r="J3362"/>
        </row>
        <row r="3363">
          <cell r="A3363" t="str">
            <v>JUN02</v>
          </cell>
          <cell r="B3363" t="str">
            <v>Monsieur JUNIQUE-Mme GWZDALA</v>
          </cell>
          <cell r="C3363" t="str">
            <v>Route du Cachon</v>
          </cell>
          <cell r="D3363"/>
          <cell r="E3363" t="str">
            <v>73200</v>
          </cell>
          <cell r="F3363" t="str">
            <v>MONTHON</v>
          </cell>
          <cell r="G3363" t="str">
            <v>06 99 52 30 07</v>
          </cell>
          <cell r="H3363"/>
          <cell r="I3363"/>
          <cell r="J3363"/>
        </row>
        <row r="3364">
          <cell r="A3364" t="str">
            <v>JUN01</v>
          </cell>
          <cell r="B3364" t="str">
            <v>Monsieur JUNG Laurent</v>
          </cell>
          <cell r="C3364" t="str">
            <v>ch de Maître Jean</v>
          </cell>
          <cell r="D3364" t="str">
            <v>Lieu dit Les Rochettes</v>
          </cell>
          <cell r="E3364" t="str">
            <v>38510</v>
          </cell>
          <cell r="F3364" t="str">
            <v>SAINT VICTOR DE MORESTEL</v>
          </cell>
          <cell r="G3364">
            <v>672411212</v>
          </cell>
          <cell r="H3364"/>
          <cell r="I3364"/>
          <cell r="J3364"/>
        </row>
        <row r="3365">
          <cell r="A3365" t="str">
            <v>JUL09</v>
          </cell>
          <cell r="B3365" t="str">
            <v xml:space="preserve">Monsieur JULIEN Mathieu </v>
          </cell>
          <cell r="C3365" t="str">
            <v>148 impasse du chanullaz</v>
          </cell>
          <cell r="D3365"/>
          <cell r="E3365" t="str">
            <v>73610</v>
          </cell>
          <cell r="F3365" t="str">
            <v xml:space="preserve">DULLIN </v>
          </cell>
          <cell r="G3365">
            <v>609122218</v>
          </cell>
          <cell r="H3365"/>
          <cell r="I3365"/>
          <cell r="J3365"/>
        </row>
        <row r="3366">
          <cell r="A3366" t="str">
            <v>JUL08</v>
          </cell>
          <cell r="B3366" t="str">
            <v>Monsieur JULLIEN Stéphane</v>
          </cell>
          <cell r="C3366" t="str">
            <v>168 chemin des Genévriers</v>
          </cell>
          <cell r="D3366"/>
          <cell r="E3366" t="str">
            <v>73190</v>
          </cell>
          <cell r="F3366" t="str">
            <v>SAINT-BALDOPH</v>
          </cell>
          <cell r="G3366">
            <v>666405964</v>
          </cell>
          <cell r="H3366" t="str">
            <v>steph.jullien@gmail.com</v>
          </cell>
          <cell r="I3366"/>
          <cell r="J3366"/>
        </row>
        <row r="3367">
          <cell r="A3367" t="str">
            <v>JUL07</v>
          </cell>
          <cell r="B3367" t="str">
            <v>Monsieur JULLIA Maxime</v>
          </cell>
          <cell r="C3367" t="str">
            <v>4 chemin du Creuzet</v>
          </cell>
          <cell r="D3367"/>
          <cell r="E3367" t="str">
            <v>69250</v>
          </cell>
          <cell r="F3367" t="str">
            <v>NEUVILLE SUR SAONE</v>
          </cell>
          <cell r="G3367">
            <v>662827915</v>
          </cell>
          <cell r="H3367"/>
          <cell r="I3367"/>
          <cell r="J3367"/>
        </row>
        <row r="3368">
          <cell r="A3368" t="str">
            <v>JUL06</v>
          </cell>
          <cell r="B3368" t="str">
            <v>Monsieur JULIO Christian</v>
          </cell>
          <cell r="C3368" t="str">
            <v>180 route de chez Cublier</v>
          </cell>
          <cell r="D3368"/>
          <cell r="E3368" t="str">
            <v>74410</v>
          </cell>
          <cell r="F3368" t="str">
            <v>SAINT JORIOZ</v>
          </cell>
          <cell r="G3368">
            <v>684865393</v>
          </cell>
          <cell r="H3368"/>
          <cell r="I3368"/>
          <cell r="J3368"/>
        </row>
        <row r="3369">
          <cell r="A3369" t="str">
            <v>JUL05</v>
          </cell>
          <cell r="B3369" t="str">
            <v>Monsieur JULLIARD Damien</v>
          </cell>
          <cell r="C3369" t="str">
            <v>Mollard  Rocher</v>
          </cell>
          <cell r="D3369"/>
          <cell r="E3369" t="str">
            <v>73300</v>
          </cell>
          <cell r="F3369" t="str">
            <v>JARRIER</v>
          </cell>
          <cell r="G3369" t="str">
            <v>04 79 59 80 62</v>
          </cell>
          <cell r="H3369"/>
          <cell r="I3369"/>
          <cell r="J3369"/>
        </row>
        <row r="3370">
          <cell r="A3370" t="str">
            <v>JUL04</v>
          </cell>
          <cell r="B3370" t="str">
            <v>Laboratoire JULIEN</v>
          </cell>
          <cell r="C3370" t="str">
            <v>5 Rue Montaigne</v>
          </cell>
          <cell r="D3370"/>
          <cell r="E3370" t="str">
            <v>74000</v>
          </cell>
          <cell r="F3370" t="str">
            <v>ANNECY</v>
          </cell>
          <cell r="G3370">
            <v>450231323</v>
          </cell>
          <cell r="H3370"/>
          <cell r="I3370"/>
          <cell r="J3370"/>
        </row>
        <row r="3371">
          <cell r="A3371" t="str">
            <v>JUL03</v>
          </cell>
          <cell r="B3371" t="str">
            <v>Monsieur JULLIARD Jacques</v>
          </cell>
          <cell r="C3371" t="str">
            <v>Bois feuillet</v>
          </cell>
          <cell r="D3371"/>
          <cell r="E3371" t="str">
            <v>73300</v>
          </cell>
          <cell r="F3371" t="str">
            <v>JARRIER</v>
          </cell>
          <cell r="G3371"/>
          <cell r="H3371"/>
          <cell r="I3371"/>
          <cell r="J3371"/>
        </row>
        <row r="3372">
          <cell r="A3372" t="str">
            <v>JUL02</v>
          </cell>
          <cell r="B3372" t="str">
            <v>Monsieur JULIEN Yves</v>
          </cell>
          <cell r="C3372" t="str">
            <v>15 D Rue des Chances</v>
          </cell>
          <cell r="D3372"/>
          <cell r="E3372" t="str">
            <v>38140</v>
          </cell>
          <cell r="F3372" t="str">
            <v>IZEAUX</v>
          </cell>
          <cell r="G3372">
            <v>476938543</v>
          </cell>
          <cell r="H3372"/>
          <cell r="I3372"/>
          <cell r="J3372"/>
        </row>
        <row r="3373">
          <cell r="A3373" t="str">
            <v>JUL01</v>
          </cell>
          <cell r="B3373" t="str">
            <v>Monsieur JULLIARD Bernard</v>
          </cell>
          <cell r="C3373" t="str">
            <v>Bois feuillet</v>
          </cell>
          <cell r="D3373"/>
          <cell r="E3373" t="str">
            <v>73300</v>
          </cell>
          <cell r="F3373" t="str">
            <v>JARRIER</v>
          </cell>
          <cell r="G3373"/>
          <cell r="H3373"/>
          <cell r="I3373"/>
          <cell r="J3373"/>
        </row>
        <row r="3374">
          <cell r="A3374" t="str">
            <v>JUI02</v>
          </cell>
          <cell r="B3374" t="str">
            <v>Monsieur JUILLET Cyril</v>
          </cell>
          <cell r="C3374" t="str">
            <v>18 route du Crevion</v>
          </cell>
          <cell r="D3374"/>
          <cell r="E3374" t="str">
            <v>74650</v>
          </cell>
          <cell r="F3374" t="str">
            <v>CHAVANOD</v>
          </cell>
          <cell r="G3374">
            <v>612544885</v>
          </cell>
          <cell r="H3374"/>
          <cell r="I3374"/>
          <cell r="J3374"/>
        </row>
        <row r="3375">
          <cell r="A3375" t="str">
            <v>JUI01</v>
          </cell>
          <cell r="B3375" t="str">
            <v>Monsieur JUIN Alain</v>
          </cell>
          <cell r="C3375" t="str">
            <v>305 rue Jean Jaures</v>
          </cell>
          <cell r="D3375"/>
          <cell r="E3375" t="str">
            <v>73190</v>
          </cell>
          <cell r="F3375" t="str">
            <v>CHALLES LES EAUX</v>
          </cell>
          <cell r="G3375">
            <v>479727359</v>
          </cell>
          <cell r="H3375"/>
          <cell r="I3375"/>
          <cell r="J3375"/>
        </row>
        <row r="3376">
          <cell r="A3376" t="str">
            <v>JUG06</v>
          </cell>
          <cell r="B3376" t="str">
            <v>Monsieur et Madame JUGAND</v>
          </cell>
          <cell r="C3376" t="str">
            <v>Petit Cœur</v>
          </cell>
          <cell r="D3376"/>
          <cell r="E3376" t="str">
            <v>73260</v>
          </cell>
          <cell r="F3376" t="str">
            <v>LA LECHERE</v>
          </cell>
          <cell r="G3376">
            <v>683771072</v>
          </cell>
          <cell r="H3376"/>
          <cell r="I3376"/>
          <cell r="J3376"/>
        </row>
        <row r="3377">
          <cell r="A3377" t="str">
            <v>JUG05</v>
          </cell>
          <cell r="B3377" t="str">
            <v>Monsieur JUGET Patrick</v>
          </cell>
          <cell r="C3377" t="str">
            <v>20 route du Roibet</v>
          </cell>
          <cell r="D3377"/>
          <cell r="E3377" t="str">
            <v>74210</v>
          </cell>
          <cell r="F3377" t="str">
            <v>SAINT FERREOL</v>
          </cell>
          <cell r="G3377">
            <v>450444677</v>
          </cell>
          <cell r="H3377"/>
          <cell r="I3377"/>
          <cell r="J3377"/>
        </row>
        <row r="3378">
          <cell r="A3378" t="str">
            <v>JUG04</v>
          </cell>
          <cell r="B3378" t="str">
            <v>Monsieur JUGLAIR Patrick</v>
          </cell>
          <cell r="C3378" t="str">
            <v>Cité HLMr. de Tencin n° 25</v>
          </cell>
          <cell r="D3378"/>
          <cell r="E3378" t="str">
            <v>38570</v>
          </cell>
          <cell r="F3378" t="str">
            <v>GONCELIN</v>
          </cell>
          <cell r="G3378"/>
          <cell r="H3378"/>
          <cell r="I3378"/>
          <cell r="J3378"/>
        </row>
        <row r="3379">
          <cell r="A3379" t="str">
            <v>JUG03</v>
          </cell>
          <cell r="B3379" t="str">
            <v>JUGAND 4x4 S.a.r.l.</v>
          </cell>
          <cell r="C3379"/>
          <cell r="D3379"/>
          <cell r="E3379" t="str">
            <v>73730</v>
          </cell>
          <cell r="F3379" t="str">
            <v>CEVINS</v>
          </cell>
          <cell r="G3379"/>
          <cell r="H3379"/>
          <cell r="I3379"/>
          <cell r="J3379"/>
        </row>
        <row r="3380">
          <cell r="A3380" t="str">
            <v>JUG02</v>
          </cell>
          <cell r="B3380" t="str">
            <v>Monsieur JUGET J.François</v>
          </cell>
          <cell r="C3380" t="str">
            <v>109 Rue des Ecoles</v>
          </cell>
          <cell r="D3380"/>
          <cell r="E3380" t="str">
            <v>01630</v>
          </cell>
          <cell r="F3380" t="str">
            <v>CHALLEX</v>
          </cell>
          <cell r="G3380">
            <v>450563408</v>
          </cell>
          <cell r="H3380"/>
          <cell r="I3380"/>
          <cell r="J3380"/>
        </row>
        <row r="3381">
          <cell r="A3381" t="str">
            <v>JUG01</v>
          </cell>
          <cell r="B3381" t="str">
            <v>Monsieur JUGLARET</v>
          </cell>
          <cell r="C3381"/>
          <cell r="D3381"/>
          <cell r="E3381"/>
          <cell r="F3381"/>
          <cell r="G3381"/>
          <cell r="H3381"/>
          <cell r="I3381"/>
          <cell r="J3381"/>
        </row>
        <row r="3382">
          <cell r="A3382" t="str">
            <v>JUD01</v>
          </cell>
          <cell r="B3382" t="str">
            <v>Monsieur JUDET Vincent</v>
          </cell>
          <cell r="C3382" t="str">
            <v>Chalet les Grandes Baîmes</v>
          </cell>
          <cell r="D3382" t="str">
            <v>La Legettaz</v>
          </cell>
          <cell r="E3382" t="str">
            <v>73150</v>
          </cell>
          <cell r="F3382" t="str">
            <v>VAL D'ISERE</v>
          </cell>
          <cell r="G3382"/>
          <cell r="H3382"/>
          <cell r="I3382"/>
          <cell r="J3382"/>
        </row>
        <row r="3383">
          <cell r="A3383" t="str">
            <v>JUB01</v>
          </cell>
          <cell r="B3383" t="str">
            <v>Monsieur JUBEAU André</v>
          </cell>
          <cell r="C3383" t="str">
            <v>12 Lotissement La Picoly</v>
          </cell>
          <cell r="D3383"/>
          <cell r="E3383" t="str">
            <v>01200</v>
          </cell>
          <cell r="F3383" t="str">
            <v>CHATILLON EN MICHAILLE</v>
          </cell>
          <cell r="G3383"/>
          <cell r="H3383"/>
          <cell r="I3383"/>
          <cell r="J3383"/>
        </row>
        <row r="3384">
          <cell r="A3384" t="str">
            <v>JPJ06</v>
          </cell>
          <cell r="B3384" t="str">
            <v>J.P. JIGUET S.a.r.l.</v>
          </cell>
          <cell r="C3384" t="str">
            <v>Le Jorat</v>
          </cell>
          <cell r="D3384"/>
          <cell r="E3384" t="str">
            <v>73590</v>
          </cell>
          <cell r="F3384" t="str">
            <v>FLUMET</v>
          </cell>
          <cell r="G3384"/>
          <cell r="H3384"/>
          <cell r="I3384"/>
          <cell r="J3384"/>
        </row>
        <row r="3385">
          <cell r="A3385" t="str">
            <v>JPH01</v>
          </cell>
          <cell r="B3385" t="str">
            <v>JPH CONSEIL</v>
          </cell>
          <cell r="C3385" t="str">
            <v>40 Impasse de la Tour</v>
          </cell>
          <cell r="D3385"/>
          <cell r="E3385" t="str">
            <v>73100</v>
          </cell>
          <cell r="F3385" t="str">
            <v>TRESSERVE</v>
          </cell>
          <cell r="G3385"/>
          <cell r="H3385"/>
          <cell r="I3385"/>
          <cell r="J3385"/>
        </row>
        <row r="3386">
          <cell r="A3386" t="str">
            <v>JOV03</v>
          </cell>
          <cell r="B3386" t="str">
            <v>Monsieur  JOVET PIERRE</v>
          </cell>
          <cell r="C3386" t="str">
            <v>40,  Le Clos des Crettes</v>
          </cell>
          <cell r="D3386"/>
          <cell r="E3386" t="str">
            <v>73190</v>
          </cell>
          <cell r="F3386" t="str">
            <v>CHALLES LES EAUX</v>
          </cell>
          <cell r="G3386">
            <v>677174034</v>
          </cell>
          <cell r="H3386"/>
          <cell r="I3386"/>
          <cell r="J3386"/>
        </row>
        <row r="3387">
          <cell r="A3387" t="str">
            <v>JOV02</v>
          </cell>
          <cell r="B3387" t="str">
            <v>Monsieur JOVARD Pierre</v>
          </cell>
          <cell r="C3387" t="str">
            <v>389 route de chez Veluz</v>
          </cell>
          <cell r="D3387"/>
          <cell r="E3387" t="str">
            <v>74380</v>
          </cell>
          <cell r="F3387" t="str">
            <v>LUCINGES</v>
          </cell>
          <cell r="G3387"/>
          <cell r="H3387"/>
          <cell r="I3387"/>
          <cell r="J3387"/>
        </row>
        <row r="3388">
          <cell r="A3388" t="str">
            <v>JOV01</v>
          </cell>
          <cell r="B3388" t="str">
            <v>Monsieur JOVARD Daniel</v>
          </cell>
          <cell r="C3388" t="str">
            <v>4 Rue Alsace-Lorraine</v>
          </cell>
          <cell r="D3388"/>
          <cell r="E3388" t="str">
            <v>74100</v>
          </cell>
          <cell r="F3388" t="str">
            <v>ANNEMASSE</v>
          </cell>
          <cell r="G3388">
            <v>450922918</v>
          </cell>
          <cell r="H3388"/>
          <cell r="I3388"/>
          <cell r="J3388"/>
        </row>
        <row r="3389">
          <cell r="A3389" t="str">
            <v>JOU20</v>
          </cell>
          <cell r="B3389" t="str">
            <v>Monsieur JOUSSELIN Stéphane</v>
          </cell>
          <cell r="C3389" t="str">
            <v>2 chemin de Vaux</v>
          </cell>
          <cell r="D3389"/>
          <cell r="E3389" t="str">
            <v>38690</v>
          </cell>
          <cell r="F3389" t="str">
            <v>MONTREVEL</v>
          </cell>
          <cell r="G3389">
            <v>614452031</v>
          </cell>
          <cell r="H3389"/>
          <cell r="I3389"/>
          <cell r="J3389"/>
        </row>
        <row r="3390">
          <cell r="A3390" t="str">
            <v>JOU19</v>
          </cell>
          <cell r="B3390" t="str">
            <v>Monsieur JOUFRET Robert</v>
          </cell>
          <cell r="C3390" t="str">
            <v>6 rue Diderot</v>
          </cell>
          <cell r="D3390"/>
          <cell r="E3390" t="str">
            <v>69150</v>
          </cell>
          <cell r="F3390" t="str">
            <v>DECINES CHARPIEU</v>
          </cell>
          <cell r="G3390"/>
          <cell r="H3390"/>
          <cell r="I3390"/>
          <cell r="J3390"/>
        </row>
        <row r="3391">
          <cell r="A3391" t="str">
            <v>JOU18</v>
          </cell>
          <cell r="B3391" t="str">
            <v>Mr JOUSSERAND  - Mme GATTO</v>
          </cell>
          <cell r="C3391" t="str">
            <v>504 Chemin de la Barde</v>
          </cell>
          <cell r="D3391"/>
          <cell r="E3391" t="str">
            <v>38660</v>
          </cell>
          <cell r="F3391" t="str">
            <v>ST VINCENT DE MERCUZE</v>
          </cell>
          <cell r="G3391">
            <v>609393766</v>
          </cell>
          <cell r="H3391"/>
          <cell r="I3391"/>
          <cell r="J3391"/>
        </row>
        <row r="3392">
          <cell r="A3392" t="str">
            <v>JOU17</v>
          </cell>
          <cell r="B3392" t="str">
            <v>Monsieur JOURNET Laurent</v>
          </cell>
          <cell r="C3392" t="str">
            <v>110 ch de Belledonne</v>
          </cell>
          <cell r="D3392"/>
          <cell r="E3392" t="str">
            <v>73100</v>
          </cell>
          <cell r="F3392" t="str">
            <v>TRESSERVE</v>
          </cell>
          <cell r="G3392"/>
          <cell r="H3392"/>
          <cell r="I3392"/>
          <cell r="J3392"/>
        </row>
        <row r="3393">
          <cell r="A3393" t="str">
            <v>JOU16</v>
          </cell>
          <cell r="B3393" t="str">
            <v>Monsieur JOURNET Luc</v>
          </cell>
          <cell r="C3393" t="str">
            <v>271 rue de Varces</v>
          </cell>
          <cell r="D3393"/>
          <cell r="E3393" t="str">
            <v>73310</v>
          </cell>
          <cell r="F3393" t="str">
            <v>CHINDRIEUX</v>
          </cell>
          <cell r="G3393"/>
          <cell r="H3393"/>
          <cell r="I3393"/>
          <cell r="J3393"/>
        </row>
        <row r="3394">
          <cell r="A3394" t="str">
            <v>JOU15</v>
          </cell>
          <cell r="B3394" t="str">
            <v>Mme &amp; Mr  JOUANNIN Jean Louis</v>
          </cell>
          <cell r="C3394" t="str">
            <v>4, Chemin des Grolles</v>
          </cell>
          <cell r="D3394"/>
          <cell r="E3394" t="str">
            <v>69250</v>
          </cell>
          <cell r="F3394" t="str">
            <v>ALBIGNY SUR SAONE</v>
          </cell>
          <cell r="G3394"/>
          <cell r="H3394"/>
          <cell r="I3394"/>
          <cell r="J3394"/>
        </row>
        <row r="3395">
          <cell r="A3395" t="str">
            <v>JOU14</v>
          </cell>
          <cell r="B3395" t="str">
            <v>Monsieur JOUANEL  Jean Pierre</v>
          </cell>
          <cell r="C3395" t="str">
            <v>156, Route de Mornant</v>
          </cell>
          <cell r="D3395"/>
          <cell r="E3395" t="str">
            <v>69440</v>
          </cell>
          <cell r="F3395" t="str">
            <v>SAINT SORLIN</v>
          </cell>
          <cell r="G3395">
            <v>478440800</v>
          </cell>
          <cell r="H3395"/>
          <cell r="I3395"/>
          <cell r="J3395"/>
        </row>
        <row r="3396">
          <cell r="A3396" t="str">
            <v>JOU13</v>
          </cell>
          <cell r="B3396" t="str">
            <v xml:space="preserve">Monsieur JOURDAN </v>
          </cell>
          <cell r="C3396" t="str">
            <v>Vieux Chemin de Gairaut</v>
          </cell>
          <cell r="D3396"/>
          <cell r="E3396" t="str">
            <v>06000</v>
          </cell>
          <cell r="F3396" t="str">
            <v>NICE</v>
          </cell>
          <cell r="G3396"/>
          <cell r="H3396"/>
          <cell r="I3396"/>
          <cell r="J3396"/>
        </row>
        <row r="3397">
          <cell r="A3397" t="str">
            <v>JOU12</v>
          </cell>
          <cell r="B3397" t="str">
            <v>Monsieur JOUHANNAU Philippe</v>
          </cell>
          <cell r="C3397" t="str">
            <v>305 Rue Lucien Biset</v>
          </cell>
          <cell r="D3397" t="str">
            <v>Les Hauts du Lac</v>
          </cell>
          <cell r="E3397" t="str">
            <v>73420</v>
          </cell>
          <cell r="F3397" t="str">
            <v>VIVIERS DU LAC</v>
          </cell>
          <cell r="G3397"/>
          <cell r="H3397"/>
          <cell r="I3397"/>
          <cell r="J3397"/>
        </row>
        <row r="3398">
          <cell r="A3398" t="str">
            <v>JOU11</v>
          </cell>
          <cell r="B3398" t="str">
            <v>Monsieur JOUBERT Pascal</v>
          </cell>
          <cell r="C3398" t="str">
            <v>56 chemin de Barberet</v>
          </cell>
          <cell r="D3398"/>
          <cell r="E3398" t="str">
            <v>69700</v>
          </cell>
          <cell r="F3398" t="str">
            <v>GIVORS</v>
          </cell>
          <cell r="G3398"/>
          <cell r="H3398" t="str">
            <v>joubert.pascal@free.fr</v>
          </cell>
          <cell r="I3398"/>
          <cell r="J3398"/>
        </row>
        <row r="3399">
          <cell r="A3399" t="str">
            <v>JOU10</v>
          </cell>
          <cell r="B3399" t="str">
            <v>Madame JOUVENCEAU</v>
          </cell>
          <cell r="C3399" t="str">
            <v>Lieu dit Tournadieu</v>
          </cell>
          <cell r="D3399" t="str">
            <v>Allée des Muguets</v>
          </cell>
          <cell r="E3399" t="str">
            <v>69700</v>
          </cell>
          <cell r="F3399" t="str">
            <v>MONTAGNY</v>
          </cell>
          <cell r="G3399"/>
          <cell r="H3399"/>
          <cell r="I3399"/>
          <cell r="J3399"/>
        </row>
        <row r="3400">
          <cell r="A3400" t="str">
            <v>JOU09</v>
          </cell>
          <cell r="B3400" t="str">
            <v>Mme &amp; Mr. JOUHANEL</v>
          </cell>
          <cell r="C3400" t="str">
            <v>14 rue Charrionde</v>
          </cell>
          <cell r="D3400"/>
          <cell r="E3400" t="str">
            <v>74650</v>
          </cell>
          <cell r="F3400" t="str">
            <v>CHAVANOD</v>
          </cell>
          <cell r="G3400"/>
          <cell r="H3400"/>
          <cell r="I3400"/>
          <cell r="J3400"/>
        </row>
        <row r="3401">
          <cell r="A3401" t="str">
            <v>JOU08</v>
          </cell>
          <cell r="B3401" t="str">
            <v>Monsieur JOURDAN Patrick</v>
          </cell>
          <cell r="C3401" t="str">
            <v>189 Avenue de la Gare</v>
          </cell>
          <cell r="D3401"/>
          <cell r="E3401" t="str">
            <v>73210</v>
          </cell>
          <cell r="F3401" t="str">
            <v>AIME</v>
          </cell>
          <cell r="G3401"/>
          <cell r="H3401"/>
          <cell r="I3401"/>
          <cell r="J3401"/>
        </row>
        <row r="3402">
          <cell r="A3402" t="str">
            <v>JOU07</v>
          </cell>
          <cell r="B3402" t="str">
            <v>Monsieur JOUANNY Lionel</v>
          </cell>
          <cell r="C3402" t="str">
            <v>121 Chemin des Abymes</v>
          </cell>
          <cell r="D3402"/>
          <cell r="E3402" t="str">
            <v>73800</v>
          </cell>
          <cell r="F3402" t="str">
            <v>LES MARCHES</v>
          </cell>
          <cell r="G3402"/>
          <cell r="H3402"/>
          <cell r="I3402"/>
          <cell r="J3402"/>
        </row>
        <row r="3403">
          <cell r="A3403" t="str">
            <v>JOU06</v>
          </cell>
          <cell r="B3403" t="str">
            <v>Monsieur JOUAN YANN</v>
          </cell>
          <cell r="C3403" t="str">
            <v>Le Parmelan</v>
          </cell>
          <cell r="D3403" t="str">
            <v>1056 Route de la Lèche</v>
          </cell>
          <cell r="E3403" t="str">
            <v>74370</v>
          </cell>
          <cell r="F3403" t="str">
            <v>SAINT MARTIN BELLEVUE</v>
          </cell>
          <cell r="G3403"/>
          <cell r="H3403"/>
          <cell r="I3403"/>
          <cell r="J3403"/>
        </row>
        <row r="3404">
          <cell r="A3404" t="str">
            <v>JOU05</v>
          </cell>
          <cell r="B3404" t="str">
            <v>Madame JOUBERT Danielle</v>
          </cell>
          <cell r="C3404" t="str">
            <v>13 rue de Verdun</v>
          </cell>
          <cell r="D3404"/>
          <cell r="E3404" t="str">
            <v>73000</v>
          </cell>
          <cell r="F3404" t="str">
            <v>BASSENS</v>
          </cell>
          <cell r="G3404"/>
          <cell r="H3404"/>
          <cell r="I3404"/>
          <cell r="J3404"/>
        </row>
        <row r="3405">
          <cell r="A3405" t="str">
            <v>JOU04</v>
          </cell>
          <cell r="B3405" t="str">
            <v>Monsieur JOUFFRET</v>
          </cell>
          <cell r="C3405" t="str">
            <v>6 rue Diderot</v>
          </cell>
          <cell r="D3405"/>
          <cell r="E3405" t="str">
            <v>69150</v>
          </cell>
          <cell r="F3405" t="str">
            <v>DECINES CHARPIEU</v>
          </cell>
          <cell r="G3405">
            <v>478499503</v>
          </cell>
          <cell r="H3405"/>
          <cell r="I3405"/>
          <cell r="J3405"/>
        </row>
        <row r="3406">
          <cell r="A3406" t="str">
            <v>JOU03</v>
          </cell>
          <cell r="B3406" t="str">
            <v>Monsieur JOURDAN David</v>
          </cell>
          <cell r="C3406" t="str">
            <v>Les Guillermets</v>
          </cell>
          <cell r="D3406"/>
          <cell r="E3406" t="str">
            <v>38122</v>
          </cell>
          <cell r="F3406" t="str">
            <v>COUR ET BUIS</v>
          </cell>
          <cell r="G3406"/>
          <cell r="H3406"/>
          <cell r="I3406"/>
          <cell r="J3406"/>
        </row>
        <row r="3407">
          <cell r="A3407" t="str">
            <v>JOU02</v>
          </cell>
          <cell r="B3407" t="str">
            <v>Monsieur JOUTY Alain</v>
          </cell>
          <cell r="C3407" t="str">
            <v>162, route de Champboriaz</v>
          </cell>
          <cell r="D3407"/>
          <cell r="E3407" t="str">
            <v>73110</v>
          </cell>
          <cell r="F3407" t="str">
            <v>LA CROIX DE LA ROCHETTE</v>
          </cell>
          <cell r="G3407">
            <v>479656950</v>
          </cell>
          <cell r="H3407"/>
          <cell r="I3407"/>
          <cell r="J3407"/>
        </row>
        <row r="3408">
          <cell r="A3408" t="str">
            <v>JOU01</v>
          </cell>
          <cell r="B3408" t="str">
            <v>Monsieur JOUTY  Guy</v>
          </cell>
          <cell r="C3408" t="str">
            <v>Les Mollières</v>
          </cell>
          <cell r="D3408"/>
          <cell r="E3408" t="str">
            <v>73110</v>
          </cell>
          <cell r="F3408" t="str">
            <v>LA CROIX DE LA ROCHETTE</v>
          </cell>
          <cell r="G3408">
            <v>479257194</v>
          </cell>
          <cell r="H3408"/>
          <cell r="I3408">
            <v>637526939</v>
          </cell>
          <cell r="J3408"/>
        </row>
        <row r="3409">
          <cell r="A3409" t="str">
            <v>JOS06</v>
          </cell>
          <cell r="B3409" t="str">
            <v>Monsieur JOSSERON Julien</v>
          </cell>
          <cell r="C3409" t="str">
            <v>Le Chardet - Appartemet 6</v>
          </cell>
          <cell r="D3409" t="str">
            <v>Ramble</v>
          </cell>
          <cell r="E3409" t="str">
            <v>74420</v>
          </cell>
          <cell r="F3409" t="str">
            <v>HABERE POCHE</v>
          </cell>
          <cell r="G3409">
            <v>615674646</v>
          </cell>
          <cell r="H3409"/>
          <cell r="I3409"/>
          <cell r="J3409"/>
        </row>
        <row r="3410">
          <cell r="A3410" t="str">
            <v>JOS05</v>
          </cell>
          <cell r="B3410" t="str">
            <v>Monsieur JOSSERAND Philippe</v>
          </cell>
          <cell r="C3410" t="str">
            <v>73 Chez le Clerc</v>
          </cell>
          <cell r="D3410"/>
          <cell r="E3410" t="str">
            <v>74350</v>
          </cell>
          <cell r="F3410" t="str">
            <v>SAINT BLAISE</v>
          </cell>
          <cell r="G3410">
            <v>450440841</v>
          </cell>
          <cell r="H3410"/>
          <cell r="I3410"/>
          <cell r="J3410"/>
        </row>
        <row r="3411">
          <cell r="A3411" t="str">
            <v>JOS04</v>
          </cell>
          <cell r="B3411" t="str">
            <v>Madame JOSSERAND Marie</v>
          </cell>
          <cell r="C3411" t="str">
            <v>15 impasse du Champ d' argy</v>
          </cell>
          <cell r="D3411"/>
          <cell r="E3411" t="str">
            <v>74200</v>
          </cell>
          <cell r="F3411" t="str">
            <v>MARGENCEL</v>
          </cell>
          <cell r="G3411">
            <v>450735053</v>
          </cell>
          <cell r="H3411"/>
          <cell r="I3411"/>
          <cell r="J3411"/>
        </row>
        <row r="3412">
          <cell r="A3412" t="str">
            <v>JOS03</v>
          </cell>
          <cell r="B3412" t="str">
            <v>Monsieur JOSSERAND Marc</v>
          </cell>
          <cell r="C3412" t="str">
            <v>47 ch de Pommier</v>
          </cell>
          <cell r="D3412"/>
          <cell r="E3412" t="str">
            <v>74350</v>
          </cell>
          <cell r="F3412" t="str">
            <v>SAINT BLAISE</v>
          </cell>
          <cell r="G3412"/>
          <cell r="H3412"/>
          <cell r="I3412"/>
          <cell r="J3412"/>
        </row>
        <row r="3413">
          <cell r="A3413" t="str">
            <v>JOS02</v>
          </cell>
          <cell r="B3413" t="str">
            <v>Monsieur JOSSERAND René</v>
          </cell>
          <cell r="C3413" t="str">
            <v>La Plantaz</v>
          </cell>
          <cell r="D3413"/>
          <cell r="E3413" t="str">
            <v>73200</v>
          </cell>
          <cell r="F3413" t="str">
            <v>PLANCHERINE</v>
          </cell>
          <cell r="G3413"/>
          <cell r="H3413"/>
          <cell r="I3413"/>
          <cell r="J3413"/>
        </row>
        <row r="3414">
          <cell r="A3414" t="str">
            <v>JOS01</v>
          </cell>
          <cell r="B3414" t="str">
            <v>Monsieur JOSA MIGUELEZ  Franc</v>
          </cell>
          <cell r="C3414"/>
          <cell r="D3414"/>
          <cell r="E3414"/>
          <cell r="F3414"/>
          <cell r="G3414"/>
          <cell r="H3414"/>
          <cell r="I3414"/>
          <cell r="J3414"/>
        </row>
        <row r="3415">
          <cell r="A3415" t="str">
            <v>JOR02</v>
          </cell>
          <cell r="B3415" t="str">
            <v>Madame JORGE</v>
          </cell>
          <cell r="C3415" t="str">
            <v>968 chemin des Mottes</v>
          </cell>
          <cell r="D3415"/>
          <cell r="E3415" t="str">
            <v>74140</v>
          </cell>
          <cell r="F3415" t="str">
            <v>YVOIRE</v>
          </cell>
          <cell r="G3415">
            <v>680146069</v>
          </cell>
          <cell r="H3415"/>
          <cell r="I3415"/>
          <cell r="J3415"/>
        </row>
        <row r="3416">
          <cell r="A3416" t="str">
            <v>JOR01</v>
          </cell>
          <cell r="B3416" t="str">
            <v>Monsieur JORAT Jean Louis</v>
          </cell>
          <cell r="C3416" t="str">
            <v>413 Avenue de Pontchy</v>
          </cell>
          <cell r="D3416"/>
          <cell r="E3416" t="str">
            <v>74130</v>
          </cell>
          <cell r="F3416" t="str">
            <v>BONNEVILLE</v>
          </cell>
          <cell r="G3416"/>
          <cell r="H3416"/>
          <cell r="I3416"/>
          <cell r="J3416"/>
        </row>
        <row r="3417">
          <cell r="A3417" t="str">
            <v>JON02</v>
          </cell>
          <cell r="B3417" t="str">
            <v>Monsieur JONCHIER Cédric</v>
          </cell>
          <cell r="C3417" t="str">
            <v>lot les hautes terres</v>
          </cell>
          <cell r="D3417"/>
          <cell r="E3417" t="str">
            <v>69860</v>
          </cell>
          <cell r="F3417" t="str">
            <v>MONSOLS</v>
          </cell>
          <cell r="G3417">
            <v>688049604</v>
          </cell>
          <cell r="H3417"/>
          <cell r="I3417"/>
          <cell r="J3417"/>
        </row>
        <row r="3418">
          <cell r="A3418" t="str">
            <v>JON01</v>
          </cell>
          <cell r="B3418" t="str">
            <v xml:space="preserve">Madame JONCOUR </v>
          </cell>
          <cell r="C3418" t="str">
            <v>Les Gagoux</v>
          </cell>
          <cell r="D3418"/>
          <cell r="E3418" t="str">
            <v>73110</v>
          </cell>
          <cell r="F3418" t="str">
            <v>VILLAROUX</v>
          </cell>
          <cell r="G3418"/>
          <cell r="H3418"/>
          <cell r="I3418"/>
          <cell r="J3418"/>
        </row>
        <row r="3419">
          <cell r="A3419" t="str">
            <v>JOL06</v>
          </cell>
          <cell r="B3419" t="str">
            <v>M et Mme JOLY Fabien</v>
          </cell>
          <cell r="C3419" t="str">
            <v>Epernay</v>
          </cell>
          <cell r="D3419"/>
          <cell r="E3419" t="str">
            <v>73670</v>
          </cell>
          <cell r="F3419" t="str">
            <v>ENTREMONT LE VIEUX</v>
          </cell>
          <cell r="G3419">
            <v>675473120</v>
          </cell>
          <cell r="H3419"/>
          <cell r="I3419"/>
          <cell r="J3419"/>
        </row>
        <row r="3420">
          <cell r="A3420" t="str">
            <v>JOL05</v>
          </cell>
          <cell r="B3420" t="str">
            <v>Madame JOLY Dominique</v>
          </cell>
          <cell r="C3420" t="str">
            <v>ch de Seloge</v>
          </cell>
          <cell r="D3420"/>
          <cell r="E3420" t="str">
            <v>73800</v>
          </cell>
          <cell r="F3420" t="str">
            <v>LES MARCHES</v>
          </cell>
          <cell r="G3420">
            <v>679267105</v>
          </cell>
          <cell r="H3420"/>
          <cell r="I3420"/>
          <cell r="J3420"/>
        </row>
        <row r="3421">
          <cell r="A3421" t="str">
            <v>JOL04</v>
          </cell>
          <cell r="B3421" t="str">
            <v>Monsieur JOLY Jean Luc</v>
          </cell>
          <cell r="C3421" t="str">
            <v>198 B route des Mermes</v>
          </cell>
          <cell r="D3421"/>
          <cell r="E3421" t="str">
            <v>74140</v>
          </cell>
          <cell r="F3421" t="str">
            <v>VEIGY FONCENEX</v>
          </cell>
          <cell r="G3421"/>
          <cell r="H3421"/>
          <cell r="I3421"/>
          <cell r="J3421"/>
        </row>
        <row r="3422">
          <cell r="A3422" t="str">
            <v>JOL03</v>
          </cell>
          <cell r="B3422" t="str">
            <v>Monsieur JOLY Pascal</v>
          </cell>
          <cell r="C3422" t="str">
            <v>Le Planay</v>
          </cell>
          <cell r="D3422"/>
          <cell r="E3422" t="str">
            <v>73540</v>
          </cell>
          <cell r="F3422" t="str">
            <v>ESSERTS BLAY</v>
          </cell>
          <cell r="G3422"/>
          <cell r="H3422"/>
          <cell r="I3422"/>
          <cell r="J3422"/>
        </row>
        <row r="3423">
          <cell r="A3423" t="str">
            <v>JOL02</v>
          </cell>
          <cell r="B3423" t="str">
            <v>Monsieur JOLY Jean Louis</v>
          </cell>
          <cell r="C3423" t="str">
            <v>Lieu dit Chez Raymond</v>
          </cell>
          <cell r="D3423"/>
          <cell r="E3423" t="str">
            <v>74340</v>
          </cell>
          <cell r="F3423" t="str">
            <v>SAMOENS</v>
          </cell>
          <cell r="G3423"/>
          <cell r="H3423"/>
          <cell r="I3423"/>
          <cell r="J3423"/>
        </row>
        <row r="3424">
          <cell r="A3424" t="str">
            <v>JOL01</v>
          </cell>
          <cell r="B3424" t="str">
            <v>Monsieur JOLIVET Guy</v>
          </cell>
          <cell r="C3424" t="str">
            <v>15 impasse du Château de Polinge</v>
          </cell>
          <cell r="D3424"/>
          <cell r="E3424" t="str">
            <v>74930</v>
          </cell>
          <cell r="F3424" t="str">
            <v>REIGNIER ESERY</v>
          </cell>
          <cell r="G3424"/>
          <cell r="H3424"/>
          <cell r="I3424"/>
          <cell r="J3424"/>
        </row>
        <row r="3425">
          <cell r="A3425" t="str">
            <v>JOG03</v>
          </cell>
          <cell r="B3425" t="str">
            <v>Monsieur JOGUET Jean</v>
          </cell>
          <cell r="C3425" t="str">
            <v>2153 RD 2210</v>
          </cell>
          <cell r="D3425"/>
          <cell r="E3425" t="str">
            <v>06640</v>
          </cell>
          <cell r="F3425" t="str">
            <v>ST JEANNET</v>
          </cell>
          <cell r="G3425">
            <v>493249185</v>
          </cell>
          <cell r="H3425"/>
          <cell r="I3425"/>
          <cell r="J3425"/>
        </row>
        <row r="3426">
          <cell r="A3426" t="str">
            <v>JOG02</v>
          </cell>
          <cell r="B3426" t="str">
            <v>Monsieur  JOGUET  André</v>
          </cell>
          <cell r="C3426" t="str">
            <v>La Plaine de Blay</v>
          </cell>
          <cell r="D3426"/>
          <cell r="E3426" t="str">
            <v>73540</v>
          </cell>
          <cell r="F3426" t="str">
            <v>ESSERTS BLAY</v>
          </cell>
          <cell r="G3426">
            <v>607095594</v>
          </cell>
          <cell r="H3426"/>
          <cell r="I3426"/>
          <cell r="J3426"/>
        </row>
        <row r="3427">
          <cell r="A3427" t="str">
            <v>JOG01</v>
          </cell>
          <cell r="B3427" t="str">
            <v>Monsieur JOGUET RECORDON  J</v>
          </cell>
          <cell r="C3427" t="str">
            <v>2153 Route de Gattières</v>
          </cell>
          <cell r="D3427"/>
          <cell r="E3427" t="str">
            <v>06640</v>
          </cell>
          <cell r="F3427" t="str">
            <v>SAINT JEANNET</v>
          </cell>
          <cell r="G3427"/>
          <cell r="H3427"/>
          <cell r="I3427"/>
          <cell r="J3427"/>
        </row>
        <row r="3428">
          <cell r="A3428" t="str">
            <v>JOF01</v>
          </cell>
          <cell r="B3428" t="str">
            <v>Monsieur JOFFRAY Bruno</v>
          </cell>
          <cell r="C3428" t="str">
            <v>58 Chemin des Croisets</v>
          </cell>
          <cell r="D3428" t="str">
            <v>4 lotissement Les Peupliers</v>
          </cell>
          <cell r="E3428" t="str">
            <v>74140</v>
          </cell>
          <cell r="F3428" t="str">
            <v>CHENS SUR LEMAN</v>
          </cell>
          <cell r="G3428"/>
          <cell r="H3428"/>
          <cell r="I3428"/>
          <cell r="J3428"/>
        </row>
        <row r="3429">
          <cell r="A3429" t="str">
            <v>JOE01</v>
          </cell>
          <cell r="B3429" t="str">
            <v>INSTITUT JOELLE</v>
          </cell>
          <cell r="C3429" t="str">
            <v>31 rue Vaugelas</v>
          </cell>
          <cell r="D3429"/>
          <cell r="E3429" t="str">
            <v>74000</v>
          </cell>
          <cell r="F3429" t="str">
            <v>ANNECY</v>
          </cell>
          <cell r="G3429"/>
          <cell r="H3429"/>
          <cell r="I3429"/>
          <cell r="J3429"/>
        </row>
        <row r="3430">
          <cell r="A3430" t="str">
            <v>JOD01</v>
          </cell>
          <cell r="B3430" t="str">
            <v>Monsieur JODON Jean-Luc</v>
          </cell>
          <cell r="C3430" t="str">
            <v>1979 Route Royale</v>
          </cell>
          <cell r="D3430"/>
          <cell r="E3430" t="str">
            <v>73190</v>
          </cell>
          <cell r="F3430" t="str">
            <v>CHALLES LES EAUX</v>
          </cell>
          <cell r="G3430">
            <v>607315259</v>
          </cell>
          <cell r="H3430"/>
          <cell r="I3430"/>
          <cell r="J3430"/>
        </row>
        <row r="3431">
          <cell r="A3431" t="str">
            <v>JOB01</v>
          </cell>
          <cell r="B3431" t="str">
            <v>Monsieur JOBY Guy</v>
          </cell>
          <cell r="C3431" t="str">
            <v>287 chemin du Ruttet</v>
          </cell>
          <cell r="D3431"/>
          <cell r="E3431" t="str">
            <v>73000</v>
          </cell>
          <cell r="F3431" t="str">
            <v>SONNAZ</v>
          </cell>
          <cell r="G3431">
            <v>667203799</v>
          </cell>
          <cell r="H3431"/>
          <cell r="I3431"/>
          <cell r="J3431"/>
        </row>
        <row r="3432">
          <cell r="A3432" t="str">
            <v>JOA02</v>
          </cell>
          <cell r="B3432" t="str">
            <v>M. et Mme JOASSARD Nicolas</v>
          </cell>
          <cell r="C3432" t="str">
            <v>La Gare</v>
          </cell>
          <cell r="D3432"/>
          <cell r="E3432" t="str">
            <v>69610</v>
          </cell>
          <cell r="F3432" t="str">
            <v>MEYS</v>
          </cell>
          <cell r="G3432">
            <v>678449798</v>
          </cell>
          <cell r="H3432"/>
          <cell r="I3432"/>
          <cell r="J3432"/>
        </row>
        <row r="3433">
          <cell r="A3433" t="str">
            <v>JOA01</v>
          </cell>
          <cell r="B3433" t="str">
            <v>Monsieur JOASSARD Eric</v>
          </cell>
          <cell r="C3433" t="str">
            <v>Lieu dit Dressy</v>
          </cell>
          <cell r="D3433"/>
          <cell r="E3433" t="str">
            <v>73410</v>
          </cell>
          <cell r="F3433" t="str">
            <v>ALBENS</v>
          </cell>
          <cell r="G3433">
            <v>607702466</v>
          </cell>
          <cell r="H3433"/>
          <cell r="I3433"/>
          <cell r="J3433"/>
        </row>
        <row r="3434">
          <cell r="A3434" t="str">
            <v>JMO01</v>
          </cell>
          <cell r="B3434" t="str">
            <v>Monsieur JMOUR Alain</v>
          </cell>
          <cell r="C3434" t="str">
            <v>Route de Peignat</v>
          </cell>
          <cell r="D3434"/>
          <cell r="E3434" t="str">
            <v>74150</v>
          </cell>
          <cell r="F3434" t="str">
            <v>MARCELLAZ ALBANAIS</v>
          </cell>
          <cell r="G3434"/>
          <cell r="H3434"/>
          <cell r="I3434"/>
          <cell r="J3434"/>
        </row>
        <row r="3435">
          <cell r="A3435" t="str">
            <v>JMB01</v>
          </cell>
          <cell r="B3435" t="str">
            <v>J M B</v>
          </cell>
          <cell r="C3435" t="str">
            <v>Résidence du Centre</v>
          </cell>
          <cell r="D3435"/>
          <cell r="E3435" t="str">
            <v>74130</v>
          </cell>
          <cell r="F3435" t="str">
            <v>CONTAMINE SUR ARVE</v>
          </cell>
          <cell r="G3435"/>
          <cell r="H3435"/>
          <cell r="I3435"/>
          <cell r="J3435"/>
        </row>
        <row r="3436">
          <cell r="A3436" t="str">
            <v>JIG01</v>
          </cell>
          <cell r="B3436" t="str">
            <v>Monsieur JIGUET Jacques</v>
          </cell>
          <cell r="C3436" t="str">
            <v>203 route du Villard</v>
          </cell>
          <cell r="D3436"/>
          <cell r="E3436" t="str">
            <v>74120</v>
          </cell>
          <cell r="F3436" t="str">
            <v>MEGEVE</v>
          </cell>
          <cell r="G3436"/>
          <cell r="H3436"/>
          <cell r="I3436"/>
          <cell r="J3436"/>
        </row>
        <row r="3437">
          <cell r="A3437" t="str">
            <v>JFK01</v>
          </cell>
          <cell r="B3437" t="str">
            <v xml:space="preserve">JFK MONTAGNE </v>
          </cell>
          <cell r="C3437" t="str">
            <v>M KRUMMENACKER</v>
          </cell>
          <cell r="D3437" t="str">
            <v>394 Route de la Culaz- Le Chinallon</v>
          </cell>
          <cell r="E3437" t="str">
            <v>74450</v>
          </cell>
          <cell r="F3437" t="str">
            <v>LE GRAND BORNAND</v>
          </cell>
          <cell r="G3437">
            <v>450091245</v>
          </cell>
          <cell r="H3437"/>
          <cell r="I3437">
            <v>632748475</v>
          </cell>
          <cell r="J3437"/>
        </row>
        <row r="3438">
          <cell r="A3438" t="str">
            <v>JES01</v>
          </cell>
          <cell r="B3438" t="str">
            <v>SCI JESSEBEL</v>
          </cell>
          <cell r="C3438" t="str">
            <v>275 route du Sabot</v>
          </cell>
          <cell r="D3438"/>
          <cell r="E3438" t="str">
            <v>38210</v>
          </cell>
          <cell r="F3438" t="str">
            <v>VOUVREY</v>
          </cell>
          <cell r="G3438">
            <v>684521131</v>
          </cell>
          <cell r="H3438"/>
          <cell r="I3438"/>
          <cell r="J3438"/>
        </row>
        <row r="3439">
          <cell r="A3439" t="str">
            <v>JER01</v>
          </cell>
          <cell r="B3439" t="str">
            <v>Monsieur JEROME Michel</v>
          </cell>
          <cell r="C3439"/>
          <cell r="D3439"/>
          <cell r="E3439" t="str">
            <v>74310</v>
          </cell>
          <cell r="F3439" t="str">
            <v>LES HOUCHES</v>
          </cell>
          <cell r="G3439"/>
          <cell r="H3439"/>
          <cell r="I3439"/>
          <cell r="J3439"/>
        </row>
        <row r="3440">
          <cell r="A3440" t="str">
            <v>JEN01</v>
          </cell>
          <cell r="B3440" t="str">
            <v>Monsieur JENNY Alexandre</v>
          </cell>
          <cell r="C3440" t="str">
            <v>204 Avenue du Parc</v>
          </cell>
          <cell r="D3440"/>
          <cell r="E3440" t="str">
            <v>73190</v>
          </cell>
          <cell r="F3440" t="str">
            <v>CHALLES LES EAUX</v>
          </cell>
          <cell r="G3440">
            <v>479287672</v>
          </cell>
          <cell r="H3440"/>
          <cell r="I3440"/>
          <cell r="J3440"/>
        </row>
        <row r="3441">
          <cell r="A3441" t="str">
            <v>JEH02</v>
          </cell>
          <cell r="B3441" t="str">
            <v>Monsieur JEHAN Gabriel</v>
          </cell>
          <cell r="C3441" t="str">
            <v>Lotissement le Villaret</v>
          </cell>
          <cell r="D3441"/>
          <cell r="E3441" t="str">
            <v>73300</v>
          </cell>
          <cell r="F3441" t="str">
            <v>LE CHATEL</v>
          </cell>
          <cell r="G3441">
            <v>627815749</v>
          </cell>
          <cell r="H3441"/>
          <cell r="I3441"/>
          <cell r="J3441"/>
        </row>
        <row r="3442">
          <cell r="A3442" t="str">
            <v>JEH01</v>
          </cell>
          <cell r="B3442" t="str">
            <v>Monsieur JEHAN Didier</v>
          </cell>
          <cell r="C3442" t="str">
            <v>Route de Chez Besson</v>
          </cell>
          <cell r="D3442" t="str">
            <v>Le Noiret</v>
          </cell>
          <cell r="E3442" t="str">
            <v>74410</v>
          </cell>
          <cell r="F3442" t="str">
            <v>SAINT JORIOZ</v>
          </cell>
          <cell r="G3442">
            <v>450686888</v>
          </cell>
          <cell r="H3442"/>
          <cell r="I3442"/>
          <cell r="J3442"/>
        </row>
        <row r="3443">
          <cell r="A3443" t="str">
            <v>JEF01</v>
          </cell>
          <cell r="B3443" t="str">
            <v>M. et Mme JEFFORD Patrick et Stephanie</v>
          </cell>
          <cell r="C3443" t="str">
            <v>580 Route de Prailles</v>
          </cell>
          <cell r="D3443"/>
          <cell r="E3443" t="str">
            <v>74140</v>
          </cell>
          <cell r="F3443" t="str">
            <v>SCIEZ</v>
          </cell>
          <cell r="G3443">
            <v>686653063</v>
          </cell>
          <cell r="H3443"/>
          <cell r="I3443">
            <v>670822288</v>
          </cell>
          <cell r="J3443"/>
        </row>
        <row r="3444">
          <cell r="A3444" t="str">
            <v>JEA16</v>
          </cell>
          <cell r="B3444" t="str">
            <v>Monsieur JEANBLANC Benoit</v>
          </cell>
          <cell r="C3444" t="str">
            <v>303 Rue des Bois</v>
          </cell>
          <cell r="D3444"/>
          <cell r="E3444" t="str">
            <v>73000</v>
          </cell>
          <cell r="F3444" t="str">
            <v>CHAMBERY</v>
          </cell>
          <cell r="G3444">
            <v>671243794</v>
          </cell>
          <cell r="H3444"/>
          <cell r="I3444"/>
          <cell r="J3444"/>
        </row>
        <row r="3445">
          <cell r="A3445" t="str">
            <v>JEA15</v>
          </cell>
          <cell r="B3445" t="str">
            <v>Monsieur JEANTET Noel</v>
          </cell>
          <cell r="C3445" t="str">
            <v>210 rue du mont Jovet</v>
          </cell>
          <cell r="D3445"/>
          <cell r="E3445" t="str">
            <v>73000</v>
          </cell>
          <cell r="F3445" t="str">
            <v>CHAMBERY</v>
          </cell>
          <cell r="G3445">
            <v>613553901</v>
          </cell>
          <cell r="H3445"/>
          <cell r="I3445"/>
          <cell r="J3445"/>
        </row>
        <row r="3446">
          <cell r="A3446" t="str">
            <v>JEA14</v>
          </cell>
          <cell r="B3446" t="str">
            <v>Monsieur JEANNOT Christophe</v>
          </cell>
          <cell r="C3446" t="str">
            <v>1 Clos des Chassettes</v>
          </cell>
          <cell r="D3446"/>
          <cell r="E3446" t="str">
            <v>73190</v>
          </cell>
          <cell r="F3446" t="str">
            <v>CHALLES LES EAUX</v>
          </cell>
          <cell r="G3446">
            <v>622659251</v>
          </cell>
          <cell r="H3446"/>
          <cell r="I3446"/>
          <cell r="J3446"/>
        </row>
        <row r="3447">
          <cell r="A3447" t="str">
            <v>JEA13</v>
          </cell>
          <cell r="B3447" t="str">
            <v>Monsieur JEANTET Fernand</v>
          </cell>
          <cell r="C3447" t="str">
            <v>135, route des Carasses</v>
          </cell>
          <cell r="D3447"/>
          <cell r="E3447" t="str">
            <v>74330</v>
          </cell>
          <cell r="F3447" t="str">
            <v>LA BALME DE SILLINGY</v>
          </cell>
          <cell r="G3447">
            <v>450777239</v>
          </cell>
          <cell r="H3447"/>
          <cell r="I3447"/>
          <cell r="J3447"/>
        </row>
        <row r="3448">
          <cell r="A3448" t="str">
            <v>JEA12</v>
          </cell>
          <cell r="B3448" t="str">
            <v>Monsieur JEANPERT</v>
          </cell>
          <cell r="C3448" t="str">
            <v>170 Alleé des Cimes</v>
          </cell>
          <cell r="D3448"/>
          <cell r="E3448" t="str">
            <v>73000</v>
          </cell>
          <cell r="F3448" t="str">
            <v>CHAMBERY</v>
          </cell>
          <cell r="G3448"/>
          <cell r="H3448"/>
          <cell r="I3448"/>
          <cell r="J3448"/>
        </row>
        <row r="3449">
          <cell r="A3449" t="str">
            <v>JEA11</v>
          </cell>
          <cell r="B3449" t="str">
            <v>Monsieur JEANNOT</v>
          </cell>
          <cell r="C3449" t="str">
            <v>1 Clos des Chassettes</v>
          </cell>
          <cell r="D3449"/>
          <cell r="E3449" t="str">
            <v>73190</v>
          </cell>
          <cell r="F3449" t="str">
            <v>CHALLES LES EAUX</v>
          </cell>
          <cell r="G3449">
            <v>479331722</v>
          </cell>
          <cell r="H3449"/>
          <cell r="I3449">
            <v>664062099</v>
          </cell>
          <cell r="J3449"/>
        </row>
        <row r="3450">
          <cell r="A3450" t="str">
            <v>JEA10</v>
          </cell>
          <cell r="B3450" t="str">
            <v>Monsieur JEAN Olivier</v>
          </cell>
          <cell r="C3450" t="str">
            <v>89 rue du Tremple</v>
          </cell>
          <cell r="D3450"/>
          <cell r="E3450" t="str">
            <v>74970</v>
          </cell>
          <cell r="F3450" t="str">
            <v>MARIGNIER</v>
          </cell>
          <cell r="G3450"/>
          <cell r="H3450"/>
          <cell r="I3450"/>
          <cell r="J3450"/>
        </row>
        <row r="3451">
          <cell r="A3451" t="str">
            <v>JEA09</v>
          </cell>
          <cell r="B3451" t="str">
            <v>Monsieur JEAN-BART Christophe</v>
          </cell>
          <cell r="C3451" t="str">
            <v>265 Route des Lavouets</v>
          </cell>
          <cell r="D3451"/>
          <cell r="E3451" t="str">
            <v>74420</v>
          </cell>
          <cell r="F3451" t="str">
            <v>HABERE POCHE</v>
          </cell>
          <cell r="G3451">
            <v>645797396</v>
          </cell>
          <cell r="H3451"/>
          <cell r="I3451"/>
          <cell r="J3451"/>
        </row>
        <row r="3452">
          <cell r="A3452" t="str">
            <v>JEA08</v>
          </cell>
          <cell r="B3452" t="str">
            <v>Monsieur JEANDET David</v>
          </cell>
          <cell r="C3452"/>
          <cell r="D3452"/>
          <cell r="E3452" t="str">
            <v>01300</v>
          </cell>
          <cell r="F3452" t="str">
            <v>MASSIGNIEU DE RIVES</v>
          </cell>
          <cell r="G3452"/>
          <cell r="H3452"/>
          <cell r="I3452"/>
          <cell r="J3452"/>
        </row>
        <row r="3453">
          <cell r="A3453" t="str">
            <v>JEA07</v>
          </cell>
          <cell r="B3453" t="str">
            <v>Monsieur JEANNOLIN</v>
          </cell>
          <cell r="C3453" t="str">
            <v>chemin  du Mangon</v>
          </cell>
          <cell r="D3453"/>
          <cell r="E3453" t="str">
            <v>73130</v>
          </cell>
          <cell r="F3453" t="str">
            <v>LA CHAMBRE</v>
          </cell>
          <cell r="G3453">
            <v>662552763</v>
          </cell>
          <cell r="H3453"/>
          <cell r="I3453"/>
          <cell r="J3453"/>
        </row>
        <row r="3454">
          <cell r="A3454" t="str">
            <v>JEA06</v>
          </cell>
          <cell r="B3454" t="str">
            <v>Monsieur JEAMBRUN Christophe</v>
          </cell>
          <cell r="C3454" t="str">
            <v>61 allée des sittelles</v>
          </cell>
          <cell r="D3454"/>
          <cell r="E3454" t="str">
            <v>74370</v>
          </cell>
          <cell r="F3454" t="str">
            <v>ARGONAY</v>
          </cell>
          <cell r="G3454"/>
          <cell r="H3454"/>
          <cell r="I3454"/>
          <cell r="J3454"/>
        </row>
        <row r="3455">
          <cell r="A3455" t="str">
            <v>JEA05</v>
          </cell>
          <cell r="B3455" t="str">
            <v>Madame JEANNEAU Colette</v>
          </cell>
          <cell r="C3455" t="str">
            <v>La Serraz</v>
          </cell>
          <cell r="D3455"/>
          <cell r="E3455" t="str">
            <v>73470</v>
          </cell>
          <cell r="F3455" t="str">
            <v>NANCES</v>
          </cell>
          <cell r="G3455">
            <v>479287581</v>
          </cell>
          <cell r="H3455"/>
          <cell r="I3455"/>
          <cell r="J3455"/>
        </row>
        <row r="3456">
          <cell r="A3456" t="str">
            <v>JEA04</v>
          </cell>
          <cell r="B3456" t="str">
            <v>JEAN-LUC COIFFURE</v>
          </cell>
          <cell r="C3456" t="str">
            <v>217 avenue Costa de Beauregard</v>
          </cell>
          <cell r="D3456"/>
          <cell r="E3456" t="str">
            <v>73290</v>
          </cell>
          <cell r="F3456" t="str">
            <v>LA MOTTE SERVOLEX</v>
          </cell>
          <cell r="G3456"/>
          <cell r="H3456"/>
          <cell r="I3456"/>
          <cell r="J3456"/>
        </row>
        <row r="3457">
          <cell r="A3457" t="str">
            <v>JEA03</v>
          </cell>
          <cell r="B3457" t="str">
            <v>Monsieur JEANDET Christian</v>
          </cell>
          <cell r="C3457" t="str">
            <v>Chef Lieu</v>
          </cell>
          <cell r="D3457"/>
          <cell r="E3457" t="str">
            <v>73440</v>
          </cell>
          <cell r="F3457" t="str">
            <v>CESSENS</v>
          </cell>
          <cell r="G3457">
            <v>479631271</v>
          </cell>
          <cell r="H3457"/>
          <cell r="I3457"/>
          <cell r="J3457"/>
        </row>
        <row r="3458">
          <cell r="A3458" t="str">
            <v>JEA02</v>
          </cell>
          <cell r="B3458" t="str">
            <v>Monsieur JEAY Christian</v>
          </cell>
          <cell r="C3458"/>
          <cell r="D3458"/>
          <cell r="E3458"/>
          <cell r="F3458"/>
          <cell r="G3458"/>
          <cell r="H3458"/>
          <cell r="I3458"/>
          <cell r="J3458"/>
        </row>
        <row r="3459">
          <cell r="A3459" t="str">
            <v>JEA01</v>
          </cell>
          <cell r="B3459" t="str">
            <v>Monsieur JEANTET Alain</v>
          </cell>
          <cell r="C3459" t="str">
            <v>2 Rue du Pèse Lait</v>
          </cell>
          <cell r="D3459" t="str">
            <v>Chef lieu</v>
          </cell>
          <cell r="E3459" t="str">
            <v>73420</v>
          </cell>
          <cell r="F3459" t="str">
            <v>MERY</v>
          </cell>
          <cell r="G3459"/>
          <cell r="H3459"/>
          <cell r="I3459"/>
          <cell r="J3459"/>
        </row>
        <row r="3460">
          <cell r="A3460" t="str">
            <v>JEA</v>
          </cell>
          <cell r="B3460" t="str">
            <v>Monsieur ZORZI Jean Paul</v>
          </cell>
          <cell r="C3460" t="str">
            <v>1120B Lieu dit Vengeur</v>
          </cell>
          <cell r="D3460"/>
          <cell r="E3460" t="str">
            <v>74330</v>
          </cell>
          <cell r="F3460" t="str">
            <v>MESIGNY</v>
          </cell>
          <cell r="G3460">
            <v>450029077</v>
          </cell>
          <cell r="H3460"/>
          <cell r="I3460">
            <v>666075015</v>
          </cell>
          <cell r="J3460"/>
        </row>
        <row r="3461">
          <cell r="A3461" t="str">
            <v>JDB01</v>
          </cell>
          <cell r="B3461" t="str">
            <v>JEFF DE BRUGES   Line BIESMANS</v>
          </cell>
          <cell r="C3461" t="str">
            <v>17 Cours Romestang</v>
          </cell>
          <cell r="D3461"/>
          <cell r="E3461" t="str">
            <v>38200</v>
          </cell>
          <cell r="F3461" t="str">
            <v>VIENNE</v>
          </cell>
          <cell r="G3461">
            <v>621160775</v>
          </cell>
          <cell r="H3461"/>
          <cell r="I3461"/>
          <cell r="J3461"/>
        </row>
        <row r="3462">
          <cell r="A3462" t="str">
            <v>JCJ01</v>
          </cell>
          <cell r="B3462" t="str">
            <v>Entreprise JCJ</v>
          </cell>
          <cell r="C3462" t="str">
            <v>La Z.A.C. des Rochers</v>
          </cell>
          <cell r="D3462"/>
          <cell r="E3462" t="str">
            <v>73350</v>
          </cell>
          <cell r="F3462" t="str">
            <v>CHAMPAGNY EN VANOISE</v>
          </cell>
          <cell r="G3462"/>
          <cell r="H3462"/>
          <cell r="I3462"/>
          <cell r="J3462"/>
        </row>
        <row r="3463">
          <cell r="A3463" t="str">
            <v>JCE01</v>
          </cell>
          <cell r="B3463" t="str">
            <v>JC ELEC</v>
          </cell>
          <cell r="C3463" t="str">
            <v>7 Impasse La  Colletaz</v>
          </cell>
          <cell r="D3463"/>
          <cell r="E3463" t="str">
            <v>74200</v>
          </cell>
          <cell r="F3463" t="str">
            <v>MARGENCEL</v>
          </cell>
          <cell r="G3463"/>
          <cell r="H3463"/>
          <cell r="I3463"/>
          <cell r="J3463"/>
        </row>
        <row r="3464">
          <cell r="A3464" t="str">
            <v>JAY03</v>
          </cell>
          <cell r="B3464" t="str">
            <v>Monsieur JAY Christian</v>
          </cell>
          <cell r="C3464" t="str">
            <v>Le Chatelard</v>
          </cell>
          <cell r="D3464"/>
          <cell r="E3464" t="str">
            <v>73440</v>
          </cell>
          <cell r="F3464" t="str">
            <v>SAINT MARTIN DE BELLEVILLE</v>
          </cell>
          <cell r="G3464"/>
          <cell r="H3464"/>
          <cell r="I3464"/>
          <cell r="J3464"/>
        </row>
        <row r="3465">
          <cell r="A3465" t="str">
            <v>JAY02</v>
          </cell>
          <cell r="B3465" t="str">
            <v>Madame JAY Bernadette</v>
          </cell>
          <cell r="C3465" t="str">
            <v>Les Places</v>
          </cell>
          <cell r="D3465"/>
          <cell r="E3465" t="str">
            <v>73440</v>
          </cell>
          <cell r="F3465" t="str">
            <v>SAINT MARTIN DE BELLEVILLE</v>
          </cell>
          <cell r="G3465">
            <v>662449757</v>
          </cell>
          <cell r="H3465"/>
          <cell r="I3465">
            <v>479089757</v>
          </cell>
          <cell r="J3465"/>
        </row>
        <row r="3466">
          <cell r="A3466" t="str">
            <v>JAY01</v>
          </cell>
          <cell r="B3466" t="str">
            <v>Monsieur JAY Gonthier</v>
          </cell>
          <cell r="C3466" t="str">
            <v>Maquettes</v>
          </cell>
          <cell r="D3466"/>
          <cell r="E3466" t="str">
            <v>73630</v>
          </cell>
          <cell r="F3466" t="str">
            <v>JARSY</v>
          </cell>
          <cell r="G3466">
            <v>479548009</v>
          </cell>
          <cell r="H3466"/>
          <cell r="I3466"/>
          <cell r="J3466"/>
        </row>
        <row r="3467">
          <cell r="A3467" t="str">
            <v>JAV02</v>
          </cell>
          <cell r="B3467" t="str">
            <v>Monsieur JAVON Alain</v>
          </cell>
          <cell r="C3467" t="str">
            <v>33 Route du Château d'Eau</v>
          </cell>
          <cell r="D3467"/>
          <cell r="E3467" t="str">
            <v>38150</v>
          </cell>
          <cell r="F3467" t="str">
            <v>ROUSSILLON</v>
          </cell>
          <cell r="G3467">
            <v>474862563</v>
          </cell>
          <cell r="H3467"/>
          <cell r="I3467"/>
          <cell r="J3467"/>
        </row>
        <row r="3468">
          <cell r="A3468" t="str">
            <v>JAV01</v>
          </cell>
          <cell r="B3468" t="str">
            <v>Mr JAVOUREZ &amp; Mme PESENTI</v>
          </cell>
          <cell r="C3468" t="str">
            <v>56 Rue de Biolles</v>
          </cell>
          <cell r="D3468" t="str">
            <v>ZA  Vie chatelme</v>
          </cell>
          <cell r="E3468" t="str">
            <v>01170</v>
          </cell>
          <cell r="F3468" t="str">
            <v>CROZET</v>
          </cell>
          <cell r="G3468">
            <v>450200263</v>
          </cell>
          <cell r="H3468"/>
          <cell r="I3468"/>
          <cell r="J3468"/>
        </row>
        <row r="3469">
          <cell r="A3469" t="str">
            <v>JAS02</v>
          </cell>
          <cell r="B3469" t="str">
            <v>Monsieur JASKULSKI Patrice</v>
          </cell>
          <cell r="C3469" t="str">
            <v>400 rue de la Craz</v>
          </cell>
          <cell r="D3469"/>
          <cell r="E3469" t="str">
            <v>01350</v>
          </cell>
          <cell r="F3469" t="str">
            <v>CULOZ</v>
          </cell>
          <cell r="G3469"/>
          <cell r="H3469"/>
          <cell r="I3469"/>
          <cell r="J3469"/>
        </row>
        <row r="3470">
          <cell r="A3470" t="str">
            <v>JAS01</v>
          </cell>
          <cell r="B3470" t="str">
            <v>Monsieur JASSERAND Jean</v>
          </cell>
          <cell r="C3470" t="str">
            <v>37 rue de la Dent Parrachée</v>
          </cell>
          <cell r="D3470"/>
          <cell r="E3470" t="str">
            <v>73000</v>
          </cell>
          <cell r="F3470" t="str">
            <v>BISSY</v>
          </cell>
          <cell r="G3470"/>
          <cell r="H3470"/>
          <cell r="I3470"/>
          <cell r="J3470"/>
        </row>
        <row r="3471">
          <cell r="A3471" t="str">
            <v>JAR02</v>
          </cell>
          <cell r="B3471" t="str">
            <v>Monsieur JARDIN Frédéric</v>
          </cell>
          <cell r="C3471" t="str">
            <v>447 Route de Grattepanche</v>
          </cell>
          <cell r="D3471"/>
          <cell r="E3471" t="str">
            <v>74370</v>
          </cell>
          <cell r="F3471" t="str">
            <v>VILLAZ</v>
          </cell>
          <cell r="G3471" t="str">
            <v>(+41) 793 319 414</v>
          </cell>
          <cell r="H3471"/>
          <cell r="I3471"/>
          <cell r="J3471"/>
        </row>
        <row r="3472">
          <cell r="A3472" t="str">
            <v>JAR01</v>
          </cell>
          <cell r="B3472" t="str">
            <v>Monsieur JARRIGE  Patrick</v>
          </cell>
          <cell r="C3472" t="str">
            <v>312 Rue Saint-Exupery</v>
          </cell>
          <cell r="D3472"/>
          <cell r="E3472" t="str">
            <v>73490</v>
          </cell>
          <cell r="F3472" t="str">
            <v>LA RAVOIRE</v>
          </cell>
          <cell r="G3472">
            <v>681706478</v>
          </cell>
          <cell r="H3472"/>
          <cell r="I3472"/>
          <cell r="J3472"/>
        </row>
        <row r="3473">
          <cell r="A3473" t="str">
            <v>JAP01</v>
          </cell>
          <cell r="B3473" t="str">
            <v>Monsieur JAPHET Laurent</v>
          </cell>
          <cell r="C3473" t="str">
            <v>258 ch des Chateigniers</v>
          </cell>
          <cell r="D3473"/>
          <cell r="E3473" t="str">
            <v>38260</v>
          </cell>
          <cell r="F3473" t="str">
            <v>GILLONNAY</v>
          </cell>
          <cell r="G3473">
            <v>698177213</v>
          </cell>
          <cell r="H3473"/>
          <cell r="I3473"/>
          <cell r="J3473"/>
        </row>
        <row r="3474">
          <cell r="A3474" t="str">
            <v>JAO01</v>
          </cell>
          <cell r="B3474" t="str">
            <v>Monsieur JAOUANI Medhi</v>
          </cell>
          <cell r="C3474" t="str">
            <v>7 Lotissement Les Combettes</v>
          </cell>
          <cell r="D3474"/>
          <cell r="E3474" t="str">
            <v>38440</v>
          </cell>
          <cell r="F3474" t="str">
            <v>ARTAS</v>
          </cell>
          <cell r="G3474">
            <v>608334580</v>
          </cell>
          <cell r="H3474"/>
          <cell r="I3474"/>
          <cell r="J3474"/>
        </row>
        <row r="3475">
          <cell r="A3475" t="str">
            <v>JAN11</v>
          </cell>
          <cell r="B3475" t="str">
            <v>Monsieur JANIN Eric</v>
          </cell>
          <cell r="C3475" t="str">
            <v>839 Route de la Lombardière</v>
          </cell>
          <cell r="D3475"/>
          <cell r="E3475" t="str">
            <v>38200</v>
          </cell>
          <cell r="F3475" t="str">
            <v>LUZINAY</v>
          </cell>
          <cell r="G3475">
            <v>685121005</v>
          </cell>
          <cell r="H3475" t="str">
            <v>petitraoulo@free.fr</v>
          </cell>
          <cell r="I3475"/>
          <cell r="J3475"/>
        </row>
        <row r="3476">
          <cell r="A3476" t="str">
            <v>JAN10</v>
          </cell>
          <cell r="B3476" t="str">
            <v xml:space="preserve">Mr JANIN Daniel </v>
          </cell>
          <cell r="C3476" t="str">
            <v>Domian</v>
          </cell>
          <cell r="D3476"/>
          <cell r="E3476" t="str">
            <v>73410</v>
          </cell>
          <cell r="F3476" t="str">
            <v xml:space="preserve">CESSENS </v>
          </cell>
          <cell r="G3476">
            <v>479631089</v>
          </cell>
          <cell r="H3476"/>
          <cell r="I3476"/>
          <cell r="J3476"/>
        </row>
        <row r="3477">
          <cell r="A3477" t="str">
            <v>JAN09</v>
          </cell>
          <cell r="B3477" t="str">
            <v>Mme JANIN Sylvie</v>
          </cell>
          <cell r="C3477" t="str">
            <v>262 route des Vignes</v>
          </cell>
          <cell r="D3477"/>
          <cell r="E3477" t="str">
            <v>74370</v>
          </cell>
          <cell r="F3477" t="str">
            <v>VILLAZ</v>
          </cell>
          <cell r="G3477"/>
          <cell r="H3477"/>
          <cell r="I3477"/>
          <cell r="J3477"/>
        </row>
        <row r="3478">
          <cell r="A3478" t="str">
            <v>JAN08</v>
          </cell>
          <cell r="B3478" t="str">
            <v>Madame JANS Sandra</v>
          </cell>
          <cell r="C3478" t="str">
            <v>144 route de Collonges</v>
          </cell>
          <cell r="D3478" t="str">
            <v>Lot Les Mousserons</v>
          </cell>
          <cell r="E3478" t="str">
            <v>74160</v>
          </cell>
          <cell r="F3478" t="str">
            <v>BOSSEY</v>
          </cell>
          <cell r="G3478"/>
          <cell r="H3478"/>
          <cell r="I3478"/>
          <cell r="J3478"/>
        </row>
        <row r="3479">
          <cell r="A3479" t="str">
            <v>JAN07</v>
          </cell>
          <cell r="B3479" t="str">
            <v>Monsieur JANIN Bernard</v>
          </cell>
          <cell r="C3479" t="str">
            <v>118 Allée du Muguet</v>
          </cell>
          <cell r="D3479"/>
          <cell r="E3479" t="str">
            <v>73200</v>
          </cell>
          <cell r="F3479" t="str">
            <v>GILLY SUR ISERE</v>
          </cell>
          <cell r="G3479">
            <v>680669296</v>
          </cell>
          <cell r="H3479"/>
          <cell r="I3479"/>
          <cell r="J3479"/>
        </row>
        <row r="3480">
          <cell r="A3480" t="str">
            <v>JAN06</v>
          </cell>
          <cell r="B3480" t="str">
            <v>Monsieur JANIN Xavier</v>
          </cell>
          <cell r="C3480" t="str">
            <v>11 ch du Puits</v>
          </cell>
          <cell r="D3480"/>
          <cell r="E3480" t="str">
            <v>38300</v>
          </cell>
          <cell r="F3480" t="str">
            <v>SEREZIN DE LA TOUR</v>
          </cell>
          <cell r="G3480"/>
          <cell r="H3480"/>
          <cell r="I3480"/>
          <cell r="J3480"/>
        </row>
        <row r="3481">
          <cell r="A3481" t="str">
            <v>JAN05</v>
          </cell>
          <cell r="B3481" t="str">
            <v>Monsieur JEANTON Joan Walter</v>
          </cell>
          <cell r="C3481" t="str">
            <v>969 avenue de Lyon</v>
          </cell>
          <cell r="D3481"/>
          <cell r="E3481" t="str">
            <v>73000</v>
          </cell>
          <cell r="F3481" t="str">
            <v>CHAMBERY</v>
          </cell>
          <cell r="G3481"/>
          <cell r="H3481"/>
          <cell r="I3481"/>
          <cell r="J3481"/>
        </row>
        <row r="3482">
          <cell r="A3482" t="str">
            <v>JAN04</v>
          </cell>
          <cell r="B3482" t="str">
            <v>Monsieur JANIN Jean Luc</v>
          </cell>
          <cell r="C3482" t="str">
            <v>La Plattière</v>
          </cell>
          <cell r="D3482"/>
          <cell r="E3482" t="str">
            <v>73170</v>
          </cell>
          <cell r="F3482" t="str">
            <v>SAINT JEAN DE CHEVELU</v>
          </cell>
          <cell r="G3482"/>
          <cell r="H3482"/>
          <cell r="I3482"/>
          <cell r="J3482"/>
        </row>
        <row r="3483">
          <cell r="A3483" t="str">
            <v>JAN03</v>
          </cell>
          <cell r="B3483" t="str">
            <v>Monsieur JANIN Armand</v>
          </cell>
          <cell r="C3483" t="str">
            <v>Les Clercs</v>
          </cell>
          <cell r="D3483"/>
          <cell r="E3483" t="str">
            <v>74150</v>
          </cell>
          <cell r="F3483" t="str">
            <v>MASSIGNY</v>
          </cell>
          <cell r="G3483">
            <v>450645616</v>
          </cell>
          <cell r="H3483"/>
          <cell r="I3483"/>
          <cell r="J3483"/>
        </row>
        <row r="3484">
          <cell r="A3484" t="str">
            <v>JAN02</v>
          </cell>
          <cell r="B3484" t="str">
            <v>Monsieur JANOT Norbert</v>
          </cell>
          <cell r="C3484" t="str">
            <v>Etraz Dessus</v>
          </cell>
          <cell r="D3484" t="str">
            <v>230 Rue du Chemin Vieux</v>
          </cell>
          <cell r="E3484" t="str">
            <v>73460</v>
          </cell>
          <cell r="F3484" t="str">
            <v>VITAL</v>
          </cell>
          <cell r="G3484">
            <v>645814805</v>
          </cell>
          <cell r="H3484"/>
          <cell r="I3484"/>
          <cell r="J3484"/>
        </row>
        <row r="3485">
          <cell r="A3485" t="str">
            <v>JAN01</v>
          </cell>
          <cell r="B3485" t="str">
            <v>Monsieur JANVIER Philippe</v>
          </cell>
          <cell r="C3485" t="str">
            <v>Les Platières</v>
          </cell>
          <cell r="D3485"/>
          <cell r="E3485" t="str">
            <v>73160</v>
          </cell>
          <cell r="F3485" t="str">
            <v>VIMINES</v>
          </cell>
          <cell r="G3485"/>
          <cell r="H3485"/>
          <cell r="I3485"/>
          <cell r="J3485"/>
        </row>
        <row r="3486">
          <cell r="A3486" t="str">
            <v>JAM02</v>
          </cell>
          <cell r="B3486" t="str">
            <v>Madame JAMGOTCHIAN Katia</v>
          </cell>
          <cell r="C3486" t="str">
            <v>51 Rue Victor Hugo</v>
          </cell>
          <cell r="D3486"/>
          <cell r="E3486" t="str">
            <v>69330</v>
          </cell>
          <cell r="F3486" t="str">
            <v>MEYZIEU</v>
          </cell>
          <cell r="G3486">
            <v>622412888</v>
          </cell>
          <cell r="H3486"/>
          <cell r="I3486"/>
          <cell r="J3486"/>
        </row>
        <row r="3487">
          <cell r="A3487" t="str">
            <v>JAM01</v>
          </cell>
          <cell r="B3487" t="str">
            <v>Monsieur JAMBON Claude</v>
          </cell>
          <cell r="C3487"/>
          <cell r="D3487"/>
          <cell r="E3487" t="str">
            <v>01510</v>
          </cell>
          <cell r="F3487" t="str">
            <v>TALISSIEU</v>
          </cell>
          <cell r="G3487"/>
          <cell r="H3487"/>
          <cell r="I3487"/>
          <cell r="J3487"/>
        </row>
        <row r="3488">
          <cell r="A3488" t="str">
            <v>JAL02</v>
          </cell>
          <cell r="B3488" t="str">
            <v>Madame JALLIFFIER Myriam</v>
          </cell>
          <cell r="C3488" t="str">
            <v>Le Gojat</v>
          </cell>
          <cell r="D3488"/>
          <cell r="E3488" t="str">
            <v>73470</v>
          </cell>
          <cell r="F3488" t="str">
            <v>NOVALAISE</v>
          </cell>
          <cell r="G3488"/>
          <cell r="H3488"/>
          <cell r="I3488"/>
          <cell r="J3488"/>
        </row>
        <row r="3489">
          <cell r="A3489" t="str">
            <v>JAL01</v>
          </cell>
          <cell r="B3489" t="str">
            <v>Monsieur JALLIER Jean-Marie</v>
          </cell>
          <cell r="C3489"/>
          <cell r="D3489"/>
          <cell r="E3489"/>
          <cell r="F3489"/>
          <cell r="G3489"/>
          <cell r="H3489"/>
          <cell r="I3489"/>
          <cell r="J3489"/>
        </row>
        <row r="3490">
          <cell r="A3490" t="str">
            <v>JAF01</v>
          </cell>
          <cell r="B3490" t="str">
            <v>Monsieur JAFFEUX Yves, Dominique</v>
          </cell>
          <cell r="C3490" t="str">
            <v>43bis chemin des Epinettes</v>
          </cell>
          <cell r="D3490"/>
          <cell r="E3490" t="str">
            <v>69580</v>
          </cell>
          <cell r="F3490" t="str">
            <v>SATHONAY VILLAGE</v>
          </cell>
          <cell r="G3490">
            <v>610029539</v>
          </cell>
          <cell r="H3490"/>
          <cell r="I3490"/>
          <cell r="J3490"/>
        </row>
        <row r="3491">
          <cell r="A3491" t="str">
            <v>JAD01</v>
          </cell>
          <cell r="B3491" t="str">
            <v>Monsieur JADIS Gilbert</v>
          </cell>
          <cell r="C3491" t="str">
            <v>Chemin des Fours</v>
          </cell>
          <cell r="D3491" t="str">
            <v>Bellecombe</v>
          </cell>
          <cell r="E3491" t="str">
            <v>38530</v>
          </cell>
          <cell r="F3491" t="str">
            <v>CHAPAREILLAN</v>
          </cell>
          <cell r="G3491"/>
          <cell r="H3491"/>
          <cell r="I3491"/>
          <cell r="J3491"/>
        </row>
        <row r="3492">
          <cell r="A3492" t="str">
            <v>JAC27</v>
          </cell>
          <cell r="B3492" t="str">
            <v>Mlle JACQUET Gaëlle</v>
          </cell>
          <cell r="C3492" t="str">
            <v>165 Route du Vieux Rossy</v>
          </cell>
          <cell r="D3492"/>
          <cell r="E3492" t="str">
            <v>74330</v>
          </cell>
          <cell r="F3492" t="str">
            <v>CHOISY</v>
          </cell>
          <cell r="G3492">
            <v>610355271</v>
          </cell>
          <cell r="H3492"/>
          <cell r="I3492"/>
          <cell r="J3492"/>
        </row>
        <row r="3493">
          <cell r="A3493" t="str">
            <v>JAC26</v>
          </cell>
          <cell r="B3493" t="str">
            <v>Monsieur JACQUIER Robert</v>
          </cell>
          <cell r="C3493" t="str">
            <v>233 Route du Patessay</v>
          </cell>
          <cell r="D3493"/>
          <cell r="E3493" t="str">
            <v>74890</v>
          </cell>
          <cell r="F3493" t="str">
            <v>BONS EN CHABLAIS</v>
          </cell>
          <cell r="G3493"/>
          <cell r="H3493"/>
          <cell r="I3493"/>
          <cell r="J3493"/>
        </row>
        <row r="3494">
          <cell r="A3494" t="str">
            <v>JAC25</v>
          </cell>
          <cell r="B3494" t="str">
            <v>Monsieur &amp; Madame JACQUIER</v>
          </cell>
          <cell r="C3494" t="str">
            <v>2180 route de Bilieu</v>
          </cell>
          <cell r="D3494"/>
          <cell r="E3494" t="str">
            <v>38620</v>
          </cell>
          <cell r="F3494" t="str">
            <v>MONFERRAT</v>
          </cell>
          <cell r="G3494">
            <v>683190393</v>
          </cell>
          <cell r="H3494"/>
          <cell r="I3494">
            <v>476652812</v>
          </cell>
          <cell r="J3494"/>
        </row>
        <row r="3495">
          <cell r="A3495" t="str">
            <v>JAC24</v>
          </cell>
          <cell r="B3495" t="str">
            <v>Monsieur JACQUIN André</v>
          </cell>
          <cell r="C3495" t="str">
            <v>200 ch des Routens</v>
          </cell>
          <cell r="D3495"/>
          <cell r="E3495" t="str">
            <v>73000</v>
          </cell>
          <cell r="F3495" t="str">
            <v>MONTAGNOLE</v>
          </cell>
          <cell r="G3495">
            <v>610741993</v>
          </cell>
          <cell r="H3495"/>
          <cell r="I3495">
            <v>457364039</v>
          </cell>
          <cell r="J3495"/>
        </row>
        <row r="3496">
          <cell r="A3496" t="str">
            <v>JAC23</v>
          </cell>
          <cell r="B3496" t="str">
            <v>Monsieur JACQUIER Dominique</v>
          </cell>
          <cell r="C3496" t="str">
            <v>167 ch des Grands Jets</v>
          </cell>
          <cell r="D3496"/>
          <cell r="E3496" t="str">
            <v>73420</v>
          </cell>
          <cell r="F3496" t="str">
            <v>DRUMETTAZ CLARAFOND</v>
          </cell>
          <cell r="G3496">
            <v>633751000</v>
          </cell>
          <cell r="H3496"/>
          <cell r="I3496"/>
          <cell r="J3496"/>
        </row>
        <row r="3497">
          <cell r="A3497" t="str">
            <v>JAC22</v>
          </cell>
          <cell r="B3497" t="str">
            <v>Monsieur JACQUIER Robert</v>
          </cell>
          <cell r="C3497" t="str">
            <v xml:space="preserve">108, route de la Garenne </v>
          </cell>
          <cell r="D3497"/>
          <cell r="E3497" t="str">
            <v>01140</v>
          </cell>
          <cell r="F3497" t="str">
            <v xml:space="preserve">SAINT DIDIER SUR CHALARONNE </v>
          </cell>
          <cell r="G3497"/>
          <cell r="H3497"/>
          <cell r="I3497"/>
          <cell r="J3497"/>
        </row>
        <row r="3498">
          <cell r="A3498" t="str">
            <v>JAC21</v>
          </cell>
          <cell r="B3498" t="str">
            <v>Monsieur JACOB Michel</v>
          </cell>
          <cell r="C3498" t="str">
            <v>2531 route d'Entredozon</v>
          </cell>
          <cell r="D3498"/>
          <cell r="E3498" t="str">
            <v>74410</v>
          </cell>
          <cell r="F3498" t="str">
            <v>SAINT JORIOZ</v>
          </cell>
          <cell r="G3498"/>
          <cell r="H3498"/>
          <cell r="I3498"/>
          <cell r="J3498"/>
        </row>
        <row r="3499">
          <cell r="A3499" t="str">
            <v>JAC20</v>
          </cell>
          <cell r="B3499" t="str">
            <v>Monsieur JACQUET Cyril</v>
          </cell>
          <cell r="C3499" t="str">
            <v>9 rue du Centre</v>
          </cell>
          <cell r="D3499" t="str">
            <v>Parissieur</v>
          </cell>
          <cell r="E3499" t="str">
            <v>01350</v>
          </cell>
          <cell r="F3499" t="str">
            <v>CRESSIN-ROCHEFORT</v>
          </cell>
          <cell r="G3499">
            <v>613530773</v>
          </cell>
          <cell r="H3499"/>
          <cell r="I3499"/>
          <cell r="J3499"/>
        </row>
        <row r="3500">
          <cell r="A3500" t="str">
            <v>JAC19</v>
          </cell>
          <cell r="B3500" t="str">
            <v>Monsieur JACQEMOUD - COLLET Alain</v>
          </cell>
          <cell r="C3500" t="str">
            <v>1080 Montée des Rubens</v>
          </cell>
          <cell r="D3500"/>
          <cell r="E3500" t="str">
            <v>73100</v>
          </cell>
          <cell r="F3500" t="str">
            <v>GRESY SUR AIX</v>
          </cell>
          <cell r="G3500">
            <v>611567064</v>
          </cell>
          <cell r="H3500"/>
          <cell r="I3500"/>
          <cell r="J3500"/>
        </row>
        <row r="3501">
          <cell r="A3501" t="str">
            <v>JAC18</v>
          </cell>
          <cell r="B3501" t="str">
            <v>Monsieur JACQUEMOUD Laurent</v>
          </cell>
          <cell r="C3501" t="str">
            <v>CHEVRIER</v>
          </cell>
          <cell r="D3501"/>
          <cell r="E3501" t="str">
            <v>74930</v>
          </cell>
          <cell r="F3501" t="str">
            <v>PERS JUSSY</v>
          </cell>
          <cell r="G3501">
            <v>608039059</v>
          </cell>
          <cell r="H3501"/>
          <cell r="I3501"/>
          <cell r="J3501"/>
        </row>
        <row r="3502">
          <cell r="A3502" t="str">
            <v>JAC17</v>
          </cell>
          <cell r="B3502" t="str">
            <v>MMme JACQUIER  Nicolas</v>
          </cell>
          <cell r="C3502" t="str">
            <v>ch des Chataigniers</v>
          </cell>
          <cell r="D3502"/>
          <cell r="E3502" t="str">
            <v>73190</v>
          </cell>
          <cell r="F3502" t="str">
            <v>SAINT BALDOPH</v>
          </cell>
          <cell r="G3502"/>
          <cell r="H3502"/>
          <cell r="I3502"/>
          <cell r="J3502"/>
        </row>
        <row r="3503">
          <cell r="A3503" t="str">
            <v>JAC16</v>
          </cell>
          <cell r="B3503" t="str">
            <v>Monseiur JACQUIER Gilbert</v>
          </cell>
          <cell r="C3503" t="str">
            <v>163 Montée des Moulins</v>
          </cell>
          <cell r="D3503"/>
          <cell r="E3503" t="str">
            <v>73000</v>
          </cell>
          <cell r="F3503" t="str">
            <v>SONNAZ</v>
          </cell>
          <cell r="G3503"/>
          <cell r="H3503"/>
          <cell r="I3503"/>
          <cell r="J3503"/>
        </row>
        <row r="3504">
          <cell r="A3504" t="str">
            <v>JAC15</v>
          </cell>
          <cell r="B3504" t="str">
            <v>Monsieur JACQUESSON Guy</v>
          </cell>
          <cell r="C3504" t="str">
            <v>Quartier le Manguely</v>
          </cell>
          <cell r="D3504"/>
          <cell r="E3504" t="str">
            <v>38210</v>
          </cell>
          <cell r="F3504" t="str">
            <v>TULLINS</v>
          </cell>
          <cell r="G3504"/>
          <cell r="H3504"/>
          <cell r="I3504"/>
          <cell r="J3504"/>
        </row>
        <row r="3505">
          <cell r="A3505" t="str">
            <v>JAC14</v>
          </cell>
          <cell r="B3505" t="str">
            <v>Monsieur JACQUIER  Laurent</v>
          </cell>
          <cell r="C3505" t="str">
            <v>103 ch de Fresenex</v>
          </cell>
          <cell r="D3505"/>
          <cell r="E3505" t="str">
            <v>73420</v>
          </cell>
          <cell r="F3505" t="str">
            <v>DRUMETTAZ CLARAFOND</v>
          </cell>
          <cell r="G3505"/>
          <cell r="H3505"/>
          <cell r="I3505"/>
          <cell r="J3505"/>
        </row>
        <row r="3506">
          <cell r="A3506" t="str">
            <v>JAC13</v>
          </cell>
          <cell r="B3506" t="str">
            <v>Monsieur JACOB Lionel</v>
          </cell>
          <cell r="C3506" t="str">
            <v>Le Thyl</v>
          </cell>
          <cell r="D3506"/>
          <cell r="E3506" t="str">
            <v>73140</v>
          </cell>
          <cell r="F3506" t="str">
            <v>SAINT MICHEL DE MAURIENNE</v>
          </cell>
          <cell r="G3506"/>
          <cell r="H3506"/>
          <cell r="I3506"/>
          <cell r="J3506"/>
        </row>
        <row r="3507">
          <cell r="A3507" t="str">
            <v>JAC12</v>
          </cell>
          <cell r="B3507" t="str">
            <v>Mr &amp; Mlle  JACQUES - FAUTAIRE</v>
          </cell>
          <cell r="C3507" t="str">
            <v>Route de la Madeleine</v>
          </cell>
          <cell r="D3507"/>
          <cell r="E3507" t="str">
            <v>74800</v>
          </cell>
          <cell r="F3507" t="str">
            <v>CORNIER</v>
          </cell>
          <cell r="G3507">
            <v>450758553</v>
          </cell>
          <cell r="H3507"/>
          <cell r="I3507"/>
          <cell r="J3507"/>
        </row>
        <row r="3508">
          <cell r="A3508" t="str">
            <v>JAC11</v>
          </cell>
          <cell r="B3508" t="str">
            <v>Monsieur JACQUET Jean Paul</v>
          </cell>
          <cell r="C3508" t="str">
            <v>chez Borgeat</v>
          </cell>
          <cell r="D3508"/>
          <cell r="E3508" t="str">
            <v>74520</v>
          </cell>
          <cell r="F3508" t="str">
            <v>SAVIGNY</v>
          </cell>
          <cell r="G3508"/>
          <cell r="H3508"/>
          <cell r="I3508"/>
          <cell r="J3508"/>
        </row>
        <row r="3509">
          <cell r="A3509" t="str">
            <v>JAC10</v>
          </cell>
          <cell r="B3509" t="str">
            <v>Monsieur JACQUELIN Christian</v>
          </cell>
          <cell r="C3509" t="str">
            <v>11 impasse des Merisiers</v>
          </cell>
          <cell r="D3509"/>
          <cell r="E3509" t="str">
            <v>38080</v>
          </cell>
          <cell r="F3509" t="str">
            <v>L'ILE D'ABEAU</v>
          </cell>
          <cell r="G3509"/>
          <cell r="H3509"/>
          <cell r="I3509"/>
          <cell r="J3509"/>
        </row>
        <row r="3510">
          <cell r="A3510" t="str">
            <v>JAC09</v>
          </cell>
          <cell r="B3510" t="str">
            <v>Monsieur JACOB  Frédéric</v>
          </cell>
          <cell r="C3510" t="str">
            <v>Le Bettex</v>
          </cell>
          <cell r="D3510"/>
          <cell r="E3510" t="str">
            <v>73440</v>
          </cell>
          <cell r="F3510" t="str">
            <v>SAINT MARTIN DE BELLEVILLE</v>
          </cell>
          <cell r="G3510" t="str">
            <v>04 79 00 70 51</v>
          </cell>
          <cell r="H3510"/>
          <cell r="I3510">
            <v>681159155</v>
          </cell>
          <cell r="J3510"/>
        </row>
        <row r="3511">
          <cell r="A3511" t="str">
            <v>JAC08</v>
          </cell>
          <cell r="B3511" t="str">
            <v>Monsieur JACQUET Gérard</v>
          </cell>
          <cell r="C3511" t="str">
            <v>Hameau Musin</v>
          </cell>
          <cell r="D3511"/>
          <cell r="E3511" t="str">
            <v>01300</v>
          </cell>
          <cell r="F3511" t="str">
            <v>MAGNIEU</v>
          </cell>
          <cell r="G3511"/>
          <cell r="H3511"/>
          <cell r="I3511"/>
          <cell r="J3511"/>
        </row>
        <row r="3512">
          <cell r="A3512" t="str">
            <v>JAC07</v>
          </cell>
          <cell r="B3512" t="str">
            <v>Monsieur JACQUES Didier</v>
          </cell>
          <cell r="C3512" t="str">
            <v>Le Disnin</v>
          </cell>
          <cell r="D3512" t="str">
            <v>Chef lieu</v>
          </cell>
          <cell r="E3512" t="str">
            <v>73100</v>
          </cell>
          <cell r="F3512" t="str">
            <v>LE MONTCEL</v>
          </cell>
          <cell r="G3512"/>
          <cell r="H3512"/>
          <cell r="I3512"/>
          <cell r="J3512"/>
        </row>
        <row r="3513">
          <cell r="A3513" t="str">
            <v>JAC06</v>
          </cell>
          <cell r="B3513" t="str">
            <v>Monsieur JACQUEMOUD</v>
          </cell>
          <cell r="C3513" t="str">
            <v>6 Rue de la Charamonte</v>
          </cell>
          <cell r="D3513"/>
          <cell r="E3513" t="str">
            <v>74600</v>
          </cell>
          <cell r="F3513" t="str">
            <v>SEYNOD</v>
          </cell>
          <cell r="G3513"/>
          <cell r="H3513"/>
          <cell r="I3513"/>
          <cell r="J3513"/>
        </row>
        <row r="3514">
          <cell r="A3514" t="str">
            <v>JAC05</v>
          </cell>
          <cell r="B3514" t="str">
            <v>Madame JACQUIER Murielle</v>
          </cell>
          <cell r="C3514" t="str">
            <v>164 Chemin de la Combe</v>
          </cell>
          <cell r="D3514"/>
          <cell r="E3514" t="str">
            <v>74890</v>
          </cell>
          <cell r="F3514" t="str">
            <v>LANGIN</v>
          </cell>
          <cell r="G3514">
            <v>681144340</v>
          </cell>
          <cell r="H3514"/>
          <cell r="I3514"/>
          <cell r="J3514"/>
        </row>
        <row r="3515">
          <cell r="A3515" t="str">
            <v>JAC04</v>
          </cell>
          <cell r="B3515" t="str">
            <v>Monsieur JACQUIER Jean Paul</v>
          </cell>
          <cell r="C3515" t="str">
            <v>Langin</v>
          </cell>
          <cell r="D3515"/>
          <cell r="E3515" t="str">
            <v>74890</v>
          </cell>
          <cell r="F3515" t="str">
            <v>BONS EN CHABLAIS</v>
          </cell>
          <cell r="G3515">
            <v>685056406</v>
          </cell>
          <cell r="H3515"/>
          <cell r="I3515"/>
          <cell r="J3515"/>
        </row>
        <row r="3516">
          <cell r="A3516" t="str">
            <v>JAC03</v>
          </cell>
          <cell r="B3516" t="str">
            <v>Monsieur JACQUEMONT Patrick</v>
          </cell>
          <cell r="C3516" t="str">
            <v>52 rue de la Gare</v>
          </cell>
          <cell r="D3516"/>
          <cell r="E3516" t="str">
            <v>38530</v>
          </cell>
          <cell r="F3516" t="str">
            <v>LA BUISSIERE</v>
          </cell>
          <cell r="G3516">
            <v>476085481</v>
          </cell>
          <cell r="H3516"/>
          <cell r="I3516"/>
          <cell r="J3516"/>
        </row>
        <row r="3517">
          <cell r="A3517" t="str">
            <v>JAC02</v>
          </cell>
          <cell r="B3517" t="str">
            <v>Madame JACOB Monique</v>
          </cell>
          <cell r="C3517" t="str">
            <v>Orellette</v>
          </cell>
          <cell r="D3517"/>
          <cell r="E3517" t="str">
            <v>73140</v>
          </cell>
          <cell r="F3517" t="str">
            <v>ORELLE</v>
          </cell>
          <cell r="G3517"/>
          <cell r="H3517"/>
          <cell r="I3517"/>
          <cell r="J3517"/>
        </row>
        <row r="3518">
          <cell r="A3518" t="str">
            <v>JAC01</v>
          </cell>
          <cell r="B3518" t="str">
            <v>Monsieur JACQUET</v>
          </cell>
          <cell r="C3518" t="str">
            <v>253 chemin de prébois</v>
          </cell>
          <cell r="D3518"/>
          <cell r="E3518" t="str">
            <v>01440</v>
          </cell>
          <cell r="F3518" t="str">
            <v>VIRIAT</v>
          </cell>
          <cell r="G3518"/>
          <cell r="H3518"/>
          <cell r="I3518"/>
          <cell r="J3518"/>
        </row>
        <row r="3519">
          <cell r="A3519" t="str">
            <v>JAB01</v>
          </cell>
          <cell r="B3519" t="str">
            <v>Monsieur JABOULAY Thierry</v>
          </cell>
          <cell r="C3519" t="str">
            <v>6 allée Louis Combe</v>
          </cell>
          <cell r="D3519"/>
          <cell r="E3519" t="str">
            <v>38450</v>
          </cell>
          <cell r="F3519" t="str">
            <v>VIF</v>
          </cell>
          <cell r="G3519">
            <v>476725470</v>
          </cell>
          <cell r="H3519"/>
          <cell r="I3519"/>
          <cell r="J3519"/>
        </row>
        <row r="3520">
          <cell r="A3520" t="str">
            <v>IZO01</v>
          </cell>
          <cell r="B3520" t="str">
            <v>M IZOARD  -  Mlle MUGNIER</v>
          </cell>
          <cell r="C3520" t="str">
            <v>130 Rue du St Michel</v>
          </cell>
          <cell r="D3520"/>
          <cell r="E3520" t="str">
            <v>73190</v>
          </cell>
          <cell r="F3520" t="str">
            <v>CHALLES LES EAUX</v>
          </cell>
          <cell r="G3520"/>
          <cell r="H3520"/>
          <cell r="I3520"/>
          <cell r="J3520"/>
        </row>
        <row r="3521">
          <cell r="A3521" t="str">
            <v>IUO01</v>
          </cell>
          <cell r="B3521" t="str">
            <v>Mr IUORIO - Mr HUMPHREY</v>
          </cell>
          <cell r="C3521" t="str">
            <v>5 Impasse des Crêts</v>
          </cell>
          <cell r="D3521"/>
          <cell r="E3521" t="str">
            <v>74100</v>
          </cell>
          <cell r="F3521" t="str">
            <v>AMBILLY</v>
          </cell>
          <cell r="G3521">
            <v>613247636</v>
          </cell>
          <cell r="H3521"/>
          <cell r="I3521"/>
          <cell r="J3521"/>
        </row>
        <row r="3522">
          <cell r="A3522" t="str">
            <v>ISO04</v>
          </cell>
          <cell r="B3522" t="str">
            <v>ISOTEC</v>
          </cell>
          <cell r="C3522" t="str">
            <v>143 Avenue De Villarcher</v>
          </cell>
          <cell r="D3522" t="str">
            <v>Zi des Landiers</v>
          </cell>
          <cell r="E3522" t="str">
            <v>73000</v>
          </cell>
          <cell r="F3522" t="str">
            <v>CHAMBERY</v>
          </cell>
          <cell r="G3522">
            <v>620822267</v>
          </cell>
          <cell r="H3522"/>
          <cell r="I3522"/>
          <cell r="J3522"/>
        </row>
        <row r="3523">
          <cell r="A3523" t="str">
            <v>ISO03</v>
          </cell>
          <cell r="B3523" t="str">
            <v>ATELIER JRG</v>
          </cell>
          <cell r="C3523" t="str">
            <v>Lieu Dit L'Epernay</v>
          </cell>
          <cell r="D3523"/>
          <cell r="E3523" t="str">
            <v>73630</v>
          </cell>
          <cell r="F3523" t="str">
            <v>SAINTE REINE</v>
          </cell>
          <cell r="G3523">
            <v>676834979</v>
          </cell>
          <cell r="H3523"/>
          <cell r="I3523"/>
          <cell r="J3523"/>
        </row>
        <row r="3524">
          <cell r="A3524" t="str">
            <v>ISO02</v>
          </cell>
          <cell r="B3524" t="str">
            <v>Monsieur ISONE Bruno</v>
          </cell>
          <cell r="C3524" t="str">
            <v>370 Montée du Château</v>
          </cell>
          <cell r="D3524"/>
          <cell r="E3524" t="str">
            <v>73190</v>
          </cell>
          <cell r="F3524" t="str">
            <v>CHALLES LES EAUX</v>
          </cell>
          <cell r="G3524">
            <v>604421913</v>
          </cell>
          <cell r="H3524"/>
          <cell r="I3524"/>
          <cell r="J3524"/>
        </row>
        <row r="3525">
          <cell r="A3525" t="str">
            <v>ISO01</v>
          </cell>
          <cell r="B3525" t="str">
            <v>Monsieur ISONE Francis</v>
          </cell>
          <cell r="C3525" t="str">
            <v>140 chemin des Chassetes</v>
          </cell>
          <cell r="D3525"/>
          <cell r="E3525" t="str">
            <v>73190</v>
          </cell>
          <cell r="F3525" t="str">
            <v>CHALLES LES EAUX</v>
          </cell>
          <cell r="G3525"/>
          <cell r="H3525"/>
          <cell r="I3525"/>
          <cell r="J3525"/>
        </row>
        <row r="3526">
          <cell r="A3526" t="str">
            <v>ISA01</v>
          </cell>
          <cell r="B3526" t="str">
            <v>Madame ISABELLO Marie</v>
          </cell>
          <cell r="C3526" t="str">
            <v>34 ch du Coteau</v>
          </cell>
          <cell r="D3526"/>
          <cell r="E3526" t="str">
            <v>38700</v>
          </cell>
          <cell r="F3526" t="str">
            <v>LA TRONCHE</v>
          </cell>
          <cell r="G3526"/>
          <cell r="H3526"/>
          <cell r="I3526"/>
          <cell r="J3526"/>
        </row>
        <row r="3527">
          <cell r="A3527" t="str">
            <v>IPP02</v>
          </cell>
          <cell r="B3527" t="str">
            <v>Monsieur IPPOLITO Philippe</v>
          </cell>
          <cell r="C3527" t="str">
            <v>Niss Vi</v>
          </cell>
          <cell r="D3527" t="str">
            <v xml:space="preserve">1070 RD6007 ( ex RN 7)   BP 89       </v>
          </cell>
          <cell r="E3527" t="str">
            <v>06270</v>
          </cell>
          <cell r="F3527" t="str">
            <v>VILLENEUVE LOUBET</v>
          </cell>
          <cell r="G3527"/>
          <cell r="H3527"/>
          <cell r="I3527"/>
          <cell r="J3527"/>
        </row>
        <row r="3528">
          <cell r="A3528" t="str">
            <v>IPP01</v>
          </cell>
          <cell r="B3528" t="str">
            <v>Monsieur  IPPOLITO Jean Luc</v>
          </cell>
          <cell r="C3528" t="str">
            <v>2, Digue du Drac</v>
          </cell>
          <cell r="D3528"/>
          <cell r="E3528" t="str">
            <v>38170</v>
          </cell>
          <cell r="F3528" t="str">
            <v>SEYSSINET PARISET</v>
          </cell>
          <cell r="G3528">
            <v>612175750</v>
          </cell>
          <cell r="H3528"/>
          <cell r="I3528"/>
          <cell r="J3528"/>
        </row>
        <row r="3529">
          <cell r="A3529" t="str">
            <v>INV01</v>
          </cell>
          <cell r="B3529" t="str">
            <v>INVENSIL groupe PECHINEY</v>
          </cell>
          <cell r="C3529"/>
          <cell r="D3529"/>
          <cell r="E3529"/>
          <cell r="F3529"/>
          <cell r="G3529"/>
          <cell r="H3529"/>
          <cell r="I3529"/>
          <cell r="J3529"/>
        </row>
        <row r="3530">
          <cell r="A3530" t="str">
            <v>INT01</v>
          </cell>
          <cell r="B3530" t="str">
            <v>INTHERSANIT</v>
          </cell>
          <cell r="C3530" t="str">
            <v>273 rue Denis Papin</v>
          </cell>
          <cell r="D3530"/>
          <cell r="E3530" t="str">
            <v>73290</v>
          </cell>
          <cell r="F3530" t="str">
            <v>LA MOTTE SERVOLEX</v>
          </cell>
          <cell r="G3530">
            <v>479251750</v>
          </cell>
          <cell r="H3530"/>
          <cell r="I3530">
            <v>479251776</v>
          </cell>
          <cell r="J3530"/>
        </row>
        <row r="3531">
          <cell r="A3531" t="str">
            <v>ING02</v>
          </cell>
          <cell r="B3531" t="str">
            <v>CONTINENTAL INDUSTRIE</v>
          </cell>
          <cell r="C3531" t="str">
            <v>10 rue du Capitaine Ferber</v>
          </cell>
          <cell r="D3531"/>
          <cell r="E3531" t="str">
            <v>69604</v>
          </cell>
          <cell r="F3531" t="str">
            <v>VILLEURBANNE CEDEX</v>
          </cell>
          <cell r="G3531">
            <v>478932596</v>
          </cell>
          <cell r="H3531"/>
          <cell r="I3531">
            <v>478949738</v>
          </cell>
          <cell r="J3531" t="str">
            <v>FR05304328800</v>
          </cell>
        </row>
        <row r="3532">
          <cell r="A3532" t="str">
            <v>ING01</v>
          </cell>
          <cell r="B3532" t="str">
            <v>Monsieur INGALA Luigi</v>
          </cell>
          <cell r="C3532" t="str">
            <v>Chemin du Montpas</v>
          </cell>
          <cell r="D3532"/>
          <cell r="E3532" t="str">
            <v>73160</v>
          </cell>
          <cell r="F3532" t="str">
            <v>VIMINES</v>
          </cell>
          <cell r="G3532" t="str">
            <v>06 11 51 56 29</v>
          </cell>
          <cell r="H3532"/>
          <cell r="I3532"/>
          <cell r="J3532"/>
        </row>
        <row r="3533">
          <cell r="A3533" t="str">
            <v>INF01</v>
          </cell>
          <cell r="B3533" t="str">
            <v xml:space="preserve">Madame INFANTI Elodie </v>
          </cell>
          <cell r="C3533" t="str">
            <v>117 Rue Charles Cabaud</v>
          </cell>
          <cell r="D3533"/>
          <cell r="E3533" t="str">
            <v>73290</v>
          </cell>
          <cell r="F3533" t="str">
            <v>LA MOTTE SERVOLEX</v>
          </cell>
          <cell r="G3533">
            <v>684208094</v>
          </cell>
          <cell r="H3533"/>
          <cell r="I3533"/>
          <cell r="J3533"/>
        </row>
        <row r="3534">
          <cell r="A3534" t="str">
            <v>IND01</v>
          </cell>
          <cell r="B3534" t="str">
            <v>Madame INDERCHIT Séverine</v>
          </cell>
          <cell r="C3534" t="str">
            <v>L'Anclos  Panorama</v>
          </cell>
          <cell r="D3534"/>
          <cell r="E3534" t="str">
            <v>38380</v>
          </cell>
          <cell r="F3534" t="str">
            <v>MIRIBELLE LES ECHELLES</v>
          </cell>
          <cell r="G3534"/>
          <cell r="H3534"/>
          <cell r="I3534"/>
          <cell r="J3534"/>
        </row>
        <row r="3535">
          <cell r="A3535" t="str">
            <v>INA01</v>
          </cell>
          <cell r="B3535" t="str">
            <v>Monsieur INANOGLU Salih</v>
          </cell>
          <cell r="C3535" t="str">
            <v>109 Square de Chablais</v>
          </cell>
          <cell r="D3535"/>
          <cell r="E3535" t="str">
            <v>73000</v>
          </cell>
          <cell r="F3535" t="str">
            <v>CHAMBERY</v>
          </cell>
          <cell r="G3535">
            <v>603862103</v>
          </cell>
          <cell r="H3535"/>
          <cell r="I3535"/>
          <cell r="J3535"/>
        </row>
        <row r="3536">
          <cell r="A3536" t="str">
            <v>IMP01</v>
          </cell>
          <cell r="B3536" t="str">
            <v>M Mme IMPERATORE Pascal</v>
          </cell>
          <cell r="C3536" t="str">
            <v>Montée de la Roche</v>
          </cell>
          <cell r="D3536"/>
          <cell r="E3536" t="str">
            <v>73270</v>
          </cell>
          <cell r="F3536" t="str">
            <v>BEAUFORT SUR DORON</v>
          </cell>
          <cell r="G3536"/>
          <cell r="H3536"/>
          <cell r="I3536"/>
          <cell r="J3536"/>
        </row>
        <row r="3537">
          <cell r="A3537" t="str">
            <v>IMB02</v>
          </cell>
          <cell r="B3537" t="str">
            <v>Monsieur IMBERT Didier</v>
          </cell>
          <cell r="C3537" t="str">
            <v>593 Rue de Villeneuve</v>
          </cell>
          <cell r="D3537"/>
          <cell r="E3537" t="str">
            <v>73230</v>
          </cell>
          <cell r="F3537" t="str">
            <v>SAINT ALBAN LEYSSE</v>
          </cell>
          <cell r="G3537">
            <v>467754321</v>
          </cell>
          <cell r="H3537"/>
          <cell r="I3537"/>
          <cell r="J3537"/>
        </row>
        <row r="3538">
          <cell r="A3538" t="str">
            <v>IMB01</v>
          </cell>
          <cell r="B3538" t="str">
            <v>Monsieur IMBERT Roland</v>
          </cell>
          <cell r="C3538" t="str">
            <v>4 Rue du Clos de la Chapelle</v>
          </cell>
          <cell r="D3538"/>
          <cell r="E3538" t="str">
            <v>73490</v>
          </cell>
          <cell r="F3538" t="str">
            <v>LA RAVOIRE</v>
          </cell>
          <cell r="G3538">
            <v>479725560</v>
          </cell>
          <cell r="H3538"/>
          <cell r="I3538">
            <v>479725560</v>
          </cell>
          <cell r="J3538">
            <v>628379207</v>
          </cell>
        </row>
        <row r="3539">
          <cell r="A3539" t="str">
            <v>IKK01</v>
          </cell>
          <cell r="B3539" t="str">
            <v>Ste IKKL RENOV</v>
          </cell>
          <cell r="C3539" t="str">
            <v xml:space="preserve">35 Boulevard Carnot </v>
          </cell>
          <cell r="D3539"/>
          <cell r="E3539" t="str">
            <v>93200</v>
          </cell>
          <cell r="F3539" t="str">
            <v>SAINT DENIS</v>
          </cell>
          <cell r="G3539">
            <v>612507534</v>
          </cell>
          <cell r="H3539"/>
          <cell r="I3539"/>
          <cell r="J3539"/>
        </row>
        <row r="3540">
          <cell r="A3540" t="str">
            <v>IHL01</v>
          </cell>
          <cell r="B3540" t="str">
            <v>Madame IHLER Maryse</v>
          </cell>
          <cell r="C3540" t="str">
            <v>156 Rue Frédéric Manhes</v>
          </cell>
          <cell r="D3540"/>
          <cell r="E3540" t="str">
            <v>38560</v>
          </cell>
          <cell r="F3540" t="str">
            <v>CHAMP SUR DRAC</v>
          </cell>
          <cell r="G3540">
            <v>954796840</v>
          </cell>
          <cell r="H3540"/>
          <cell r="I3540"/>
          <cell r="J3540"/>
        </row>
        <row r="3541">
          <cell r="A3541" t="str">
            <v>IGN01</v>
          </cell>
          <cell r="B3541" t="str">
            <v>Monsieur IGNACIO</v>
          </cell>
          <cell r="C3541" t="str">
            <v>248 route des Charles</v>
          </cell>
          <cell r="D3541"/>
          <cell r="E3541" t="str">
            <v>73200</v>
          </cell>
          <cell r="F3541" t="str">
            <v>PALLUD</v>
          </cell>
          <cell r="G3541"/>
          <cell r="H3541"/>
          <cell r="I3541"/>
          <cell r="J3541"/>
        </row>
        <row r="3542">
          <cell r="A3542" t="str">
            <v>IDE04</v>
          </cell>
          <cell r="B3542" t="str">
            <v>IDEX ENERGIES</v>
          </cell>
          <cell r="C3542" t="str">
            <v>72 Avenue JB Clement</v>
          </cell>
          <cell r="D3542"/>
          <cell r="E3542" t="str">
            <v>92100</v>
          </cell>
          <cell r="F3542" t="str">
            <v>BOULOGNE BILLANCOURT</v>
          </cell>
          <cell r="G3542">
            <v>479081859</v>
          </cell>
          <cell r="H3542"/>
          <cell r="I3542"/>
          <cell r="J3542"/>
        </row>
        <row r="3543">
          <cell r="A3543" t="str">
            <v>IDE03</v>
          </cell>
          <cell r="B3543" t="str">
            <v>IDEA</v>
          </cell>
          <cell r="C3543" t="str">
            <v>25, Route des Perdrix</v>
          </cell>
          <cell r="D3543" t="str">
            <v>ZAE de Bromines</v>
          </cell>
          <cell r="E3543" t="str">
            <v>74330</v>
          </cell>
          <cell r="F3543" t="str">
            <v>SILLINGY</v>
          </cell>
          <cell r="G3543">
            <v>450220005</v>
          </cell>
          <cell r="H3543"/>
          <cell r="I3543">
            <v>450225879</v>
          </cell>
          <cell r="J3543" t="str">
            <v>FR46326481124</v>
          </cell>
        </row>
        <row r="3544">
          <cell r="A3544" t="str">
            <v>IDE02</v>
          </cell>
          <cell r="B3544" t="str">
            <v>IDEE CLIM</v>
          </cell>
          <cell r="C3544" t="str">
            <v>6 Allée du Bouvreuil</v>
          </cell>
          <cell r="D3544"/>
          <cell r="E3544" t="str">
            <v>01200</v>
          </cell>
          <cell r="F3544" t="str">
            <v>BELLEGARDE SUR VALSERINE</v>
          </cell>
          <cell r="G3544"/>
          <cell r="H3544"/>
          <cell r="I3544"/>
          <cell r="J3544"/>
        </row>
        <row r="3545">
          <cell r="A3545" t="str">
            <v>IDE01</v>
          </cell>
          <cell r="B3545" t="str">
            <v>IDE Sté</v>
          </cell>
          <cell r="C3545" t="str">
            <v>Les Frégates</v>
          </cell>
          <cell r="D3545"/>
          <cell r="E3545" t="str">
            <v>74200</v>
          </cell>
          <cell r="F3545" t="str">
            <v>MARGENCEL</v>
          </cell>
          <cell r="G3545">
            <v>450704455</v>
          </cell>
          <cell r="H3545"/>
          <cell r="I3545">
            <v>450704375</v>
          </cell>
          <cell r="J3545"/>
        </row>
        <row r="3546">
          <cell r="A3546" t="str">
            <v>IDC01</v>
          </cell>
          <cell r="B3546" t="str">
            <v>Monsieur IDCZAK Waldemar</v>
          </cell>
          <cell r="C3546" t="str">
            <v>Lieu dit la Piat</v>
          </cell>
          <cell r="D3546"/>
          <cell r="E3546" t="str">
            <v>73350</v>
          </cell>
          <cell r="F3546" t="str">
            <v>BOZEL</v>
          </cell>
          <cell r="G3546">
            <v>479550075</v>
          </cell>
          <cell r="H3546"/>
          <cell r="I3546"/>
          <cell r="J3546"/>
        </row>
        <row r="3547">
          <cell r="A3547" t="str">
            <v>ICA01</v>
          </cell>
          <cell r="B3547" t="str">
            <v>Monsieur ICART Christian</v>
          </cell>
          <cell r="C3547" t="str">
            <v>Lieu dit La Pièce</v>
          </cell>
          <cell r="D3547"/>
          <cell r="E3547" t="str">
            <v>74890</v>
          </cell>
          <cell r="F3547" t="str">
            <v>LULLY</v>
          </cell>
          <cell r="G3547"/>
          <cell r="H3547"/>
          <cell r="I3547"/>
          <cell r="J3547"/>
        </row>
        <row r="3548">
          <cell r="A3548" t="str">
            <v>IAN01</v>
          </cell>
          <cell r="B3548" t="str">
            <v>Monsieur IANNUZZI GENNARO</v>
          </cell>
          <cell r="C3548" t="str">
            <v>150 rue de Chaffat</v>
          </cell>
          <cell r="D3548"/>
          <cell r="E3548" t="str">
            <v>73190</v>
          </cell>
          <cell r="F3548" t="str">
            <v>CHALLES LES EAUX</v>
          </cell>
          <cell r="G3548">
            <v>479728692</v>
          </cell>
          <cell r="H3548"/>
          <cell r="I3548"/>
          <cell r="J3548"/>
        </row>
        <row r="3549">
          <cell r="A3549" t="str">
            <v>IAC01</v>
          </cell>
          <cell r="B3549" t="str">
            <v>Monsieur IACONISI Joseph</v>
          </cell>
          <cell r="C3549" t="str">
            <v>190 Ancienne route de Marny</v>
          </cell>
          <cell r="D3549"/>
          <cell r="E3549" t="str">
            <v>74330</v>
          </cell>
          <cell r="F3549" t="str">
            <v>POISY</v>
          </cell>
          <cell r="G3549">
            <v>450469160</v>
          </cell>
          <cell r="H3549"/>
          <cell r="I3549"/>
          <cell r="J3549"/>
        </row>
        <row r="3550">
          <cell r="A3550" t="str">
            <v>HYZ01</v>
          </cell>
          <cell r="B3550" t="str">
            <v>M Mme HYZARD J L</v>
          </cell>
          <cell r="C3550" t="str">
            <v>75 impasse du bois Joli</v>
          </cell>
          <cell r="D3550"/>
          <cell r="E3550" t="str">
            <v>74410</v>
          </cell>
          <cell r="F3550" t="str">
            <v>SAINT JORIOZ</v>
          </cell>
          <cell r="G3550"/>
          <cell r="H3550"/>
          <cell r="I3550"/>
          <cell r="J3550"/>
        </row>
        <row r="3551">
          <cell r="A3551" t="str">
            <v>HYV03</v>
          </cell>
          <cell r="B3551" t="str">
            <v>Monsieur HYVERT Dominique</v>
          </cell>
          <cell r="C3551" t="str">
            <v>548 Montée du Château</v>
          </cell>
          <cell r="D3551"/>
          <cell r="E3551" t="str">
            <v>73190</v>
          </cell>
          <cell r="F3551" t="str">
            <v>CHALLES LES EAUX</v>
          </cell>
          <cell r="G3551">
            <v>479727122</v>
          </cell>
          <cell r="H3551"/>
          <cell r="I3551"/>
          <cell r="J3551"/>
        </row>
        <row r="3552">
          <cell r="A3552" t="str">
            <v>HYV02</v>
          </cell>
          <cell r="B3552" t="str">
            <v>Madame HYVERT Miriam</v>
          </cell>
          <cell r="C3552" t="str">
            <v>Monterminod</v>
          </cell>
          <cell r="D3552"/>
          <cell r="E3552" t="str">
            <v>73230</v>
          </cell>
          <cell r="F3552" t="str">
            <v>SAINT ALBAN LEYSSE</v>
          </cell>
          <cell r="G3552"/>
          <cell r="H3552"/>
          <cell r="I3552"/>
          <cell r="J3552"/>
        </row>
        <row r="3553">
          <cell r="A3553" t="str">
            <v>HYV01</v>
          </cell>
          <cell r="B3553" t="str">
            <v>Monsieur HYVERT Philippe</v>
          </cell>
          <cell r="C3553" t="str">
            <v>Chemin de Blardet</v>
          </cell>
          <cell r="D3553"/>
          <cell r="E3553" t="str">
            <v>73800</v>
          </cell>
          <cell r="F3553" t="str">
            <v>LES MARCHES</v>
          </cell>
          <cell r="G3553">
            <v>611396531</v>
          </cell>
          <cell r="H3553"/>
          <cell r="I3553"/>
          <cell r="J3553"/>
        </row>
        <row r="3554">
          <cell r="A3554" t="str">
            <v>HUY01</v>
          </cell>
          <cell r="B3554" t="str">
            <v>Monsieur HUYOT Thierry</v>
          </cell>
          <cell r="C3554" t="str">
            <v>225  Route de Cornet</v>
          </cell>
          <cell r="D3554"/>
          <cell r="E3554" t="str">
            <v>74230</v>
          </cell>
          <cell r="F3554" t="str">
            <v>DINGY SAINT CLAIR</v>
          </cell>
          <cell r="G3554">
            <v>450231520</v>
          </cell>
          <cell r="H3554"/>
          <cell r="I3554">
            <v>684228426</v>
          </cell>
          <cell r="J3554">
            <v>787331850</v>
          </cell>
        </row>
        <row r="3555">
          <cell r="A3555" t="str">
            <v>HUT01</v>
          </cell>
          <cell r="B3555" t="str">
            <v>M. Mme HUTMACHER Didier</v>
          </cell>
          <cell r="C3555" t="str">
            <v>145 Clos Jean Mermoz</v>
          </cell>
          <cell r="D3555"/>
          <cell r="E3555" t="str">
            <v>73290</v>
          </cell>
          <cell r="F3555" t="str">
            <v>LA MOTTE SERVOLEX</v>
          </cell>
          <cell r="G3555">
            <v>679423419</v>
          </cell>
          <cell r="H3555"/>
          <cell r="I3555"/>
          <cell r="J3555"/>
        </row>
        <row r="3556">
          <cell r="A3556" t="str">
            <v>HUS04</v>
          </cell>
          <cell r="B3556" t="str">
            <v>Monsieur HUSSON Julien</v>
          </cell>
          <cell r="C3556" t="str">
            <v>769 boulevard Lepic</v>
          </cell>
          <cell r="D3556"/>
          <cell r="E3556" t="str">
            <v>73100</v>
          </cell>
          <cell r="F3556" t="str">
            <v>AIX LES BAINS</v>
          </cell>
          <cell r="G3556"/>
          <cell r="H3556"/>
          <cell r="I3556"/>
          <cell r="J3556"/>
        </row>
        <row r="3557">
          <cell r="A3557" t="str">
            <v>HUS03</v>
          </cell>
          <cell r="B3557" t="str">
            <v>Monsieur HUSTACHE Mathieu</v>
          </cell>
          <cell r="C3557" t="str">
            <v>Colletière</v>
          </cell>
          <cell r="D3557"/>
          <cell r="E3557" t="str">
            <v>38850</v>
          </cell>
          <cell r="F3557" t="str">
            <v>CHARAVINES</v>
          </cell>
          <cell r="G3557">
            <v>476066473</v>
          </cell>
          <cell r="H3557"/>
          <cell r="I3557"/>
          <cell r="J3557"/>
        </row>
        <row r="3558">
          <cell r="A3558" t="str">
            <v>HUS02</v>
          </cell>
          <cell r="B3558" t="str">
            <v>Madame HUSSON Chantal</v>
          </cell>
          <cell r="C3558" t="str">
            <v>15 impasse du Clos du Lac</v>
          </cell>
          <cell r="D3558"/>
          <cell r="E3558" t="str">
            <v>74190</v>
          </cell>
          <cell r="F3558" t="str">
            <v>PASSY</v>
          </cell>
          <cell r="G3558">
            <v>450584782</v>
          </cell>
          <cell r="H3558"/>
          <cell r="I3558"/>
          <cell r="J3558"/>
        </row>
        <row r="3559">
          <cell r="A3559" t="str">
            <v>HUS01</v>
          </cell>
          <cell r="B3559" t="str">
            <v>HUSKY AGENCE DU PILAT</v>
          </cell>
          <cell r="C3559"/>
          <cell r="D3559"/>
          <cell r="E3559"/>
          <cell r="F3559"/>
          <cell r="G3559"/>
          <cell r="H3559"/>
          <cell r="I3559"/>
          <cell r="J3559"/>
        </row>
        <row r="3560">
          <cell r="A3560" t="str">
            <v>HUR02</v>
          </cell>
          <cell r="B3560" t="str">
            <v>Monsieur HURAUX Pierre</v>
          </cell>
          <cell r="C3560"/>
          <cell r="D3560"/>
          <cell r="E3560" t="str">
            <v>97436</v>
          </cell>
          <cell r="F3560" t="str">
            <v>SAINT LEU</v>
          </cell>
          <cell r="G3560"/>
          <cell r="H3560"/>
          <cell r="I3560"/>
          <cell r="J3560"/>
        </row>
        <row r="3561">
          <cell r="A3561" t="str">
            <v>HUR01</v>
          </cell>
          <cell r="B3561" t="str">
            <v>Monsieur HURTEL Gilles</v>
          </cell>
          <cell r="C3561" t="str">
            <v>643 Route de Jussy</v>
          </cell>
          <cell r="D3561"/>
          <cell r="E3561" t="str">
            <v>74150</v>
          </cell>
          <cell r="F3561" t="str">
            <v>VALLIERES</v>
          </cell>
          <cell r="G3561">
            <v>450579950</v>
          </cell>
          <cell r="H3561"/>
          <cell r="I3561">
            <v>626889570</v>
          </cell>
          <cell r="J3561"/>
        </row>
        <row r="3562">
          <cell r="A3562" t="str">
            <v>HUN01</v>
          </cell>
          <cell r="B3562" t="str">
            <v>Monsieur HUNSTEDT Gilles</v>
          </cell>
          <cell r="C3562" t="str">
            <v>136 Chemin de la Fruitière</v>
          </cell>
          <cell r="D3562"/>
          <cell r="E3562" t="str">
            <v>73460</v>
          </cell>
          <cell r="F3562" t="str">
            <v xml:space="preserve">MONTAILLEUR                                        </v>
          </cell>
          <cell r="G3562">
            <v>611587978</v>
          </cell>
          <cell r="H3562"/>
          <cell r="I3562"/>
          <cell r="J3562"/>
        </row>
        <row r="3563">
          <cell r="A3563" t="str">
            <v>HUM02</v>
          </cell>
          <cell r="B3563" t="str">
            <v>Monsieur HUMBERT Michel</v>
          </cell>
          <cell r="C3563" t="str">
            <v>Lotissement de la Tuerne</v>
          </cell>
          <cell r="D3563"/>
          <cell r="E3563" t="str">
            <v>73210</v>
          </cell>
          <cell r="F3563" t="str">
            <v>AIME</v>
          </cell>
          <cell r="G3563">
            <v>681303645</v>
          </cell>
          <cell r="H3563"/>
          <cell r="I3563"/>
          <cell r="J3563"/>
        </row>
        <row r="3564">
          <cell r="A3564" t="str">
            <v>HUM01</v>
          </cell>
          <cell r="B3564" t="str">
            <v>Monsieur HUMBERT Denis</v>
          </cell>
          <cell r="C3564" t="str">
            <v>22 chemin du carquet</v>
          </cell>
          <cell r="D3564"/>
          <cell r="E3564" t="str">
            <v>74350</v>
          </cell>
          <cell r="F3564" t="str">
            <v>ALLONZIER LA CAILLE</v>
          </cell>
          <cell r="G3564">
            <v>450468561</v>
          </cell>
          <cell r="H3564"/>
          <cell r="I3564"/>
          <cell r="J3564"/>
        </row>
        <row r="3565">
          <cell r="A3565" t="str">
            <v>HUL01</v>
          </cell>
          <cell r="B3565" t="str">
            <v>Monsieur HULLIN Bruno</v>
          </cell>
          <cell r="C3565" t="str">
            <v>76 Route de la Chapelle</v>
          </cell>
          <cell r="D3565"/>
          <cell r="E3565" t="str">
            <v>74320</v>
          </cell>
          <cell r="F3565" t="str">
            <v>SEVRIER</v>
          </cell>
          <cell r="G3565">
            <v>450527174</v>
          </cell>
          <cell r="H3565"/>
          <cell r="I3565"/>
          <cell r="J3565"/>
        </row>
        <row r="3566">
          <cell r="A3566" t="str">
            <v>HUG05</v>
          </cell>
          <cell r="B3566" t="str">
            <v>Monsieur HUGON Michel</v>
          </cell>
          <cell r="C3566" t="str">
            <v>315 Route d'Epersy</v>
          </cell>
          <cell r="D3566"/>
          <cell r="E3566" t="str">
            <v>73100</v>
          </cell>
          <cell r="F3566" t="str">
            <v>GRESY SUR AIX</v>
          </cell>
          <cell r="G3566"/>
          <cell r="H3566"/>
          <cell r="I3566"/>
          <cell r="J3566"/>
        </row>
        <row r="3567">
          <cell r="A3567" t="str">
            <v>HUG04</v>
          </cell>
          <cell r="B3567" t="str">
            <v>Monsieur HUGOT Jean Noêl</v>
          </cell>
          <cell r="C3567" t="str">
            <v>331 route des Tournelles</v>
          </cell>
          <cell r="D3567"/>
          <cell r="E3567" t="str">
            <v>73370</v>
          </cell>
          <cell r="F3567" t="str">
            <v>LE BOURGET DU LAC</v>
          </cell>
          <cell r="G3567">
            <v>479262516</v>
          </cell>
          <cell r="H3567"/>
          <cell r="I3567"/>
          <cell r="J3567"/>
        </row>
        <row r="3568">
          <cell r="A3568" t="str">
            <v>HUG03</v>
          </cell>
          <cell r="B3568" t="str">
            <v>Monsieur HUGUET  Pascal</v>
          </cell>
          <cell r="C3568" t="str">
            <v>Route de Bugnon</v>
          </cell>
          <cell r="D3568"/>
          <cell r="E3568" t="str">
            <v>38630</v>
          </cell>
          <cell r="F3568" t="str">
            <v>CORBELIN</v>
          </cell>
          <cell r="G3568">
            <v>609963977</v>
          </cell>
          <cell r="H3568"/>
          <cell r="I3568"/>
          <cell r="J3568"/>
        </row>
        <row r="3569">
          <cell r="A3569" t="str">
            <v>HUG02</v>
          </cell>
          <cell r="B3569" t="str">
            <v>Monsieur HUGONIN</v>
          </cell>
          <cell r="C3569" t="str">
            <v>Le Chef Lieu</v>
          </cell>
          <cell r="D3569"/>
          <cell r="E3569" t="str">
            <v>73460</v>
          </cell>
          <cell r="F3569" t="str">
            <v>BONVILLARD</v>
          </cell>
          <cell r="G3569"/>
          <cell r="H3569"/>
          <cell r="I3569"/>
          <cell r="J3569"/>
        </row>
        <row r="3570">
          <cell r="A3570" t="str">
            <v>HUG01</v>
          </cell>
          <cell r="B3570" t="str">
            <v>Monsieur HUGON Gilles</v>
          </cell>
          <cell r="C3570" t="str">
            <v>64 chemin des Granges</v>
          </cell>
          <cell r="D3570"/>
          <cell r="E3570" t="str">
            <v>74330</v>
          </cell>
          <cell r="F3570" t="str">
            <v>SILLINGY</v>
          </cell>
          <cell r="G3570">
            <v>450777485</v>
          </cell>
          <cell r="H3570"/>
          <cell r="I3570"/>
          <cell r="J3570"/>
        </row>
        <row r="3571">
          <cell r="A3571" t="str">
            <v>HUE01</v>
          </cell>
          <cell r="B3571" t="str">
            <v>Monsieur HUET Dominique</v>
          </cell>
          <cell r="C3571" t="str">
            <v>708 rue de la République</v>
          </cell>
          <cell r="D3571"/>
          <cell r="E3571" t="str">
            <v>38140</v>
          </cell>
          <cell r="F3571" t="str">
            <v>RENAGE</v>
          </cell>
          <cell r="G3571">
            <v>476078367</v>
          </cell>
          <cell r="H3571"/>
          <cell r="I3571"/>
          <cell r="J3571"/>
        </row>
        <row r="3572">
          <cell r="A3572" t="str">
            <v>HUD05</v>
          </cell>
          <cell r="B3572" t="str">
            <v>M MME HUDRY Gérard</v>
          </cell>
          <cell r="C3572" t="str">
            <v>Chalet aux 2 Fontaines</v>
          </cell>
          <cell r="D3572" t="str">
            <v>Lieu Dit Villarabout</v>
          </cell>
          <cell r="E3572" t="str">
            <v>73440</v>
          </cell>
          <cell r="F3572" t="str">
            <v>LES BELLEVILLE</v>
          </cell>
          <cell r="G3572">
            <v>624695555</v>
          </cell>
          <cell r="H3572"/>
          <cell r="I3572"/>
          <cell r="J3572"/>
        </row>
        <row r="3573">
          <cell r="A3573" t="str">
            <v>HUD04</v>
          </cell>
          <cell r="B3573" t="str">
            <v>Monsieur HUDRY Pierre François</v>
          </cell>
          <cell r="C3573" t="str">
            <v>520 ch des Guichards</v>
          </cell>
          <cell r="D3573"/>
          <cell r="E3573" t="str">
            <v>38410</v>
          </cell>
          <cell r="F3573" t="str">
            <v>VAULNAVEYS LE HAUT</v>
          </cell>
          <cell r="G3573">
            <v>476592289</v>
          </cell>
          <cell r="H3573"/>
          <cell r="I3573"/>
          <cell r="J3573"/>
        </row>
        <row r="3574">
          <cell r="A3574" t="str">
            <v>HUD03</v>
          </cell>
          <cell r="B3574" t="str">
            <v>Monsieur HUDRY Olivier</v>
          </cell>
          <cell r="C3574" t="str">
            <v>651 Grande Rue</v>
          </cell>
          <cell r="D3574" t="str">
            <v>CHEDDE</v>
          </cell>
          <cell r="E3574" t="str">
            <v>74190</v>
          </cell>
          <cell r="F3574" t="str">
            <v>PASSY</v>
          </cell>
          <cell r="G3574"/>
          <cell r="H3574"/>
          <cell r="I3574"/>
          <cell r="J3574"/>
        </row>
        <row r="3575">
          <cell r="A3575" t="str">
            <v>HUD02</v>
          </cell>
          <cell r="B3575" t="str">
            <v>Monsieur HUDRY Patrice</v>
          </cell>
          <cell r="C3575" t="str">
            <v>Champ du Carroz</v>
          </cell>
          <cell r="D3575"/>
          <cell r="E3575" t="str">
            <v>74270</v>
          </cell>
          <cell r="F3575" t="str">
            <v>MENTHONNEX SOUS CLERMONT</v>
          </cell>
          <cell r="G3575"/>
          <cell r="H3575"/>
          <cell r="I3575"/>
          <cell r="J3575"/>
        </row>
        <row r="3576">
          <cell r="A3576" t="str">
            <v>HUD01</v>
          </cell>
          <cell r="B3576" t="str">
            <v>Monsieur HUDRY Michel</v>
          </cell>
          <cell r="C3576" t="str">
            <v>Bellecombe</v>
          </cell>
          <cell r="D3576"/>
          <cell r="E3576" t="str">
            <v>73260</v>
          </cell>
          <cell r="F3576" t="str">
            <v>AIGUEBLANCHE</v>
          </cell>
          <cell r="G3576"/>
          <cell r="H3576"/>
          <cell r="I3576"/>
          <cell r="J3576"/>
        </row>
        <row r="3577">
          <cell r="A3577" t="str">
            <v>HUB02</v>
          </cell>
          <cell r="B3577" t="str">
            <v>Monsieur HUBERT Patrice</v>
          </cell>
          <cell r="C3577" t="str">
            <v>chemin du Prieuré</v>
          </cell>
          <cell r="D3577"/>
          <cell r="E3577" t="str">
            <v>73190</v>
          </cell>
          <cell r="F3577" t="str">
            <v>SAINT BALDOPH</v>
          </cell>
          <cell r="G3577"/>
          <cell r="H3577"/>
          <cell r="I3577"/>
          <cell r="J3577"/>
        </row>
        <row r="3578">
          <cell r="A3578" t="str">
            <v>HUB01</v>
          </cell>
          <cell r="B3578" t="str">
            <v>Monsieur HUBERT Gérard</v>
          </cell>
          <cell r="C3578" t="str">
            <v>10 ter rue du boid du Chat</v>
          </cell>
          <cell r="D3578"/>
          <cell r="E3578" t="str">
            <v>22580</v>
          </cell>
          <cell r="F3578" t="str">
            <v>PLOUHA</v>
          </cell>
          <cell r="G3578">
            <v>622996632</v>
          </cell>
          <cell r="H3578"/>
          <cell r="I3578"/>
          <cell r="J3578"/>
        </row>
        <row r="3579">
          <cell r="A3579" t="str">
            <v>HUA01</v>
          </cell>
          <cell r="B3579" t="str">
            <v>Monsieur HUA TAN</v>
          </cell>
          <cell r="C3579" t="str">
            <v>20 Lot Le Château</v>
          </cell>
          <cell r="D3579"/>
          <cell r="E3579" t="str">
            <v>38480</v>
          </cell>
          <cell r="F3579" t="str">
            <v>LE PONT DE BEAUVOISIN</v>
          </cell>
          <cell r="G3579">
            <v>476371783</v>
          </cell>
          <cell r="H3579"/>
          <cell r="I3579"/>
          <cell r="J3579"/>
        </row>
        <row r="3580">
          <cell r="A3580" t="str">
            <v>HOU07</v>
          </cell>
          <cell r="B3580" t="str">
            <v>Monsieur HOURIEZ Olivier</v>
          </cell>
          <cell r="C3580" t="str">
            <v>130 Rue Joseph Fontanet</v>
          </cell>
          <cell r="D3580"/>
          <cell r="E3580" t="str">
            <v>73100</v>
          </cell>
          <cell r="F3580" t="str">
            <v>AIX LES BAINS</v>
          </cell>
          <cell r="G3580">
            <v>672310169</v>
          </cell>
          <cell r="H3580"/>
          <cell r="I3580"/>
          <cell r="J3580"/>
        </row>
        <row r="3581">
          <cell r="A3581" t="str">
            <v>HOU06</v>
          </cell>
          <cell r="B3581" t="str">
            <v>Monsieur HOUTER</v>
          </cell>
          <cell r="C3581"/>
          <cell r="D3581"/>
          <cell r="E3581" t="str">
            <v>73000</v>
          </cell>
          <cell r="F3581" t="str">
            <v>SONNAZ</v>
          </cell>
          <cell r="G3581">
            <v>664844082</v>
          </cell>
          <cell r="H3581"/>
          <cell r="I3581"/>
          <cell r="J3581"/>
        </row>
        <row r="3582">
          <cell r="A3582" t="str">
            <v>HOU05</v>
          </cell>
          <cell r="B3582" t="str">
            <v>Monsieur HOUSER Christophe</v>
          </cell>
          <cell r="C3582" t="str">
            <v>318 chemin sous l'Adret</v>
          </cell>
          <cell r="D3582"/>
          <cell r="E3582" t="str">
            <v>38980</v>
          </cell>
          <cell r="F3582" t="str">
            <v>VIRIVILLE</v>
          </cell>
          <cell r="G3582">
            <v>676182730</v>
          </cell>
          <cell r="H3582"/>
          <cell r="I3582"/>
          <cell r="J3582"/>
        </row>
        <row r="3583">
          <cell r="A3583" t="str">
            <v>HOU04</v>
          </cell>
          <cell r="B3583" t="str">
            <v xml:space="preserve">PHARMACIE HOUSER </v>
          </cell>
          <cell r="C3583" t="str">
            <v>47 place du 19 mars 1962</v>
          </cell>
          <cell r="D3583"/>
          <cell r="E3583" t="str">
            <v>38980</v>
          </cell>
          <cell r="F3583" t="str">
            <v>VIRIVILLE</v>
          </cell>
          <cell r="G3583">
            <v>474540316</v>
          </cell>
          <cell r="H3583"/>
          <cell r="I3583"/>
          <cell r="J3583"/>
        </row>
        <row r="3584">
          <cell r="A3584" t="str">
            <v>HOU03</v>
          </cell>
          <cell r="B3584" t="str">
            <v>Monsieur HOUDARD Eric</v>
          </cell>
          <cell r="C3584" t="str">
            <v>2 rue du Pied du Côteau</v>
          </cell>
          <cell r="D3584"/>
          <cell r="E3584" t="str">
            <v>38180</v>
          </cell>
          <cell r="F3584" t="str">
            <v>SEYSSINS</v>
          </cell>
          <cell r="G3584">
            <v>687912677</v>
          </cell>
          <cell r="H3584"/>
          <cell r="I3584"/>
          <cell r="J3584"/>
        </row>
        <row r="3585">
          <cell r="A3585" t="str">
            <v>HOU02</v>
          </cell>
          <cell r="B3585" t="str">
            <v>Monsieur HOUOT Serge</v>
          </cell>
          <cell r="C3585" t="str">
            <v>141 ch des Perrieres</v>
          </cell>
          <cell r="D3585"/>
          <cell r="E3585" t="str">
            <v>74290</v>
          </cell>
          <cell r="F3585" t="str">
            <v>BLUFFY</v>
          </cell>
          <cell r="G3585">
            <v>450028367</v>
          </cell>
          <cell r="H3585"/>
          <cell r="I3585"/>
          <cell r="J3585"/>
        </row>
        <row r="3586">
          <cell r="A3586" t="str">
            <v>HOU01</v>
          </cell>
          <cell r="B3586" t="str">
            <v>Mme et Mr HOUSEAUX Benjamin</v>
          </cell>
          <cell r="C3586" t="str">
            <v>40 Avenue de Bassens</v>
          </cell>
          <cell r="D3586"/>
          <cell r="E3586" t="str">
            <v>73000</v>
          </cell>
          <cell r="F3586" t="str">
            <v>CHAMBERY</v>
          </cell>
          <cell r="G3586" t="str">
            <v>06 21 06 27 06</v>
          </cell>
          <cell r="H3586"/>
          <cell r="I3586"/>
          <cell r="J3586"/>
        </row>
        <row r="3587">
          <cell r="A3587" t="str">
            <v>HOT01</v>
          </cell>
          <cell r="B3587" t="str">
            <v>Madame HOTE Claire</v>
          </cell>
          <cell r="C3587" t="str">
            <v>Le Trolle</v>
          </cell>
          <cell r="D3587" t="str">
            <v>La Charmette</v>
          </cell>
          <cell r="E3587" t="str">
            <v>73260</v>
          </cell>
          <cell r="F3587" t="str">
            <v>LES AVANCHERS VALMOREL</v>
          </cell>
          <cell r="G3587"/>
          <cell r="H3587"/>
          <cell r="I3587"/>
          <cell r="J3587"/>
        </row>
        <row r="3588">
          <cell r="A3588" t="str">
            <v>HOP01</v>
          </cell>
          <cell r="B3588" t="str">
            <v>HOPITAUX du PAYS DU MONT-BLANC</v>
          </cell>
          <cell r="C3588" t="str">
            <v>Services Economiques</v>
          </cell>
          <cell r="D3588" t="str">
            <v>BP 118</v>
          </cell>
          <cell r="E3588" t="str">
            <v>74703</v>
          </cell>
          <cell r="F3588" t="str">
            <v>SALLANCHES CEDEX</v>
          </cell>
          <cell r="G3588"/>
          <cell r="H3588"/>
          <cell r="I3588"/>
          <cell r="J3588"/>
        </row>
        <row r="3589">
          <cell r="A3589" t="str">
            <v>HOL01</v>
          </cell>
          <cell r="B3589" t="str">
            <v>Monsieur HOLVECK Pierre</v>
          </cell>
          <cell r="C3589" t="str">
            <v>1554 Route de Souveyron</v>
          </cell>
          <cell r="D3589"/>
          <cell r="E3589" t="str">
            <v>38320</v>
          </cell>
          <cell r="F3589" t="str">
            <v>BRIE ET ANGONNES</v>
          </cell>
          <cell r="G3589"/>
          <cell r="H3589"/>
          <cell r="I3589"/>
          <cell r="J3589"/>
        </row>
        <row r="3590">
          <cell r="A3590" t="str">
            <v>HOF05</v>
          </cell>
          <cell r="B3590" t="str">
            <v>Madame HOFFMANN Chantal</v>
          </cell>
          <cell r="C3590" t="str">
            <v>Paris Savoie Industrie</v>
          </cell>
          <cell r="D3590" t="str">
            <v>21 rue Jumel</v>
          </cell>
          <cell r="E3590" t="str">
            <v xml:space="preserve">74301 </v>
          </cell>
          <cell r="F3590" t="str">
            <v>CLUSES CEDEX</v>
          </cell>
          <cell r="G3590"/>
          <cell r="H3590"/>
          <cell r="I3590"/>
          <cell r="J3590"/>
        </row>
        <row r="3591">
          <cell r="A3591" t="str">
            <v>HOF04</v>
          </cell>
          <cell r="B3591" t="str">
            <v>Monsieur HOFFMEYER Georges</v>
          </cell>
          <cell r="C3591" t="str">
            <v>3968 route d'Arbusigny</v>
          </cell>
          <cell r="D3591"/>
          <cell r="E3591" t="str">
            <v>74930</v>
          </cell>
          <cell r="F3591" t="str">
            <v>PERS JUSSY</v>
          </cell>
          <cell r="G3591"/>
          <cell r="H3591"/>
          <cell r="I3591"/>
          <cell r="J3591"/>
        </row>
        <row r="3592">
          <cell r="A3592" t="str">
            <v>HOF03</v>
          </cell>
          <cell r="B3592" t="str">
            <v>Monsieur HOFER Hans Madame SAUGE Corinne</v>
          </cell>
          <cell r="C3592" t="str">
            <v>145 Hameau de Malagny</v>
          </cell>
          <cell r="D3592" t="str">
            <v>Chemin des Clinzets</v>
          </cell>
          <cell r="E3592" t="str">
            <v>74580</v>
          </cell>
          <cell r="F3592" t="str">
            <v>VIRY</v>
          </cell>
          <cell r="G3592">
            <v>41794487053</v>
          </cell>
          <cell r="H3592"/>
          <cell r="I3592"/>
          <cell r="J3592"/>
        </row>
        <row r="3593">
          <cell r="A3593" t="str">
            <v>HOF02</v>
          </cell>
          <cell r="B3593" t="str">
            <v>Monsieur HOFER Pascal</v>
          </cell>
          <cell r="C3593" t="str">
            <v>Mont Violet</v>
          </cell>
          <cell r="D3593"/>
          <cell r="E3593" t="str">
            <v>73170</v>
          </cell>
          <cell r="F3593" t="str">
            <v>SAINT JEAN DE CHEVELU</v>
          </cell>
          <cell r="G3593">
            <v>619180006</v>
          </cell>
          <cell r="H3593"/>
          <cell r="I3593"/>
          <cell r="J3593"/>
        </row>
        <row r="3594">
          <cell r="A3594" t="str">
            <v>HOF01</v>
          </cell>
          <cell r="B3594" t="str">
            <v>Monsieur HOFBAUER Bernard</v>
          </cell>
          <cell r="C3594" t="str">
            <v>7 Rue Louis Pasteur</v>
          </cell>
          <cell r="D3594"/>
          <cell r="E3594" t="str">
            <v>38630</v>
          </cell>
          <cell r="F3594" t="str">
            <v>LES AVENIERES</v>
          </cell>
          <cell r="G3594">
            <v>620827570</v>
          </cell>
          <cell r="H3594"/>
          <cell r="I3594"/>
          <cell r="J3594"/>
        </row>
        <row r="3595">
          <cell r="A3595" t="str">
            <v>HOC04</v>
          </cell>
          <cell r="B3595" t="str">
            <v>Madame HOCHARD France</v>
          </cell>
          <cell r="C3595" t="str">
            <v xml:space="preserve">1035 route de montarlet </v>
          </cell>
          <cell r="D3595"/>
          <cell r="E3595" t="str">
            <v>73290</v>
          </cell>
          <cell r="F3595" t="str">
            <v>LA MOTTE SERVOLEX</v>
          </cell>
          <cell r="G3595">
            <v>783268007</v>
          </cell>
          <cell r="H3595"/>
          <cell r="I3595"/>
          <cell r="J3595"/>
        </row>
        <row r="3596">
          <cell r="A3596" t="str">
            <v>HOC03</v>
          </cell>
          <cell r="B3596" t="str">
            <v>Monsieur HOCQUAUX</v>
          </cell>
          <cell r="C3596" t="str">
            <v>Champoulet</v>
          </cell>
          <cell r="D3596"/>
          <cell r="E3596" t="str">
            <v>73410</v>
          </cell>
          <cell r="F3596" t="str">
            <v>ALBENS</v>
          </cell>
          <cell r="G3596"/>
          <cell r="H3596"/>
          <cell r="I3596"/>
          <cell r="J3596"/>
        </row>
        <row r="3597">
          <cell r="A3597" t="str">
            <v>HOC02</v>
          </cell>
          <cell r="B3597" t="str">
            <v>Monsieur HOCQUET Hervé</v>
          </cell>
          <cell r="C3597" t="str">
            <v>Hameau de Marcellaz</v>
          </cell>
          <cell r="D3597"/>
          <cell r="E3597" t="str">
            <v>73410</v>
          </cell>
          <cell r="F3597" t="str">
            <v>SAINT GIROD</v>
          </cell>
          <cell r="G3597"/>
          <cell r="H3597"/>
          <cell r="I3597"/>
          <cell r="J3597"/>
        </row>
        <row r="3598">
          <cell r="A3598" t="str">
            <v>HOC01</v>
          </cell>
          <cell r="B3598" t="str">
            <v>Monsieur HOCHARD Jean-Marc</v>
          </cell>
          <cell r="C3598" t="str">
            <v>166 impasse de la coline</v>
          </cell>
          <cell r="D3598"/>
          <cell r="E3598" t="str">
            <v>73800</v>
          </cell>
          <cell r="F3598" t="str">
            <v>MYANS</v>
          </cell>
          <cell r="G3598">
            <v>479280888</v>
          </cell>
          <cell r="H3598"/>
          <cell r="I3598">
            <v>616079548</v>
          </cell>
          <cell r="J3598"/>
        </row>
        <row r="3599">
          <cell r="A3599" t="str">
            <v>HMC01</v>
          </cell>
          <cell r="B3599" t="str">
            <v>HOTEL MONT CHARVIN</v>
          </cell>
          <cell r="C3599" t="str">
            <v>Le Cernix</v>
          </cell>
          <cell r="D3599"/>
          <cell r="E3599" t="str">
            <v>73590</v>
          </cell>
          <cell r="F3599" t="str">
            <v>CREST VOLAND</v>
          </cell>
          <cell r="G3599">
            <v>617968051</v>
          </cell>
          <cell r="H3599"/>
          <cell r="I3599"/>
          <cell r="J3599"/>
        </row>
        <row r="3600">
          <cell r="A3600" t="str">
            <v>HLA01</v>
          </cell>
          <cell r="B3600" t="str">
            <v>Madame HLADYS Patricia</v>
          </cell>
          <cell r="C3600" t="str">
            <v>5 rue des Fontaines</v>
          </cell>
          <cell r="D3600"/>
          <cell r="E3600" t="str">
            <v>73100</v>
          </cell>
          <cell r="F3600" t="str">
            <v>AIX LES BAINS</v>
          </cell>
          <cell r="G3600"/>
          <cell r="H3600"/>
          <cell r="I3600"/>
          <cell r="J3600"/>
        </row>
        <row r="3601">
          <cell r="A3601" t="str">
            <v>HIR03</v>
          </cell>
          <cell r="B3601" t="str">
            <v>Cabinet HIRTH Brigitte</v>
          </cell>
          <cell r="C3601" t="str">
            <v>Route de Bauvet</v>
          </cell>
          <cell r="D3601"/>
          <cell r="E3601" t="str">
            <v>73800</v>
          </cell>
          <cell r="F3601" t="str">
            <v>LES MARCHES</v>
          </cell>
          <cell r="G3601"/>
          <cell r="H3601"/>
          <cell r="I3601"/>
          <cell r="J3601"/>
        </row>
        <row r="3602">
          <cell r="A3602" t="str">
            <v>HIR02</v>
          </cell>
          <cell r="B3602" t="str">
            <v>Monsieur HIRON Jean Michel</v>
          </cell>
          <cell r="C3602" t="str">
            <v>1050 Route de Montarminod</v>
          </cell>
          <cell r="D3602"/>
          <cell r="E3602" t="str">
            <v>73230</v>
          </cell>
          <cell r="F3602" t="str">
            <v>SAINT ALBAN LEYSSE</v>
          </cell>
          <cell r="G3602"/>
          <cell r="H3602"/>
          <cell r="I3602"/>
          <cell r="J3602"/>
        </row>
        <row r="3603">
          <cell r="A3603" t="str">
            <v>HIR01</v>
          </cell>
          <cell r="B3603" t="str">
            <v>Monsieur HIRTH Bernard</v>
          </cell>
          <cell r="C3603" t="str">
            <v>62 combe de Camelot</v>
          </cell>
          <cell r="D3603" t="str">
            <v>Le Puit</v>
          </cell>
          <cell r="E3603" t="str">
            <v>73190</v>
          </cell>
          <cell r="F3603" t="str">
            <v>CHALLES LES EAUX</v>
          </cell>
          <cell r="G3603">
            <v>682672011</v>
          </cell>
          <cell r="H3603" t="str">
            <v>hirth.bernard@wanadoo.fr</v>
          </cell>
          <cell r="I3603"/>
          <cell r="J3603"/>
        </row>
        <row r="3604">
          <cell r="A3604" t="str">
            <v>HIO01</v>
          </cell>
          <cell r="B3604" t="str">
            <v>Monsieur  HIOLLE Daniel</v>
          </cell>
          <cell r="C3604" t="str">
            <v>LE Cret Morlion</v>
          </cell>
          <cell r="D3604"/>
          <cell r="E3604" t="str">
            <v>74540</v>
          </cell>
          <cell r="F3604" t="str">
            <v>MURES</v>
          </cell>
          <cell r="G3604"/>
          <cell r="H3604"/>
          <cell r="I3604"/>
          <cell r="J3604"/>
        </row>
        <row r="3605">
          <cell r="A3605" t="str">
            <v>HIN01</v>
          </cell>
          <cell r="B3605" t="str">
            <v>Mme Mr HINCKER Julien</v>
          </cell>
          <cell r="C3605" t="str">
            <v>Impasse des Bauges</v>
          </cell>
          <cell r="D3605" t="str">
            <v>Le Merlin</v>
          </cell>
          <cell r="E3605" t="str">
            <v>73800</v>
          </cell>
          <cell r="F3605" t="str">
            <v>LAISSAUD</v>
          </cell>
          <cell r="G3605"/>
          <cell r="H3605"/>
          <cell r="I3605"/>
          <cell r="J3605"/>
        </row>
        <row r="3606">
          <cell r="A3606" t="str">
            <v>HIM02</v>
          </cell>
          <cell r="B3606" t="str">
            <v>Monsieur HIMBLOT Jean-Marie</v>
          </cell>
          <cell r="C3606" t="str">
            <v>201 Rue Henri IV</v>
          </cell>
          <cell r="D3606"/>
          <cell r="E3606" t="str">
            <v>73800</v>
          </cell>
          <cell r="F3606" t="str">
            <v>MONTMELIAN</v>
          </cell>
          <cell r="G3606">
            <v>479854256</v>
          </cell>
          <cell r="H3606"/>
          <cell r="I3606"/>
          <cell r="J3606"/>
        </row>
        <row r="3607">
          <cell r="A3607" t="str">
            <v>HIM01</v>
          </cell>
          <cell r="B3607" t="str">
            <v>Monsieur HIMBERT Dominique</v>
          </cell>
          <cell r="C3607" t="str">
            <v>La Marguerite</v>
          </cell>
          <cell r="D3607" t="str">
            <v>Lieu Dit Aime 2000</v>
          </cell>
          <cell r="E3607" t="str">
            <v>73210</v>
          </cell>
          <cell r="F3607" t="str">
            <v>AIME</v>
          </cell>
          <cell r="G3607"/>
          <cell r="H3607"/>
          <cell r="I3607"/>
          <cell r="J3607"/>
        </row>
        <row r="3608">
          <cell r="A3608" t="str">
            <v>HIE01</v>
          </cell>
          <cell r="B3608" t="str">
            <v>Monsieur HIERSO Georges</v>
          </cell>
          <cell r="C3608" t="str">
            <v>285 Route de Vesine</v>
          </cell>
          <cell r="D3608"/>
          <cell r="E3608" t="str">
            <v>74540</v>
          </cell>
          <cell r="F3608" t="str">
            <v>CHAPEIRY</v>
          </cell>
          <cell r="G3608">
            <v>612379106</v>
          </cell>
          <cell r="H3608"/>
          <cell r="I3608"/>
          <cell r="J3608"/>
        </row>
        <row r="3609">
          <cell r="A3609" t="str">
            <v>HID01</v>
          </cell>
          <cell r="B3609" t="str">
            <v>Monsieur HIDALGO Daniel</v>
          </cell>
          <cell r="C3609" t="str">
            <v>310, Chemin du Ruttet</v>
          </cell>
          <cell r="D3609"/>
          <cell r="E3609" t="str">
            <v>73000</v>
          </cell>
          <cell r="F3609" t="str">
            <v>SONNAZ</v>
          </cell>
          <cell r="G3609" t="str">
            <v xml:space="preserve">04 79 70 21 28 </v>
          </cell>
          <cell r="H3609"/>
          <cell r="I3609"/>
          <cell r="J3609"/>
        </row>
        <row r="3610">
          <cell r="A3610" t="str">
            <v>HIB01</v>
          </cell>
          <cell r="B3610" t="str">
            <v>Monsieur HIBON David</v>
          </cell>
          <cell r="C3610" t="str">
            <v>78, Route de la Maladière</v>
          </cell>
          <cell r="D3610" t="str">
            <v>LesTattes</v>
          </cell>
          <cell r="E3610" t="str">
            <v>74550</v>
          </cell>
          <cell r="F3610" t="str">
            <v>PERRIGNIER</v>
          </cell>
          <cell r="G3610">
            <v>450262901</v>
          </cell>
          <cell r="H3610"/>
          <cell r="I3610">
            <v>6255581</v>
          </cell>
          <cell r="J3610"/>
        </row>
        <row r="3611">
          <cell r="A3611" t="str">
            <v>HET01</v>
          </cell>
          <cell r="B3611" t="str">
            <v>Monsieur HETHIER Stephane</v>
          </cell>
          <cell r="C3611" t="str">
            <v>La Sapinière</v>
          </cell>
          <cell r="D3611" t="str">
            <v>Chemin de la Burette</v>
          </cell>
          <cell r="E3611" t="str">
            <v>69210</v>
          </cell>
          <cell r="F3611" t="str">
            <v>LENTILLY</v>
          </cell>
          <cell r="G3611"/>
          <cell r="H3611"/>
          <cell r="I3611"/>
          <cell r="J3611"/>
        </row>
        <row r="3612">
          <cell r="A3612" t="str">
            <v>HES01</v>
          </cell>
          <cell r="B3612" t="str">
            <v>Madame HESTIN</v>
          </cell>
          <cell r="C3612"/>
          <cell r="D3612"/>
          <cell r="E3612"/>
          <cell r="F3612"/>
          <cell r="G3612"/>
          <cell r="H3612"/>
          <cell r="I3612"/>
          <cell r="J3612"/>
        </row>
        <row r="3613">
          <cell r="A3613" t="str">
            <v>HER18</v>
          </cell>
          <cell r="B3613" t="str">
            <v>SARL HERMEL</v>
          </cell>
          <cell r="C3613" t="str">
            <v>2, Rue Torricelli</v>
          </cell>
          <cell r="D3613"/>
          <cell r="E3613" t="str">
            <v>75017</v>
          </cell>
          <cell r="F3613" t="str">
            <v>PARIS</v>
          </cell>
          <cell r="G3613">
            <v>660460110</v>
          </cell>
          <cell r="H3613" t="str">
            <v>jp.boisset@gmail.com</v>
          </cell>
          <cell r="I3613"/>
          <cell r="J3613"/>
        </row>
        <row r="3614">
          <cell r="A3614" t="str">
            <v>HER17</v>
          </cell>
          <cell r="B3614" t="str">
            <v>Monsieur HERNANDEZ  René</v>
          </cell>
          <cell r="C3614" t="str">
            <v>279E Rue Le Bichet</v>
          </cell>
          <cell r="D3614"/>
          <cell r="E3614" t="str">
            <v>38300</v>
          </cell>
          <cell r="F3614" t="str">
            <v>ST AGNIN SUR BION</v>
          </cell>
          <cell r="G3614">
            <v>770538799</v>
          </cell>
          <cell r="H3614"/>
          <cell r="I3614">
            <v>474432445</v>
          </cell>
          <cell r="J3614"/>
        </row>
        <row r="3615">
          <cell r="A3615" t="str">
            <v>HER16</v>
          </cell>
          <cell r="B3615" t="str">
            <v>Monsieur HERIN René</v>
          </cell>
          <cell r="C3615" t="str">
            <v>10 rue du Vallon</v>
          </cell>
          <cell r="D3615"/>
          <cell r="E3615" t="str">
            <v>49300</v>
          </cell>
          <cell r="F3615" t="str">
            <v>CHOLET</v>
          </cell>
          <cell r="G3615"/>
          <cell r="H3615"/>
          <cell r="I3615"/>
          <cell r="J3615"/>
        </row>
        <row r="3616">
          <cell r="A3616" t="str">
            <v>HER15</v>
          </cell>
          <cell r="B3616" t="str">
            <v>Monsieur HERRERA</v>
          </cell>
          <cell r="C3616" t="str">
            <v>52, impasse des larmuzes</v>
          </cell>
          <cell r="D3616"/>
          <cell r="E3616" t="str">
            <v>73230</v>
          </cell>
          <cell r="F3616" t="str">
            <v>BARBY</v>
          </cell>
          <cell r="G3616"/>
          <cell r="H3616"/>
          <cell r="I3616"/>
          <cell r="J3616"/>
        </row>
        <row r="3617">
          <cell r="A3617" t="str">
            <v>HER14</v>
          </cell>
          <cell r="B3617" t="str">
            <v>Monsieur HERENT Thierry</v>
          </cell>
          <cell r="C3617" t="str">
            <v>235 rue de la Marbrerie</v>
          </cell>
          <cell r="D3617"/>
          <cell r="E3617" t="str">
            <v>73250</v>
          </cell>
          <cell r="F3617" t="str">
            <v>SAINT PIERRE D ALBIGNY</v>
          </cell>
          <cell r="G3617"/>
          <cell r="H3617"/>
          <cell r="I3617"/>
          <cell r="J3617"/>
        </row>
        <row r="3618">
          <cell r="A3618" t="str">
            <v>HER13</v>
          </cell>
          <cell r="B3618" t="str">
            <v>Monsieur HERREWEGE</v>
          </cell>
          <cell r="C3618" t="str">
            <v>13 ch de St Urbain</v>
          </cell>
          <cell r="D3618"/>
          <cell r="E3618" t="str">
            <v>74130</v>
          </cell>
          <cell r="F3618" t="str">
            <v>CONTAMINE SUR ARVE</v>
          </cell>
          <cell r="G3618">
            <v>661413318</v>
          </cell>
          <cell r="H3618"/>
          <cell r="I3618"/>
          <cell r="J3618"/>
        </row>
        <row r="3619">
          <cell r="A3619" t="str">
            <v>HER12</v>
          </cell>
          <cell r="B3619" t="str">
            <v>Monsieur HERITIER Jacques</v>
          </cell>
          <cell r="C3619" t="str">
            <v>Lieu Dit La Servagette</v>
          </cell>
          <cell r="D3619"/>
          <cell r="E3619" t="str">
            <v>73170</v>
          </cell>
          <cell r="F3619" t="str">
            <v>SAINT JEAN DE CHEVELU</v>
          </cell>
          <cell r="G3619"/>
          <cell r="H3619"/>
          <cell r="I3619"/>
          <cell r="J3619"/>
        </row>
        <row r="3620">
          <cell r="A3620" t="str">
            <v>HER11</v>
          </cell>
          <cell r="B3620" t="str">
            <v>Madame  HERITIER Martine</v>
          </cell>
          <cell r="C3620" t="str">
            <v>Lieu Dit Vers Sogne</v>
          </cell>
          <cell r="D3620"/>
          <cell r="E3620" t="str">
            <v>01390</v>
          </cell>
          <cell r="F3620" t="str">
            <v>SAINT MARCEL EN DOMBES</v>
          </cell>
          <cell r="G3620">
            <v>615880515</v>
          </cell>
          <cell r="H3620"/>
          <cell r="I3620"/>
          <cell r="J3620"/>
        </row>
        <row r="3621">
          <cell r="A3621" t="str">
            <v>HER10</v>
          </cell>
          <cell r="B3621" t="str">
            <v>Monsieur HERAULT Pascal</v>
          </cell>
          <cell r="C3621" t="str">
            <v>12 Route du Perrier</v>
          </cell>
          <cell r="D3621"/>
          <cell r="E3621" t="str">
            <v>38620</v>
          </cell>
          <cell r="F3621" t="str">
            <v>SAINT BUEIL</v>
          </cell>
          <cell r="G3621"/>
          <cell r="H3621"/>
          <cell r="I3621"/>
          <cell r="J3621"/>
        </row>
        <row r="3622">
          <cell r="A3622" t="str">
            <v>HER09</v>
          </cell>
          <cell r="B3622" t="str">
            <v>Monsieur HERPIN Philippe</v>
          </cell>
          <cell r="C3622" t="str">
            <v>66 Allée des Erables</v>
          </cell>
          <cell r="D3622"/>
          <cell r="E3622" t="str">
            <v>73190</v>
          </cell>
          <cell r="F3622" t="str">
            <v>CHALLES LES EAUX</v>
          </cell>
          <cell r="G3622">
            <v>479711591</v>
          </cell>
          <cell r="H3622"/>
          <cell r="I3622"/>
          <cell r="J3622"/>
        </row>
        <row r="3623">
          <cell r="A3623" t="str">
            <v>HER08</v>
          </cell>
          <cell r="B3623" t="str">
            <v>Monsieur HERBRECHT Jean Charles</v>
          </cell>
          <cell r="C3623" t="str">
            <v>Les Coteaux de l'Achard</v>
          </cell>
          <cell r="D3623"/>
          <cell r="E3623" t="str">
            <v>38250</v>
          </cell>
          <cell r="F3623" t="str">
            <v>VILLARD DE LANS</v>
          </cell>
          <cell r="G3623" t="str">
            <v>04 76 46 27 68</v>
          </cell>
          <cell r="H3623"/>
          <cell r="I3623"/>
          <cell r="J3623"/>
        </row>
        <row r="3624">
          <cell r="A3624" t="str">
            <v>HER07</v>
          </cell>
          <cell r="B3624" t="str">
            <v>Monsieur HERNANDEZ  Patrick</v>
          </cell>
          <cell r="C3624" t="str">
            <v>50 clos des Chassettes</v>
          </cell>
          <cell r="D3624"/>
          <cell r="E3624" t="str">
            <v>73190</v>
          </cell>
          <cell r="F3624" t="str">
            <v>CHALLES LES EAUX</v>
          </cell>
          <cell r="G3624"/>
          <cell r="H3624"/>
          <cell r="I3624"/>
          <cell r="J3624"/>
        </row>
        <row r="3625">
          <cell r="A3625" t="str">
            <v>HER06</v>
          </cell>
          <cell r="B3625" t="str">
            <v>Monsieur HERBRECHT Serge</v>
          </cell>
          <cell r="C3625" t="str">
            <v>Chantoiseau</v>
          </cell>
          <cell r="D3625"/>
          <cell r="E3625" t="str">
            <v>42460</v>
          </cell>
          <cell r="F3625" t="str">
            <v>VILLERS</v>
          </cell>
          <cell r="G3625"/>
          <cell r="H3625"/>
          <cell r="I3625"/>
          <cell r="J3625"/>
        </row>
        <row r="3626">
          <cell r="A3626" t="str">
            <v>HER05</v>
          </cell>
          <cell r="B3626" t="str">
            <v>Monsieur HERLEM Bernard</v>
          </cell>
          <cell r="C3626" t="str">
            <v>Chemin de la Combe</v>
          </cell>
          <cell r="D3626"/>
          <cell r="E3626" t="str">
            <v>73170</v>
          </cell>
          <cell r="F3626" t="str">
            <v>LUCEY</v>
          </cell>
          <cell r="G3626">
            <v>667662057</v>
          </cell>
          <cell r="H3626"/>
          <cell r="I3626"/>
          <cell r="J3626"/>
        </row>
        <row r="3627">
          <cell r="A3627" t="str">
            <v>HER04</v>
          </cell>
          <cell r="B3627" t="str">
            <v>Monsieur HERGOTT Jacques</v>
          </cell>
          <cell r="C3627" t="str">
            <v>74 route de la Corniche</v>
          </cell>
          <cell r="D3627"/>
          <cell r="E3627" t="str">
            <v>74290</v>
          </cell>
          <cell r="F3627" t="str">
            <v>VEYRIER DU LAC</v>
          </cell>
          <cell r="G3627"/>
          <cell r="H3627"/>
          <cell r="I3627"/>
          <cell r="J3627"/>
        </row>
        <row r="3628">
          <cell r="A3628" t="str">
            <v>HER03</v>
          </cell>
          <cell r="B3628" t="str">
            <v>Monsieur HERGOTT</v>
          </cell>
          <cell r="C3628" t="str">
            <v>2 ter rue Paul Guiton</v>
          </cell>
          <cell r="D3628"/>
          <cell r="E3628" t="str">
            <v>74000</v>
          </cell>
          <cell r="F3628" t="str">
            <v>ANNECY</v>
          </cell>
          <cell r="G3628"/>
          <cell r="H3628"/>
          <cell r="I3628"/>
          <cell r="J3628"/>
        </row>
        <row r="3629">
          <cell r="A3629" t="str">
            <v>HER02</v>
          </cell>
          <cell r="B3629" t="str">
            <v>Monsieur HERVE</v>
          </cell>
          <cell r="C3629" t="str">
            <v>Les Hautins</v>
          </cell>
          <cell r="D3629"/>
          <cell r="E3629" t="str">
            <v>73100</v>
          </cell>
          <cell r="F3629" t="str">
            <v>PUGNY CHATENOD</v>
          </cell>
          <cell r="G3629"/>
          <cell r="H3629"/>
          <cell r="I3629"/>
          <cell r="J3629"/>
        </row>
        <row r="3630">
          <cell r="A3630" t="str">
            <v>HER01</v>
          </cell>
          <cell r="B3630" t="str">
            <v>Monsieur HERVE François</v>
          </cell>
          <cell r="C3630" t="str">
            <v>154 Allée de la Dijoula</v>
          </cell>
          <cell r="D3630"/>
          <cell r="E3630" t="str">
            <v>73100</v>
          </cell>
          <cell r="F3630" t="str">
            <v>GRESY SUR AIX</v>
          </cell>
          <cell r="G3630"/>
          <cell r="H3630"/>
          <cell r="I3630"/>
          <cell r="J3630"/>
        </row>
        <row r="3631">
          <cell r="A3631" t="str">
            <v>HEN12</v>
          </cell>
          <cell r="B3631" t="str">
            <v>Monsieur HENRY Jean-Claude</v>
          </cell>
          <cell r="C3631" t="str">
            <v>130 Chemin sur la Côte</v>
          </cell>
          <cell r="D3631" t="str">
            <v>Chemillieu</v>
          </cell>
          <cell r="E3631" t="str">
            <v>01300</v>
          </cell>
          <cell r="F3631" t="str">
            <v>NATTAGES</v>
          </cell>
          <cell r="G3631">
            <v>479444069</v>
          </cell>
          <cell r="H3631"/>
          <cell r="I3631"/>
          <cell r="J3631"/>
        </row>
        <row r="3632">
          <cell r="A3632" t="str">
            <v>HEN11</v>
          </cell>
          <cell r="B3632" t="str">
            <v>Mr Mme HENRY Hervé</v>
          </cell>
          <cell r="C3632" t="str">
            <v>113 Allée du pré Corlet</v>
          </cell>
          <cell r="D3632"/>
          <cell r="E3632" t="str">
            <v>74370</v>
          </cell>
          <cell r="F3632" t="str">
            <v>VILLAZ</v>
          </cell>
          <cell r="G3632">
            <v>617980210</v>
          </cell>
          <cell r="H3632"/>
          <cell r="I3632"/>
          <cell r="J3632"/>
        </row>
        <row r="3633">
          <cell r="A3633" t="str">
            <v>HEN10</v>
          </cell>
          <cell r="B3633" t="str">
            <v>Monsieur HENDRIKS Fabien</v>
          </cell>
          <cell r="C3633" t="str">
            <v>1 A rue de la Clairière</v>
          </cell>
          <cell r="D3633"/>
          <cell r="E3633" t="str">
            <v>73490</v>
          </cell>
          <cell r="F3633" t="str">
            <v>LA RAVOIRE</v>
          </cell>
          <cell r="G3633" t="str">
            <v>06 17 33 53 03</v>
          </cell>
          <cell r="H3633"/>
          <cell r="I3633"/>
          <cell r="J3633"/>
        </row>
        <row r="3634">
          <cell r="A3634" t="str">
            <v>HEN09</v>
          </cell>
          <cell r="B3634" t="str">
            <v>Monsieur HENRY Dominique</v>
          </cell>
          <cell r="C3634" t="str">
            <v>Les Petits Barrioz n° 2</v>
          </cell>
          <cell r="D3634"/>
          <cell r="E3634" t="str">
            <v>73720</v>
          </cell>
          <cell r="F3634" t="str">
            <v>QUEIGE</v>
          </cell>
          <cell r="G3634">
            <v>682271494</v>
          </cell>
          <cell r="H3634"/>
          <cell r="I3634"/>
          <cell r="J3634"/>
        </row>
        <row r="3635">
          <cell r="A3635" t="str">
            <v>HEN08</v>
          </cell>
          <cell r="B3635" t="str">
            <v>Monsieur HENRY David</v>
          </cell>
          <cell r="C3635" t="str">
            <v>339, Route de chez Duret</v>
          </cell>
          <cell r="D3635"/>
          <cell r="E3635" t="str">
            <v>74570</v>
          </cell>
          <cell r="F3635" t="str">
            <v>GROISY</v>
          </cell>
          <cell r="G3635">
            <v>661690612</v>
          </cell>
          <cell r="H3635"/>
          <cell r="I3635"/>
          <cell r="J3635"/>
        </row>
        <row r="3636">
          <cell r="A3636" t="str">
            <v>HEN07</v>
          </cell>
          <cell r="B3636" t="str">
            <v>Monsieur HENRY Jacky</v>
          </cell>
          <cell r="C3636" t="str">
            <v>La Clataz</v>
          </cell>
          <cell r="D3636"/>
          <cell r="E3636" t="str">
            <v>73220</v>
          </cell>
          <cell r="F3636" t="str">
            <v>SAINT ALBAN DES HURTIERES</v>
          </cell>
          <cell r="G3636">
            <v>661609504</v>
          </cell>
          <cell r="H3636"/>
          <cell r="I3636"/>
          <cell r="J3636"/>
        </row>
        <row r="3637">
          <cell r="A3637" t="str">
            <v>HEN06</v>
          </cell>
          <cell r="B3637" t="str">
            <v>Monsieur HENRY  Philippe Eric</v>
          </cell>
          <cell r="C3637" t="str">
            <v>Le Raffort</v>
          </cell>
          <cell r="D3637"/>
          <cell r="E3637" t="str">
            <v>73550</v>
          </cell>
          <cell r="F3637" t="str">
            <v>MERIBEL LES ALLUES</v>
          </cell>
          <cell r="G3637">
            <v>479004091</v>
          </cell>
          <cell r="H3637"/>
          <cell r="I3637">
            <v>609575851</v>
          </cell>
          <cell r="J3637"/>
        </row>
        <row r="3638">
          <cell r="A3638" t="str">
            <v>HEN05</v>
          </cell>
          <cell r="B3638" t="str">
            <v>Mme HENRIOUX JP</v>
          </cell>
          <cell r="C3638" t="str">
            <v>Sallignon Manant</v>
          </cell>
          <cell r="D3638"/>
          <cell r="E3638" t="str">
            <v>73270</v>
          </cell>
          <cell r="F3638" t="str">
            <v>BEAUFORT SUR DORON</v>
          </cell>
          <cell r="G3638"/>
          <cell r="H3638"/>
          <cell r="I3638"/>
          <cell r="J3638"/>
        </row>
        <row r="3639">
          <cell r="A3639" t="str">
            <v>HEN04</v>
          </cell>
          <cell r="B3639" t="str">
            <v>HENA BATIMENT</v>
          </cell>
          <cell r="C3639" t="str">
            <v>Route de Préoux</v>
          </cell>
          <cell r="D3639"/>
          <cell r="E3639" t="str">
            <v>01260</v>
          </cell>
          <cell r="F3639" t="str">
            <v>RUFFIEU</v>
          </cell>
          <cell r="G3639">
            <v>479877357</v>
          </cell>
          <cell r="H3639"/>
          <cell r="I3639"/>
          <cell r="J3639"/>
        </row>
        <row r="3640">
          <cell r="A3640" t="str">
            <v>HEN03</v>
          </cell>
          <cell r="B3640" t="str">
            <v>Monsieur HENNARD</v>
          </cell>
          <cell r="C3640" t="str">
            <v>Chemin du Neplé</v>
          </cell>
          <cell r="D3640"/>
          <cell r="E3640" t="str">
            <v>73420</v>
          </cell>
          <cell r="F3640" t="str">
            <v>VIVIERS DU LAC</v>
          </cell>
          <cell r="G3640">
            <v>479696506</v>
          </cell>
          <cell r="H3640"/>
          <cell r="I3640">
            <v>612957525</v>
          </cell>
          <cell r="J3640"/>
        </row>
        <row r="3641">
          <cell r="A3641" t="str">
            <v>HEN02</v>
          </cell>
          <cell r="B3641" t="str">
            <v>Monsieur HENRION Patrick</v>
          </cell>
          <cell r="C3641" t="str">
            <v>112 Rue de la Prairie</v>
          </cell>
          <cell r="D3641"/>
          <cell r="E3641" t="str">
            <v>73000</v>
          </cell>
          <cell r="F3641" t="str">
            <v>BISSY</v>
          </cell>
          <cell r="G3641"/>
          <cell r="H3641"/>
          <cell r="I3641"/>
          <cell r="J3641"/>
        </row>
        <row r="3642">
          <cell r="A3642" t="str">
            <v>HEN01</v>
          </cell>
          <cell r="B3642" t="str">
            <v xml:space="preserve">Monsieur HENRY pierre </v>
          </cell>
          <cell r="C3642" t="str">
            <v>230 route de la Porretaz</v>
          </cell>
          <cell r="D3642"/>
          <cell r="E3642" t="str">
            <v>73190</v>
          </cell>
          <cell r="F3642" t="str">
            <v>SAINT BALDOPH</v>
          </cell>
          <cell r="G3642">
            <v>686269196</v>
          </cell>
          <cell r="H3642"/>
          <cell r="I3642"/>
          <cell r="J3642"/>
        </row>
        <row r="3643">
          <cell r="A3643" t="str">
            <v>HEM01</v>
          </cell>
          <cell r="B3643" t="str">
            <v>Monsieur HEMELINGS Jan</v>
          </cell>
          <cell r="C3643" t="str">
            <v>Kraanstraat 44</v>
          </cell>
          <cell r="D3643"/>
          <cell r="E3643" t="str">
            <v>1703</v>
          </cell>
          <cell r="F3643" t="str">
            <v>SCHEPDAAL - BELGIQUE</v>
          </cell>
          <cell r="G3643">
            <v>32495774000</v>
          </cell>
          <cell r="H3643"/>
          <cell r="I3643"/>
          <cell r="J3643"/>
        </row>
        <row r="3644">
          <cell r="A3644" t="str">
            <v>HEL04</v>
          </cell>
          <cell r="B3644" t="str">
            <v>STE HELI SECURITE</v>
          </cell>
          <cell r="C3644" t="str">
            <v>8 Rue de Cote Merle</v>
          </cell>
          <cell r="D3644" t="str">
            <v>Aeroport d'Annecy</v>
          </cell>
          <cell r="E3644" t="str">
            <v>74370</v>
          </cell>
          <cell r="F3644" t="str">
            <v>METZ TESSY</v>
          </cell>
          <cell r="G3644"/>
          <cell r="H3644"/>
          <cell r="I3644"/>
          <cell r="J3644"/>
        </row>
        <row r="3645">
          <cell r="A3645" t="str">
            <v>HEL03</v>
          </cell>
          <cell r="B3645" t="str">
            <v>Monsieur HELUIN Jean</v>
          </cell>
          <cell r="C3645" t="str">
            <v>515 route de Villaret</v>
          </cell>
          <cell r="D3645"/>
          <cell r="E3645" t="str">
            <v>74410</v>
          </cell>
          <cell r="F3645" t="str">
            <v>SAINT JORIOZ</v>
          </cell>
          <cell r="G3645"/>
          <cell r="H3645"/>
          <cell r="I3645"/>
          <cell r="J3645"/>
        </row>
        <row r="3646">
          <cell r="A3646" t="str">
            <v>HEL02</v>
          </cell>
          <cell r="B3646" t="str">
            <v>Monsieur HELBRINGER Charles</v>
          </cell>
          <cell r="C3646" t="str">
            <v>1059 Montée de Chartreuse</v>
          </cell>
          <cell r="D3646"/>
          <cell r="E3646" t="str">
            <v>38330</v>
          </cell>
          <cell r="F3646" t="str">
            <v>SAINT ISMIER</v>
          </cell>
          <cell r="G3646"/>
          <cell r="H3646"/>
          <cell r="I3646"/>
          <cell r="J3646"/>
        </row>
        <row r="3647">
          <cell r="A3647" t="str">
            <v>HEL01</v>
          </cell>
          <cell r="B3647" t="str">
            <v>SCI HELIANTHE</v>
          </cell>
          <cell r="C3647" t="str">
            <v>36 rue Vaugelas</v>
          </cell>
          <cell r="D3647"/>
          <cell r="E3647" t="str">
            <v>73100</v>
          </cell>
          <cell r="F3647" t="str">
            <v>AIX LES BAINS</v>
          </cell>
          <cell r="G3647"/>
          <cell r="H3647"/>
          <cell r="I3647"/>
          <cell r="J3647"/>
        </row>
        <row r="3648">
          <cell r="A3648" t="str">
            <v>HEI02</v>
          </cell>
          <cell r="B3648" t="str">
            <v>Monsieur HEIMO Alain</v>
          </cell>
          <cell r="C3648" t="str">
            <v>Route de l' Adrey 82</v>
          </cell>
          <cell r="D3648"/>
          <cell r="E3648" t="str">
            <v>1628</v>
          </cell>
          <cell r="F3648" t="str">
            <v>VUADENS -SUISSE</v>
          </cell>
          <cell r="G3648"/>
          <cell r="H3648"/>
          <cell r="I3648"/>
          <cell r="J3648"/>
        </row>
        <row r="3649">
          <cell r="A3649" t="str">
            <v>HEI01</v>
          </cell>
          <cell r="B3649" t="str">
            <v>Monsieur HEIMENDIGER</v>
          </cell>
          <cell r="C3649" t="str">
            <v>11, Rue de l'Eglise</v>
          </cell>
          <cell r="D3649"/>
          <cell r="E3649" t="str">
            <v>01630</v>
          </cell>
          <cell r="F3649" t="str">
            <v>SAINT GENIX POUILLY</v>
          </cell>
          <cell r="G3649"/>
          <cell r="H3649"/>
          <cell r="I3649"/>
          <cell r="J3649"/>
        </row>
        <row r="3650">
          <cell r="A3650" t="str">
            <v>HDB01</v>
          </cell>
          <cell r="B3650" t="str">
            <v>HOTEL DU BOIS</v>
          </cell>
          <cell r="C3650" t="str">
            <v xml:space="preserve">475 avenue des Alpages </v>
          </cell>
          <cell r="D3650"/>
          <cell r="E3650" t="str">
            <v>74310</v>
          </cell>
          <cell r="F3650" t="str">
            <v>LES HOUCHES</v>
          </cell>
          <cell r="G3650">
            <v>450545035</v>
          </cell>
          <cell r="H3650"/>
          <cell r="I3650"/>
          <cell r="J3650"/>
        </row>
        <row r="3651">
          <cell r="A3651" t="str">
            <v>HCC01</v>
          </cell>
          <cell r="B3651" t="str">
            <v>SAS HC CONSEIL</v>
          </cell>
          <cell r="C3651" t="str">
            <v>652 Avenue de Valère</v>
          </cell>
          <cell r="D3651"/>
          <cell r="E3651" t="str">
            <v>74500</v>
          </cell>
          <cell r="F3651" t="str">
            <v>NEUVECELLE</v>
          </cell>
          <cell r="G3651">
            <v>676077491</v>
          </cell>
          <cell r="H3651"/>
          <cell r="I3651"/>
          <cell r="J3651"/>
        </row>
        <row r="3652">
          <cell r="A3652" t="str">
            <v>HAZ02</v>
          </cell>
          <cell r="B3652" t="str">
            <v>Monsieur HAZOTTE</v>
          </cell>
          <cell r="C3652" t="str">
            <v>Avenue Leman</v>
          </cell>
          <cell r="D3652"/>
          <cell r="E3652" t="str">
            <v>74890</v>
          </cell>
          <cell r="F3652" t="str">
            <v>BONS EN CHABLAIS</v>
          </cell>
          <cell r="G3652"/>
          <cell r="H3652"/>
          <cell r="I3652"/>
          <cell r="J3652"/>
        </row>
        <row r="3653">
          <cell r="A3653" t="str">
            <v>HAZ01</v>
          </cell>
          <cell r="B3653" t="str">
            <v>Monsieur HAZERA Luc</v>
          </cell>
          <cell r="C3653" t="str">
            <v>La Charnellaz</v>
          </cell>
          <cell r="D3653"/>
          <cell r="E3653" t="str">
            <v>73250</v>
          </cell>
          <cell r="F3653" t="str">
            <v>SAINT PIERRE D'ALBIGNY</v>
          </cell>
          <cell r="G3653"/>
          <cell r="H3653"/>
          <cell r="I3653"/>
          <cell r="J3653"/>
        </row>
        <row r="3654">
          <cell r="A3654" t="str">
            <v>HAY01</v>
          </cell>
          <cell r="B3654" t="str">
            <v>Monsieur HAYEL Eric</v>
          </cell>
          <cell r="C3654" t="str">
            <v>10 Rue de La Fée Viviane</v>
          </cell>
          <cell r="D3654"/>
          <cell r="E3654" t="str">
            <v>35650</v>
          </cell>
          <cell r="F3654" t="str">
            <v>MOIGNE</v>
          </cell>
          <cell r="G3654">
            <v>680879199</v>
          </cell>
          <cell r="H3654"/>
          <cell r="I3654"/>
          <cell r="J3654"/>
        </row>
        <row r="3655">
          <cell r="A3655" t="str">
            <v>HAV01</v>
          </cell>
          <cell r="B3655" t="str">
            <v>Monsieur HAVGOUDOUKIAN Armand</v>
          </cell>
          <cell r="C3655" t="str">
            <v>66 impasse du Tremagnard</v>
          </cell>
          <cell r="D3655"/>
          <cell r="E3655" t="str">
            <v>69380</v>
          </cell>
          <cell r="F3655" t="str">
            <v>CIVRIEUX D'AZERGUES</v>
          </cell>
          <cell r="G3655"/>
          <cell r="H3655"/>
          <cell r="I3655"/>
          <cell r="J3655"/>
        </row>
        <row r="3656">
          <cell r="A3656" t="str">
            <v>HAU08</v>
          </cell>
          <cell r="B3656" t="str">
            <v>Monsieur HAURE Gérard</v>
          </cell>
          <cell r="C3656" t="str">
            <v>249 Allée des Hauts de Voglans</v>
          </cell>
          <cell r="D3656"/>
          <cell r="E3656" t="str">
            <v>73420</v>
          </cell>
          <cell r="F3656" t="str">
            <v>VOGLANS</v>
          </cell>
          <cell r="G3656">
            <v>479522757</v>
          </cell>
          <cell r="H3656"/>
          <cell r="I3656"/>
          <cell r="J3656"/>
        </row>
        <row r="3657">
          <cell r="A3657" t="str">
            <v>HAU07</v>
          </cell>
          <cell r="B3657" t="str">
            <v>SARL LES HAUTS DE CHAMPAGNY</v>
          </cell>
          <cell r="C3657" t="str">
            <v>529 Chemin du Varon</v>
          </cell>
          <cell r="D3657"/>
          <cell r="E3657" t="str">
            <v>73370</v>
          </cell>
          <cell r="F3657" t="str">
            <v>LE BOURGET DU LAC</v>
          </cell>
          <cell r="G3657">
            <v>608571278</v>
          </cell>
          <cell r="H3657"/>
          <cell r="I3657"/>
          <cell r="J3657"/>
        </row>
        <row r="3658">
          <cell r="A3658" t="str">
            <v>HAU06</v>
          </cell>
          <cell r="B3658" t="str">
            <v>SCI LES HAUTS DE CHAPEIRY</v>
          </cell>
          <cell r="C3658" t="str">
            <v>368 Montée des Teppes Verte</v>
          </cell>
          <cell r="D3658"/>
          <cell r="E3658" t="str">
            <v>74540</v>
          </cell>
          <cell r="F3658" t="str">
            <v>CHAPEIRY</v>
          </cell>
          <cell r="G3658">
            <v>609999888</v>
          </cell>
          <cell r="H3658"/>
          <cell r="I3658"/>
          <cell r="J3658"/>
        </row>
        <row r="3659">
          <cell r="A3659" t="str">
            <v>HAU05</v>
          </cell>
          <cell r="B3659" t="str">
            <v>Monsieur HAUTEVILLE Sylvain</v>
          </cell>
          <cell r="C3659" t="str">
            <v>211 Riute des vergers</v>
          </cell>
          <cell r="D3659"/>
          <cell r="E3659" t="str">
            <v>74330</v>
          </cell>
          <cell r="F3659" t="str">
            <v>SILLINGY</v>
          </cell>
          <cell r="G3659">
            <v>676560078</v>
          </cell>
          <cell r="H3659"/>
          <cell r="I3659"/>
          <cell r="J3659"/>
        </row>
        <row r="3660">
          <cell r="A3660" t="str">
            <v>HAU04</v>
          </cell>
          <cell r="B3660" t="str">
            <v>M Mme HAUDIQUET François</v>
          </cell>
          <cell r="C3660" t="str">
            <v>Ch des Grossens</v>
          </cell>
          <cell r="D3660"/>
          <cell r="E3660" t="str">
            <v>73410</v>
          </cell>
          <cell r="F3660" t="str">
            <v>LA BIOLLE</v>
          </cell>
          <cell r="G3660"/>
          <cell r="H3660"/>
          <cell r="I3660"/>
          <cell r="J3660"/>
        </row>
        <row r="3661">
          <cell r="A3661" t="str">
            <v>HAU03</v>
          </cell>
          <cell r="B3661" t="str">
            <v>Monsieur HAUET Bernard</v>
          </cell>
          <cell r="C3661" t="str">
            <v>22 résidence de la Colline</v>
          </cell>
          <cell r="D3661"/>
          <cell r="E3661" t="str">
            <v>74330</v>
          </cell>
          <cell r="F3661" t="str">
            <v>LA BALME DE SILLINGY</v>
          </cell>
          <cell r="G3661"/>
          <cell r="H3661"/>
          <cell r="I3661"/>
          <cell r="J3661"/>
        </row>
        <row r="3662">
          <cell r="A3662" t="str">
            <v>HAU02</v>
          </cell>
          <cell r="B3662" t="str">
            <v>Monsieur HAUGUEL</v>
          </cell>
          <cell r="C3662" t="str">
            <v>6 impasse des Capucines</v>
          </cell>
          <cell r="D3662"/>
          <cell r="E3662" t="str">
            <v>73100</v>
          </cell>
          <cell r="F3662" t="str">
            <v>TRESSERVE</v>
          </cell>
          <cell r="G3662"/>
          <cell r="H3662"/>
          <cell r="I3662"/>
          <cell r="J3662"/>
        </row>
        <row r="3663">
          <cell r="A3663" t="str">
            <v>HAU01</v>
          </cell>
          <cell r="B3663" t="str">
            <v>Monsieur HAULOTTE</v>
          </cell>
          <cell r="C3663" t="str">
            <v>296 chemin de la plaine</v>
          </cell>
          <cell r="D3663"/>
          <cell r="E3663" t="str">
            <v>73000</v>
          </cell>
          <cell r="F3663" t="str">
            <v>CHAMBERY</v>
          </cell>
          <cell r="G3663">
            <v>688975851</v>
          </cell>
          <cell r="H3663"/>
          <cell r="I3663"/>
          <cell r="J3663"/>
        </row>
        <row r="3664">
          <cell r="A3664" t="str">
            <v>HAS03</v>
          </cell>
          <cell r="B3664" t="str">
            <v>Monsieur HASCOET Pierre</v>
          </cell>
          <cell r="C3664" t="str">
            <v>68 rue du Fontanil</v>
          </cell>
          <cell r="D3664"/>
          <cell r="E3664" t="str">
            <v>73290</v>
          </cell>
          <cell r="F3664" t="str">
            <v>LA MOTTE SERVOLEX</v>
          </cell>
          <cell r="G3664">
            <v>787481850</v>
          </cell>
          <cell r="H3664"/>
          <cell r="I3664"/>
          <cell r="J3664"/>
        </row>
        <row r="3665">
          <cell r="A3665" t="str">
            <v>HAS02</v>
          </cell>
          <cell r="B3665" t="str">
            <v>Monsieur HASSAINE Pierre</v>
          </cell>
          <cell r="C3665" t="str">
            <v>126 Chemin de l'ours</v>
          </cell>
          <cell r="D3665"/>
          <cell r="E3665" t="str">
            <v>74400</v>
          </cell>
          <cell r="F3665" t="str">
            <v>CHAMONIX MONT BLANC</v>
          </cell>
          <cell r="G3665">
            <v>450558739</v>
          </cell>
          <cell r="H3665"/>
          <cell r="I3665"/>
          <cell r="J3665"/>
        </row>
        <row r="3666">
          <cell r="A3666" t="str">
            <v>HAS01</v>
          </cell>
          <cell r="B3666" t="str">
            <v>Monsieur HASCHER Henri</v>
          </cell>
          <cell r="C3666" t="str">
            <v>Chalet La Balme</v>
          </cell>
          <cell r="D3666"/>
          <cell r="E3666" t="str">
            <v>73170</v>
          </cell>
          <cell r="F3666" t="str">
            <v>LUCEY</v>
          </cell>
          <cell r="G3666">
            <v>612137279</v>
          </cell>
          <cell r="H3666"/>
          <cell r="I3666"/>
          <cell r="J3666"/>
        </row>
        <row r="3667">
          <cell r="A3667" t="str">
            <v>HAR04</v>
          </cell>
          <cell r="B3667" t="str">
            <v>HARISTOY ELECTRICITE</v>
          </cell>
          <cell r="C3667" t="str">
            <v>1777 Route de St Gervais</v>
          </cell>
          <cell r="D3667"/>
          <cell r="E3667" t="str">
            <v>74920</v>
          </cell>
          <cell r="F3667" t="str">
            <v>COMBLOUX</v>
          </cell>
          <cell r="G3667">
            <v>450911300</v>
          </cell>
          <cell r="H3667"/>
          <cell r="I3667"/>
          <cell r="J3667" t="str">
            <v>FR72418135786</v>
          </cell>
        </row>
        <row r="3668">
          <cell r="A3668" t="str">
            <v>HAR03</v>
          </cell>
          <cell r="B3668" t="str">
            <v>Madame HARDOUIN Frédérique</v>
          </cell>
          <cell r="C3668" t="str">
            <v>1335 route de la Biolle</v>
          </cell>
          <cell r="D3668"/>
          <cell r="E3668" t="str">
            <v>73200</v>
          </cell>
          <cell r="F3668" t="str">
            <v>PALLUD</v>
          </cell>
          <cell r="G3668">
            <v>966815110</v>
          </cell>
          <cell r="H3668"/>
          <cell r="I3668"/>
          <cell r="J3668"/>
        </row>
        <row r="3669">
          <cell r="A3669" t="str">
            <v>HAR02</v>
          </cell>
          <cell r="B3669" t="str">
            <v>Monsieur HARAMBOURE Stéphane</v>
          </cell>
          <cell r="C3669" t="str">
            <v>150 Chemin du Lavoir</v>
          </cell>
          <cell r="D3669"/>
          <cell r="E3669" t="str">
            <v>73000</v>
          </cell>
          <cell r="F3669" t="str">
            <v>JACOB BELLECOMBETTE</v>
          </cell>
          <cell r="G3669">
            <v>698515953</v>
          </cell>
          <cell r="H3669"/>
          <cell r="I3669"/>
          <cell r="J3669"/>
        </row>
        <row r="3670">
          <cell r="A3670" t="str">
            <v>HAR01</v>
          </cell>
          <cell r="B3670" t="str">
            <v>Monsieur HARI Jean</v>
          </cell>
          <cell r="C3670" t="str">
            <v>6 rue La Fayette</v>
          </cell>
          <cell r="D3670"/>
          <cell r="E3670" t="str">
            <v>73000</v>
          </cell>
          <cell r="F3670" t="str">
            <v>BARBERAZ</v>
          </cell>
          <cell r="G3670"/>
          <cell r="H3670"/>
          <cell r="I3670"/>
          <cell r="J3670"/>
        </row>
        <row r="3671">
          <cell r="A3671" t="str">
            <v>HAN05</v>
          </cell>
          <cell r="B3671" t="str">
            <v>Mr HANRIOT - Mlle HINGREZ</v>
          </cell>
          <cell r="C3671" t="str">
            <v>Lot Les Prés Verts 2</v>
          </cell>
          <cell r="D3671"/>
          <cell r="E3671" t="str">
            <v>74330</v>
          </cell>
          <cell r="F3671" t="str">
            <v>SILLINGY</v>
          </cell>
          <cell r="G3671">
            <v>683118749</v>
          </cell>
          <cell r="H3671"/>
          <cell r="I3671"/>
          <cell r="J3671"/>
        </row>
        <row r="3672">
          <cell r="A3672" t="str">
            <v>HAN04</v>
          </cell>
          <cell r="B3672" t="str">
            <v>Madame HANNA B.</v>
          </cell>
          <cell r="C3672" t="str">
            <v>8, Coteau du Salève</v>
          </cell>
          <cell r="D3672" t="str">
            <v>LATHOY</v>
          </cell>
          <cell r="E3672" t="str">
            <v>74160</v>
          </cell>
          <cell r="F3672" t="str">
            <v>SAINT JULIEN EN GENEVOIS</v>
          </cell>
          <cell r="G3672">
            <v>450431455</v>
          </cell>
          <cell r="H3672"/>
          <cell r="I3672">
            <v>602312328</v>
          </cell>
          <cell r="J3672"/>
        </row>
        <row r="3673">
          <cell r="A3673" t="str">
            <v>HAN03</v>
          </cell>
          <cell r="B3673" t="str">
            <v>Monsieur HANOTEAU</v>
          </cell>
          <cell r="C3673" t="str">
            <v>8 Route de Lyon</v>
          </cell>
          <cell r="D3673"/>
          <cell r="E3673" t="str">
            <v>38110</v>
          </cell>
          <cell r="F3673" t="str">
            <v>CESSIEU</v>
          </cell>
          <cell r="G3673"/>
          <cell r="H3673"/>
          <cell r="I3673"/>
          <cell r="J3673"/>
        </row>
        <row r="3674">
          <cell r="A3674" t="str">
            <v>HAN02</v>
          </cell>
          <cell r="B3674" t="str">
            <v>Monsieur HANOT Eric</v>
          </cell>
          <cell r="C3674" t="str">
            <v>Lotissement du Furet</v>
          </cell>
          <cell r="D3674"/>
          <cell r="E3674" t="str">
            <v>38530</v>
          </cell>
          <cell r="F3674" t="str">
            <v>BARRAUX</v>
          </cell>
          <cell r="G3674"/>
          <cell r="H3674"/>
          <cell r="I3674"/>
          <cell r="J3674"/>
        </row>
        <row r="3675">
          <cell r="A3675" t="str">
            <v>HAN01</v>
          </cell>
          <cell r="B3675" t="str">
            <v>Madame ou Monsieur HANNHART</v>
          </cell>
          <cell r="C3675" t="str">
            <v>234 chemin de la Rejouie</v>
          </cell>
          <cell r="D3675"/>
          <cell r="E3675" t="str">
            <v>73230</v>
          </cell>
          <cell r="F3675" t="str">
            <v>SAINT ALBAN LEYSSE</v>
          </cell>
          <cell r="G3675"/>
          <cell r="H3675"/>
          <cell r="I3675"/>
          <cell r="J3675"/>
        </row>
        <row r="3676">
          <cell r="A3676" t="str">
            <v>HAM07</v>
          </cell>
          <cell r="B3676" t="str">
            <v>Monsieur HAMELIN Boris</v>
          </cell>
          <cell r="C3676" t="str">
            <v>265 A Routes des Huires</v>
          </cell>
          <cell r="D3676"/>
          <cell r="E3676" t="str">
            <v>73160</v>
          </cell>
          <cell r="F3676" t="str">
            <v>ST CASSIN</v>
          </cell>
          <cell r="G3676">
            <v>479440961</v>
          </cell>
          <cell r="H3676"/>
          <cell r="I3676"/>
          <cell r="J3676"/>
        </row>
        <row r="3677">
          <cell r="A3677" t="str">
            <v>HAM06</v>
          </cell>
          <cell r="B3677" t="str">
            <v>Monsieur HAMARD Arnaud</v>
          </cell>
          <cell r="C3677" t="str">
            <v>590 Avenue Jean Jaurès</v>
          </cell>
          <cell r="D3677"/>
          <cell r="E3677" t="str">
            <v>74800</v>
          </cell>
          <cell r="F3677" t="str">
            <v>LA ROCHE SUR FORON</v>
          </cell>
          <cell r="G3677"/>
          <cell r="H3677"/>
          <cell r="I3677"/>
          <cell r="J3677"/>
        </row>
        <row r="3678">
          <cell r="A3678" t="str">
            <v>HAM05</v>
          </cell>
          <cell r="B3678" t="str">
            <v>Monsieur HAMMICHE</v>
          </cell>
          <cell r="C3678" t="str">
            <v>369 Rue des Vernes</v>
          </cell>
          <cell r="D3678"/>
          <cell r="E3678" t="str">
            <v>74800</v>
          </cell>
          <cell r="F3678" t="str">
            <v>LA ROCHE SUR FORON</v>
          </cell>
          <cell r="G3678">
            <v>698347638</v>
          </cell>
          <cell r="H3678"/>
          <cell r="I3678"/>
          <cell r="J3678"/>
        </row>
        <row r="3679">
          <cell r="A3679" t="str">
            <v>HAM04</v>
          </cell>
          <cell r="B3679" t="str">
            <v>Monsieur HAMEL Benoit</v>
          </cell>
          <cell r="C3679" t="str">
            <v>1 impasse de l'Emeraude</v>
          </cell>
          <cell r="D3679"/>
          <cell r="E3679" t="str">
            <v>74150</v>
          </cell>
          <cell r="F3679" t="str">
            <v>RUMILLY</v>
          </cell>
          <cell r="G3679">
            <v>450013709</v>
          </cell>
          <cell r="H3679"/>
          <cell r="I3679"/>
          <cell r="J3679"/>
        </row>
        <row r="3680">
          <cell r="A3680" t="str">
            <v>HAM03</v>
          </cell>
          <cell r="B3680" t="str">
            <v>M Mme HAMM Michel</v>
          </cell>
          <cell r="C3680" t="str">
            <v>chemin des Caves</v>
          </cell>
          <cell r="D3680"/>
          <cell r="E3680" t="str">
            <v>73310</v>
          </cell>
          <cell r="F3680" t="str">
            <v>CHINDRIEUX</v>
          </cell>
          <cell r="G3680"/>
          <cell r="H3680"/>
          <cell r="I3680"/>
          <cell r="J3680"/>
        </row>
        <row r="3681">
          <cell r="A3681" t="str">
            <v>HAM02</v>
          </cell>
          <cell r="B3681" t="str">
            <v>Monsieur HAMELIN Christian</v>
          </cell>
          <cell r="C3681" t="str">
            <v>Leschaux</v>
          </cell>
          <cell r="D3681"/>
          <cell r="E3681" t="str">
            <v>74360</v>
          </cell>
          <cell r="F3681" t="str">
            <v>VACHERESSE</v>
          </cell>
          <cell r="G3681">
            <v>450811112</v>
          </cell>
          <cell r="H3681"/>
          <cell r="I3681"/>
          <cell r="J3681"/>
        </row>
        <row r="3682">
          <cell r="A3682" t="str">
            <v>HAM01</v>
          </cell>
          <cell r="B3682" t="str">
            <v>Monsieur HAMMER Noêl</v>
          </cell>
          <cell r="C3682" t="str">
            <v>43 rue de Varenne</v>
          </cell>
          <cell r="D3682"/>
          <cell r="E3682" t="str">
            <v xml:space="preserve">69126 </v>
          </cell>
          <cell r="F3682" t="str">
            <v>BRINDAS</v>
          </cell>
          <cell r="G3682"/>
          <cell r="H3682"/>
          <cell r="I3682"/>
          <cell r="J3682"/>
        </row>
        <row r="3683">
          <cell r="A3683" t="str">
            <v>HAM</v>
          </cell>
          <cell r="B3683" t="str">
            <v>HEEREBOUT GROUP</v>
          </cell>
          <cell r="C3683" t="str">
            <v>990, route d'Albias</v>
          </cell>
          <cell r="D3683"/>
          <cell r="E3683" t="str">
            <v>82800</v>
          </cell>
          <cell r="F3683" t="str">
            <v>NEGREPELISSE</v>
          </cell>
          <cell r="G3683">
            <v>563280000</v>
          </cell>
          <cell r="H3683"/>
          <cell r="I3683">
            <v>563280001</v>
          </cell>
          <cell r="J3683" t="str">
            <v>FR71450191796</v>
          </cell>
        </row>
        <row r="3684">
          <cell r="A3684" t="str">
            <v>HAL02</v>
          </cell>
          <cell r="B3684" t="str">
            <v>Monsieur HALDIMANN</v>
          </cell>
          <cell r="C3684" t="str">
            <v>227 impasse du Chenevrier</v>
          </cell>
          <cell r="D3684"/>
          <cell r="E3684" t="str">
            <v>74270</v>
          </cell>
          <cell r="F3684" t="str">
            <v>MINZIER</v>
          </cell>
          <cell r="G3684">
            <v>450016861</v>
          </cell>
          <cell r="H3684"/>
          <cell r="I3684"/>
          <cell r="J3684"/>
        </row>
        <row r="3685">
          <cell r="A3685" t="str">
            <v>HAL01</v>
          </cell>
          <cell r="B3685" t="str">
            <v>Monsieur HALLER</v>
          </cell>
          <cell r="C3685"/>
          <cell r="D3685"/>
          <cell r="E3685"/>
          <cell r="F3685"/>
          <cell r="G3685"/>
          <cell r="H3685"/>
          <cell r="I3685"/>
          <cell r="J3685"/>
        </row>
        <row r="3686">
          <cell r="A3686" t="str">
            <v>HAI02</v>
          </cell>
          <cell r="B3686" t="str">
            <v>Monsieur HAIM Emmanuel</v>
          </cell>
          <cell r="C3686" t="str">
            <v>19, Avenue d'Italie</v>
          </cell>
          <cell r="D3686"/>
          <cell r="E3686" t="str">
            <v>73100</v>
          </cell>
          <cell r="F3686" t="str">
            <v>AIX LES BAINS</v>
          </cell>
          <cell r="G3686">
            <v>699026134</v>
          </cell>
          <cell r="H3686" t="str">
            <v>manuhaim@gmail</v>
          </cell>
          <cell r="I3686"/>
          <cell r="J3686"/>
        </row>
        <row r="3687">
          <cell r="A3687" t="str">
            <v>HAI01</v>
          </cell>
          <cell r="B3687" t="str">
            <v>Monsieur HAINAULT</v>
          </cell>
          <cell r="C3687" t="str">
            <v>386, Chemin de Verna</v>
          </cell>
          <cell r="D3687"/>
          <cell r="E3687" t="str">
            <v>38460</v>
          </cell>
          <cell r="F3687" t="str">
            <v>ANNOISIN CHATELANS</v>
          </cell>
          <cell r="G3687"/>
          <cell r="H3687"/>
          <cell r="I3687"/>
          <cell r="J3687"/>
        </row>
        <row r="3688">
          <cell r="A3688" t="str">
            <v>HAE02</v>
          </cell>
          <cell r="B3688" t="str">
            <v>Monsieur HAENDLER</v>
          </cell>
          <cell r="C3688" t="str">
            <v>56 Chemin de Gratteloup</v>
          </cell>
          <cell r="D3688"/>
          <cell r="E3688" t="str">
            <v>74150</v>
          </cell>
          <cell r="F3688" t="str">
            <v>SALLES</v>
          </cell>
          <cell r="G3688">
            <v>660520233</v>
          </cell>
          <cell r="H3688"/>
          <cell r="I3688"/>
          <cell r="J3688"/>
        </row>
        <row r="3689">
          <cell r="A3689" t="str">
            <v>HAE01</v>
          </cell>
          <cell r="B3689" t="str">
            <v>Monsieur HAECKER</v>
          </cell>
          <cell r="C3689" t="str">
            <v>13 allée Graziella</v>
          </cell>
          <cell r="D3689"/>
          <cell r="E3689" t="str">
            <v>73100</v>
          </cell>
          <cell r="F3689" t="str">
            <v>TRESSERVE</v>
          </cell>
          <cell r="G3689"/>
          <cell r="H3689"/>
          <cell r="I3689"/>
          <cell r="J3689"/>
        </row>
        <row r="3690">
          <cell r="A3690" t="str">
            <v>HAD01</v>
          </cell>
          <cell r="B3690" t="str">
            <v>HAD SAS</v>
          </cell>
          <cell r="C3690"/>
          <cell r="D3690"/>
          <cell r="E3690" t="str">
            <v>73210</v>
          </cell>
          <cell r="F3690" t="str">
            <v>LANDRY</v>
          </cell>
          <cell r="G3690"/>
          <cell r="H3690"/>
          <cell r="I3690"/>
          <cell r="J3690"/>
        </row>
        <row r="3691">
          <cell r="A3691" t="str">
            <v>HAB01</v>
          </cell>
          <cell r="B3691" t="str">
            <v>Madame HABAY Elsa</v>
          </cell>
          <cell r="C3691" t="str">
            <v>Bonconseil</v>
          </cell>
          <cell r="D3691"/>
          <cell r="E3691" t="str">
            <v>73210</v>
          </cell>
          <cell r="F3691" t="str">
            <v>BELLENTRE</v>
          </cell>
          <cell r="G3691">
            <v>611300767</v>
          </cell>
          <cell r="H3691"/>
          <cell r="I3691"/>
          <cell r="J3691"/>
        </row>
        <row r="3692">
          <cell r="A3692" t="str">
            <v>GYD01</v>
          </cell>
          <cell r="B3692" t="str">
            <v>GYD ELEC</v>
          </cell>
          <cell r="C3692" t="str">
            <v>7 rue de Pré Pagnon</v>
          </cell>
          <cell r="D3692"/>
          <cell r="E3692" t="str">
            <v>73000</v>
          </cell>
          <cell r="F3692" t="str">
            <v>CHAMBERY</v>
          </cell>
          <cell r="G3692">
            <v>479621685</v>
          </cell>
          <cell r="H3692"/>
          <cell r="I3692"/>
          <cell r="J3692"/>
        </row>
        <row r="3693">
          <cell r="A3693" t="str">
            <v>GUY10</v>
          </cell>
          <cell r="B3693" t="str">
            <v xml:space="preserve">M. ET Mme GUYON </v>
          </cell>
          <cell r="C3693" t="str">
            <v>29 Rue du Château des Marres</v>
          </cell>
          <cell r="D3693"/>
          <cell r="E3693" t="str">
            <v>69330</v>
          </cell>
          <cell r="F3693" t="str">
            <v>JONAGE</v>
          </cell>
          <cell r="G3693"/>
          <cell r="H3693"/>
          <cell r="I3693"/>
          <cell r="J3693"/>
        </row>
        <row r="3694">
          <cell r="A3694" t="str">
            <v>GUY09</v>
          </cell>
          <cell r="B3694" t="str">
            <v>Mme GUYON Geneviève</v>
          </cell>
          <cell r="C3694" t="str">
            <v>68 avenue Victor Hugo</v>
          </cell>
          <cell r="D3694"/>
          <cell r="E3694" t="str">
            <v>74800</v>
          </cell>
          <cell r="F3694" t="str">
            <v>LA ROCHE SUR FORON</v>
          </cell>
          <cell r="G3694">
            <v>450030818</v>
          </cell>
          <cell r="H3694"/>
          <cell r="I3694"/>
          <cell r="J3694"/>
        </row>
        <row r="3695">
          <cell r="A3695" t="str">
            <v>GUY08</v>
          </cell>
          <cell r="B3695" t="str">
            <v>Monsieur GUYON Franck</v>
          </cell>
          <cell r="C3695" t="str">
            <v>138 nch des Crêts</v>
          </cell>
          <cell r="D3695"/>
          <cell r="E3695" t="str">
            <v>74540</v>
          </cell>
          <cell r="F3695" t="str">
            <v>ALBY SUR CHERAN</v>
          </cell>
          <cell r="G3695">
            <v>761007474</v>
          </cell>
          <cell r="H3695"/>
          <cell r="I3695"/>
          <cell r="J3695"/>
        </row>
        <row r="3696">
          <cell r="A3696" t="str">
            <v>GUY07</v>
          </cell>
          <cell r="B3696" t="str">
            <v>GUY PESSEY SPORT</v>
          </cell>
          <cell r="C3696" t="str">
            <v>Le Chinaillon</v>
          </cell>
          <cell r="D3696"/>
          <cell r="E3696" t="str">
            <v>74450</v>
          </cell>
          <cell r="F3696" t="str">
            <v>LE GRAND BORNAND</v>
          </cell>
          <cell r="G3696"/>
          <cell r="H3696"/>
          <cell r="I3696"/>
          <cell r="J3696"/>
        </row>
        <row r="3697">
          <cell r="A3697" t="str">
            <v>GUY06</v>
          </cell>
          <cell r="B3697" t="str">
            <v>M.GUYOT et Mme ROSSI</v>
          </cell>
          <cell r="C3697" t="str">
            <v>5 rue Audibert Lavirotte</v>
          </cell>
          <cell r="D3697"/>
          <cell r="E3697" t="str">
            <v>69680</v>
          </cell>
          <cell r="F3697" t="str">
            <v>CHASSIEU</v>
          </cell>
          <cell r="G3697"/>
          <cell r="H3697"/>
          <cell r="I3697"/>
          <cell r="J3697"/>
        </row>
        <row r="3698">
          <cell r="A3698" t="str">
            <v>GUY05</v>
          </cell>
          <cell r="B3698" t="str">
            <v>Monsieur GUYON François</v>
          </cell>
          <cell r="C3698" t="str">
            <v>13, Rue du Quechat</v>
          </cell>
          <cell r="D3698"/>
          <cell r="E3698" t="str">
            <v>74940</v>
          </cell>
          <cell r="F3698" t="str">
            <v>ANNECY LE VIEUX</v>
          </cell>
          <cell r="G3698"/>
          <cell r="H3698"/>
          <cell r="I3698"/>
          <cell r="J3698"/>
        </row>
        <row r="3699">
          <cell r="A3699" t="str">
            <v>GUY04</v>
          </cell>
          <cell r="B3699" t="str">
            <v>SA GUY-CASSET</v>
          </cell>
          <cell r="C3699" t="str">
            <v>ZI Chatreuse Guiers</v>
          </cell>
          <cell r="D3699"/>
          <cell r="E3699" t="str">
            <v>38380</v>
          </cell>
          <cell r="F3699" t="str">
            <v>ENTRE DEUX GUIERS</v>
          </cell>
          <cell r="G3699"/>
          <cell r="H3699"/>
          <cell r="I3699"/>
          <cell r="J3699"/>
        </row>
        <row r="3700">
          <cell r="A3700" t="str">
            <v>GUY03</v>
          </cell>
          <cell r="B3700" t="str">
            <v>Monsieur GUYOT Bruno</v>
          </cell>
          <cell r="C3700" t="str">
            <v>Le Marnas</v>
          </cell>
          <cell r="D3700"/>
          <cell r="E3700" t="str">
            <v>69510</v>
          </cell>
          <cell r="F3700" t="str">
            <v>THURINS</v>
          </cell>
          <cell r="G3700">
            <v>478819287</v>
          </cell>
          <cell r="H3700"/>
          <cell r="I3700">
            <v>687352609</v>
          </cell>
          <cell r="J3700"/>
        </row>
        <row r="3701">
          <cell r="A3701" t="str">
            <v>GUY02</v>
          </cell>
          <cell r="B3701" t="str">
            <v>Monsieur GUYON ( doit 201,91 E )</v>
          </cell>
          <cell r="C3701" t="str">
            <v>La Lauze</v>
          </cell>
          <cell r="D3701"/>
          <cell r="E3701" t="str">
            <v>38680</v>
          </cell>
          <cell r="F3701" t="str">
            <v>RENCUREL</v>
          </cell>
          <cell r="G3701"/>
          <cell r="H3701"/>
          <cell r="I3701"/>
          <cell r="J3701"/>
        </row>
        <row r="3702">
          <cell r="A3702" t="str">
            <v>GUY01</v>
          </cell>
          <cell r="B3702" t="str">
            <v>Monsieur GUYOT Hubert</v>
          </cell>
          <cell r="C3702" t="str">
            <v>11 rue Gabriel Vicaire</v>
          </cell>
          <cell r="D3702"/>
          <cell r="E3702" t="str">
            <v>01250</v>
          </cell>
          <cell r="F3702" t="str">
            <v>CEYZERIAT</v>
          </cell>
          <cell r="G3702"/>
          <cell r="H3702"/>
          <cell r="I3702"/>
          <cell r="J3702"/>
        </row>
        <row r="3703">
          <cell r="A3703" t="str">
            <v>GUT01</v>
          </cell>
          <cell r="B3703" t="str">
            <v>MME MR GUTTIN</v>
          </cell>
          <cell r="C3703" t="str">
            <v>98 Chemin de l'Arrêt</v>
          </cell>
          <cell r="D3703"/>
          <cell r="E3703" t="str">
            <v>38690</v>
          </cell>
          <cell r="F3703" t="str">
            <v>BIZONNES</v>
          </cell>
          <cell r="G3703">
            <v>670300346</v>
          </cell>
          <cell r="H3703"/>
          <cell r="I3703"/>
          <cell r="J3703"/>
        </row>
        <row r="3704">
          <cell r="A3704" t="str">
            <v>GUS03</v>
          </cell>
          <cell r="B3704" t="str">
            <v>Monsieur GUSMERINI Gilles</v>
          </cell>
          <cell r="C3704" t="str">
            <v>Les Michauds</v>
          </cell>
          <cell r="D3704"/>
          <cell r="E3704" t="str">
            <v>73170</v>
          </cell>
          <cell r="F3704" t="str">
            <v>ST PAUL SUR YENNE</v>
          </cell>
          <cell r="G3704">
            <v>675800848</v>
          </cell>
          <cell r="H3704"/>
          <cell r="I3704"/>
          <cell r="J3704"/>
        </row>
        <row r="3705">
          <cell r="A3705" t="str">
            <v>GUS02</v>
          </cell>
          <cell r="B3705" t="str">
            <v>Monsieur  GUSTIN Florent</v>
          </cell>
          <cell r="C3705" t="str">
            <v>Chevrier</v>
          </cell>
          <cell r="D3705"/>
          <cell r="E3705" t="str">
            <v>01350</v>
          </cell>
          <cell r="F3705" t="str">
            <v>ANGLEFORT</v>
          </cell>
          <cell r="G3705" t="str">
            <v>06 03 80 22 67</v>
          </cell>
          <cell r="H3705"/>
          <cell r="I3705"/>
          <cell r="J3705"/>
        </row>
        <row r="3706">
          <cell r="A3706" t="str">
            <v>GUS01</v>
          </cell>
          <cell r="B3706" t="str">
            <v>Monsieur GUSTAFSSON</v>
          </cell>
          <cell r="C3706"/>
          <cell r="D3706"/>
          <cell r="E3706"/>
          <cell r="F3706"/>
          <cell r="G3706"/>
          <cell r="H3706"/>
          <cell r="I3706"/>
          <cell r="J3706"/>
        </row>
        <row r="3707">
          <cell r="A3707" t="str">
            <v>GUR01</v>
          </cell>
          <cell r="B3707" t="str">
            <v>Madame GURSKY</v>
          </cell>
          <cell r="C3707" t="str">
            <v>165 route de Metrallins</v>
          </cell>
          <cell r="D3707"/>
          <cell r="E3707" t="str">
            <v>74260</v>
          </cell>
          <cell r="F3707" t="str">
            <v>LES GETS</v>
          </cell>
          <cell r="G3707">
            <v>450798508</v>
          </cell>
          <cell r="H3707"/>
          <cell r="I3707"/>
          <cell r="J3707"/>
        </row>
        <row r="3708">
          <cell r="A3708" t="str">
            <v>GUM01</v>
          </cell>
          <cell r="B3708" t="str">
            <v>M Mme GUMUS Ali</v>
          </cell>
          <cell r="C3708" t="str">
            <v>239 route du Bessay</v>
          </cell>
          <cell r="D3708"/>
          <cell r="E3708" t="str">
            <v>38780</v>
          </cell>
          <cell r="F3708" t="str">
            <v>ESTRABLIN</v>
          </cell>
          <cell r="G3708">
            <v>668978816</v>
          </cell>
          <cell r="H3708"/>
          <cell r="I3708"/>
          <cell r="J3708"/>
        </row>
        <row r="3709">
          <cell r="A3709" t="str">
            <v>GUI44</v>
          </cell>
          <cell r="B3709" t="str">
            <v>Monsieur GUICHARD Patrick</v>
          </cell>
          <cell r="C3709" t="str">
            <v>40 Rue des Nouveaux</v>
          </cell>
          <cell r="D3709"/>
          <cell r="E3709" t="str">
            <v>38490</v>
          </cell>
          <cell r="F3709" t="str">
            <v>AOSTE</v>
          </cell>
          <cell r="G3709">
            <v>622426771</v>
          </cell>
          <cell r="H3709"/>
          <cell r="I3709"/>
          <cell r="J3709"/>
        </row>
        <row r="3710">
          <cell r="A3710" t="str">
            <v>GUI43</v>
          </cell>
          <cell r="B3710" t="str">
            <v>Monsieur et Madame GUIER Bernard</v>
          </cell>
          <cell r="C3710" t="str">
            <v>6 Rue des Grands Près</v>
          </cell>
          <cell r="D3710"/>
          <cell r="E3710" t="str">
            <v>38360</v>
          </cell>
          <cell r="F3710" t="str">
            <v>SASSENAGE</v>
          </cell>
          <cell r="G3710">
            <v>687947894</v>
          </cell>
          <cell r="H3710" t="str">
            <v>bernard.guier@fre.fr</v>
          </cell>
          <cell r="I3710"/>
          <cell r="J3710"/>
        </row>
        <row r="3711">
          <cell r="A3711" t="str">
            <v>GUI42</v>
          </cell>
          <cell r="B3711" t="str">
            <v>Monsieur GUILLAUMOND Didier</v>
          </cell>
          <cell r="C3711" t="str">
            <v>24, Rue Des Chazots</v>
          </cell>
          <cell r="D3711"/>
          <cell r="E3711" t="str">
            <v>63170</v>
          </cell>
          <cell r="F3711" t="str">
            <v>AUBIERE</v>
          </cell>
          <cell r="G3711">
            <v>685926822</v>
          </cell>
          <cell r="H3711"/>
          <cell r="I3711"/>
          <cell r="J3711"/>
        </row>
        <row r="3712">
          <cell r="A3712" t="str">
            <v>GUI41</v>
          </cell>
          <cell r="B3712" t="str">
            <v>M. GUICHERD Luc</v>
          </cell>
          <cell r="C3712" t="str">
            <v>225 Route du dauphine</v>
          </cell>
          <cell r="D3712"/>
          <cell r="E3712" t="str">
            <v>69124</v>
          </cell>
          <cell r="F3712" t="str">
            <v>COLOMBIER SAUGNIEU</v>
          </cell>
          <cell r="G3712">
            <v>478328261</v>
          </cell>
          <cell r="H3712"/>
          <cell r="I3712"/>
          <cell r="J3712"/>
        </row>
        <row r="3713">
          <cell r="A3713" t="str">
            <v>GUI40</v>
          </cell>
          <cell r="B3713" t="str">
            <v>M. GUILLEMIN Anthony</v>
          </cell>
          <cell r="C3713" t="str">
            <v>Lot Le Château</v>
          </cell>
          <cell r="D3713"/>
          <cell r="E3713" t="str">
            <v>73360</v>
          </cell>
          <cell r="F3713" t="str">
            <v>LA BAUCHE</v>
          </cell>
          <cell r="G3713">
            <v>687228010</v>
          </cell>
          <cell r="H3713"/>
          <cell r="I3713"/>
          <cell r="J3713"/>
        </row>
        <row r="3714">
          <cell r="A3714" t="str">
            <v>GUI39</v>
          </cell>
          <cell r="B3714" t="str">
            <v>Monsieur GUIZZARDI Loris</v>
          </cell>
          <cell r="C3714" t="str">
            <v>12 bis rue du Pont</v>
          </cell>
          <cell r="D3714"/>
          <cell r="E3714" t="str">
            <v>69330</v>
          </cell>
          <cell r="F3714" t="str">
            <v>JONAGE</v>
          </cell>
          <cell r="G3714">
            <v>609233460</v>
          </cell>
          <cell r="H3714"/>
          <cell r="I3714"/>
          <cell r="J3714"/>
        </row>
        <row r="3715">
          <cell r="A3715" t="str">
            <v>GUI38</v>
          </cell>
          <cell r="B3715" t="str">
            <v>Monsieur GUICHERD Jean-Paul</v>
          </cell>
          <cell r="C3715" t="str">
            <v>174 route du Mont</v>
          </cell>
          <cell r="D3715"/>
          <cell r="E3715" t="str">
            <v>38460</v>
          </cell>
          <cell r="F3715" t="str">
            <v>ST HILAIRE DE BRENS</v>
          </cell>
          <cell r="G3715">
            <v>474928352</v>
          </cell>
          <cell r="H3715"/>
          <cell r="I3715"/>
          <cell r="J3715"/>
        </row>
        <row r="3716">
          <cell r="A3716" t="str">
            <v>GUI37</v>
          </cell>
          <cell r="B3716" t="str">
            <v>Monsieur GUINAND Michel</v>
          </cell>
          <cell r="C3716" t="str">
            <v>265 ch des Chances</v>
          </cell>
          <cell r="D3716"/>
          <cell r="E3716" t="str">
            <v>69420</v>
          </cell>
          <cell r="F3716" t="str">
            <v>CONDRIEU</v>
          </cell>
          <cell r="G3716"/>
          <cell r="H3716"/>
          <cell r="I3716"/>
          <cell r="J3716"/>
        </row>
        <row r="3717">
          <cell r="A3717" t="str">
            <v>GUI36</v>
          </cell>
          <cell r="B3717" t="str">
            <v>Madame GUICHONNET Jocelyne</v>
          </cell>
          <cell r="C3717" t="str">
            <v>La Mouille</v>
          </cell>
          <cell r="D3717"/>
          <cell r="E3717" t="str">
            <v>74250</v>
          </cell>
          <cell r="F3717" t="str">
            <v>ST JEAN DE THOLOME</v>
          </cell>
          <cell r="G3717">
            <v>672850806</v>
          </cell>
          <cell r="H3717"/>
          <cell r="I3717"/>
          <cell r="J3717"/>
        </row>
        <row r="3718">
          <cell r="A3718" t="str">
            <v>GUI35</v>
          </cell>
          <cell r="B3718" t="str">
            <v>Madame GUICHARDAN Charlette</v>
          </cell>
          <cell r="C3718" t="str">
            <v>71 bd Chantemerle</v>
          </cell>
          <cell r="D3718"/>
          <cell r="E3718" t="str">
            <v>73100</v>
          </cell>
          <cell r="F3718" t="str">
            <v>AIX LES BAINS</v>
          </cell>
          <cell r="G3718"/>
          <cell r="H3718"/>
          <cell r="I3718"/>
          <cell r="J3718"/>
        </row>
        <row r="3719">
          <cell r="A3719" t="str">
            <v>GUI34</v>
          </cell>
          <cell r="B3719" t="str">
            <v>Mr GUIRAUD JP- Mlle TARDY</v>
          </cell>
          <cell r="C3719" t="str">
            <v>CH des Cheneviers</v>
          </cell>
          <cell r="D3719"/>
          <cell r="E3719" t="str">
            <v>73190</v>
          </cell>
          <cell r="F3719" t="str">
            <v>CHALLES LES EAUX</v>
          </cell>
          <cell r="G3719">
            <v>626025433</v>
          </cell>
          <cell r="H3719"/>
          <cell r="I3719">
            <v>608609797</v>
          </cell>
          <cell r="J3719"/>
        </row>
        <row r="3720">
          <cell r="A3720" t="str">
            <v>GUI33</v>
          </cell>
          <cell r="B3720" t="str">
            <v>Mme M GUILLET DULAC</v>
          </cell>
          <cell r="C3720" t="str">
            <v>44, lotissement les Chasselas</v>
          </cell>
          <cell r="D3720" t="str">
            <v>Chemin de poimboeuf</v>
          </cell>
          <cell r="E3720" t="str">
            <v>01630</v>
          </cell>
          <cell r="F3720" t="str">
            <v>CHALLEX</v>
          </cell>
          <cell r="G3720">
            <v>450407096</v>
          </cell>
          <cell r="H3720"/>
          <cell r="I3720"/>
          <cell r="J3720"/>
        </row>
        <row r="3721">
          <cell r="A3721" t="str">
            <v>GUI32</v>
          </cell>
          <cell r="B3721" t="str">
            <v>Monsieur GUINET Serge</v>
          </cell>
          <cell r="C3721"/>
          <cell r="D3721"/>
          <cell r="E3721" t="str">
            <v>38300</v>
          </cell>
          <cell r="F3721" t="str">
            <v>DOMARIN</v>
          </cell>
          <cell r="G3721"/>
          <cell r="H3721"/>
          <cell r="I3721"/>
          <cell r="J3721"/>
        </row>
        <row r="3722">
          <cell r="A3722" t="str">
            <v>GUI31</v>
          </cell>
          <cell r="B3722" t="str">
            <v>M GUINET - Mme MARREL</v>
          </cell>
          <cell r="C3722" t="str">
            <v>260 route de Charancieu</v>
          </cell>
          <cell r="D3722"/>
          <cell r="E3722" t="str">
            <v>38490</v>
          </cell>
          <cell r="F3722" t="str">
            <v>LA BATIE DIVISIN</v>
          </cell>
          <cell r="G3722"/>
          <cell r="H3722"/>
          <cell r="I3722"/>
          <cell r="J3722"/>
        </row>
        <row r="3723">
          <cell r="A3723" t="str">
            <v>GUI30</v>
          </cell>
          <cell r="B3723" t="str">
            <v>Monsieur GUILLERM Jean Michel</v>
          </cell>
          <cell r="C3723" t="str">
            <v>15 ch du Gazon</v>
          </cell>
          <cell r="D3723"/>
          <cell r="E3723" t="str">
            <v>45230</v>
          </cell>
          <cell r="F3723" t="str">
            <v>CHATILLON COLIGNY</v>
          </cell>
          <cell r="G3723"/>
          <cell r="H3723"/>
          <cell r="I3723"/>
          <cell r="J3723"/>
        </row>
        <row r="3724">
          <cell r="A3724" t="str">
            <v>GUI29</v>
          </cell>
          <cell r="B3724" t="str">
            <v>Monsieur GUICHARDAN Bernard</v>
          </cell>
          <cell r="C3724" t="str">
            <v>50 Chemin des Monnets</v>
          </cell>
          <cell r="D3724"/>
          <cell r="E3724" t="str">
            <v>73100</v>
          </cell>
          <cell r="F3724" t="str">
            <v>PUGNY CHATENOD</v>
          </cell>
          <cell r="G3724"/>
          <cell r="H3724"/>
          <cell r="I3724"/>
          <cell r="J3724"/>
        </row>
        <row r="3725">
          <cell r="A3725" t="str">
            <v>GUI28</v>
          </cell>
          <cell r="B3725" t="str">
            <v>Mr ou Mme GUIMET Claude</v>
          </cell>
          <cell r="C3725" t="str">
            <v>Rigolet</v>
          </cell>
          <cell r="D3725"/>
          <cell r="E3725" t="str">
            <v>73310</v>
          </cell>
          <cell r="F3725" t="str">
            <v>CHINDRIEUX</v>
          </cell>
          <cell r="G3725"/>
          <cell r="H3725"/>
          <cell r="I3725"/>
          <cell r="J3725"/>
        </row>
        <row r="3726">
          <cell r="A3726" t="str">
            <v>GUI27</v>
          </cell>
          <cell r="B3726" t="str">
            <v>Monsieur GUICHARD Sébastien</v>
          </cell>
          <cell r="C3726" t="str">
            <v>20, Impasse des Treilles</v>
          </cell>
          <cell r="D3726"/>
          <cell r="E3726" t="str">
            <v>38490</v>
          </cell>
          <cell r="F3726" t="str">
            <v>CHIMILIN</v>
          </cell>
          <cell r="G3726"/>
          <cell r="H3726"/>
          <cell r="I3726"/>
          <cell r="J3726"/>
        </row>
        <row r="3727">
          <cell r="A3727" t="str">
            <v>GUI26</v>
          </cell>
          <cell r="B3727" t="str">
            <v>Monsieur GUILLEMIN Anthony</v>
          </cell>
          <cell r="C3727" t="str">
            <v>Lotissement le Château</v>
          </cell>
          <cell r="D3727"/>
          <cell r="E3727" t="str">
            <v>73600</v>
          </cell>
          <cell r="F3727" t="str">
            <v>LA BAUCHE</v>
          </cell>
          <cell r="G3727">
            <v>687228010</v>
          </cell>
          <cell r="H3727"/>
          <cell r="I3727"/>
          <cell r="J3727"/>
        </row>
        <row r="3728">
          <cell r="A3728" t="str">
            <v>GUI25</v>
          </cell>
          <cell r="B3728" t="str">
            <v>Monsieur GUIDO Michel</v>
          </cell>
          <cell r="C3728" t="str">
            <v>Le Neyret</v>
          </cell>
          <cell r="D3728"/>
          <cell r="E3728" t="str">
            <v>73470</v>
          </cell>
          <cell r="F3728" t="str">
            <v>NOVALAISE</v>
          </cell>
          <cell r="G3728"/>
          <cell r="H3728"/>
          <cell r="I3728"/>
          <cell r="J3728"/>
        </row>
        <row r="3729">
          <cell r="A3729" t="str">
            <v>GUI24</v>
          </cell>
          <cell r="B3729" t="str">
            <v>Monsieur GUILLAUD MICHAEL</v>
          </cell>
          <cell r="C3729" t="str">
            <v>6 rue Branly</v>
          </cell>
          <cell r="D3729"/>
          <cell r="E3729" t="str">
            <v>38490</v>
          </cell>
          <cell r="F3729" t="str">
            <v>SAINT ANDRE LE GAZ</v>
          </cell>
          <cell r="G3729"/>
          <cell r="H3729"/>
          <cell r="I3729"/>
          <cell r="J3729"/>
        </row>
        <row r="3730">
          <cell r="A3730" t="str">
            <v>GUI23</v>
          </cell>
          <cell r="B3730" t="str">
            <v>M Mme GUILLOUX  Bernard</v>
          </cell>
          <cell r="C3730" t="str">
            <v>366 Lot d'Orgeoise</v>
          </cell>
          <cell r="D3730"/>
          <cell r="E3730" t="str">
            <v>38500</v>
          </cell>
          <cell r="F3730" t="str">
            <v>COUBLEVIE</v>
          </cell>
          <cell r="G3730">
            <v>476656150</v>
          </cell>
          <cell r="H3730"/>
          <cell r="I3730">
            <v>628230669</v>
          </cell>
          <cell r="J3730"/>
        </row>
        <row r="3731">
          <cell r="A3731" t="str">
            <v>GUI22</v>
          </cell>
          <cell r="B3731" t="str">
            <v>Madame GUILLON Isabelle</v>
          </cell>
          <cell r="C3731" t="str">
            <v>Champisse</v>
          </cell>
          <cell r="D3731"/>
          <cell r="E3731" t="str">
            <v>38210</v>
          </cell>
          <cell r="F3731" t="str">
            <v>POLIENAS</v>
          </cell>
          <cell r="G3731"/>
          <cell r="H3731"/>
          <cell r="I3731"/>
          <cell r="J3731"/>
        </row>
        <row r="3732">
          <cell r="A3732" t="str">
            <v>GUI21</v>
          </cell>
          <cell r="B3732" t="str">
            <v>Monsieur GUINAND Alain</v>
          </cell>
          <cell r="C3732" t="str">
            <v>Chevignat</v>
          </cell>
          <cell r="D3732"/>
          <cell r="E3732" t="str">
            <v>01370</v>
          </cell>
          <cell r="F3732" t="str">
            <v>COURMANGOUX</v>
          </cell>
          <cell r="G3732"/>
          <cell r="H3732"/>
          <cell r="I3732"/>
          <cell r="J3732"/>
        </row>
        <row r="3733">
          <cell r="A3733" t="str">
            <v>GUI20</v>
          </cell>
          <cell r="B3733" t="str">
            <v>Monsieur GUITHON  Philippe</v>
          </cell>
          <cell r="C3733" t="str">
            <v>Lot Les Alamandières</v>
          </cell>
          <cell r="D3733"/>
          <cell r="E3733" t="str">
            <v>38370</v>
          </cell>
          <cell r="F3733" t="str">
            <v>SAINT PRIM</v>
          </cell>
          <cell r="G3733"/>
          <cell r="H3733"/>
          <cell r="I3733"/>
          <cell r="J3733"/>
        </row>
        <row r="3734">
          <cell r="A3734" t="str">
            <v>GUI19</v>
          </cell>
          <cell r="B3734" t="str">
            <v>Mme et Mr  GUILLON Jacques</v>
          </cell>
          <cell r="C3734" t="str">
            <v>33, Rue Mazetière</v>
          </cell>
          <cell r="D3734"/>
          <cell r="E3734" t="str">
            <v>38760</v>
          </cell>
          <cell r="F3734" t="str">
            <v>VARCES ALLIERE ET RISSET</v>
          </cell>
          <cell r="G3734"/>
          <cell r="H3734"/>
          <cell r="I3734"/>
          <cell r="J3734"/>
        </row>
        <row r="3735">
          <cell r="A3735" t="str">
            <v>GUI18</v>
          </cell>
          <cell r="B3735" t="str">
            <v>Monsieur  GUILLAUD  Patrick</v>
          </cell>
          <cell r="C3735" t="str">
            <v>Lot.  Morandières Pérouses</v>
          </cell>
          <cell r="D3735" t="str">
            <v>313 Chemin du Moulin</v>
          </cell>
          <cell r="E3735" t="str">
            <v>38330</v>
          </cell>
          <cell r="F3735" t="str">
            <v>MONTBONNOT SAINT MARTIN</v>
          </cell>
          <cell r="G3735"/>
          <cell r="H3735"/>
          <cell r="I3735"/>
          <cell r="J3735"/>
        </row>
        <row r="3736">
          <cell r="A3736" t="str">
            <v>GUI17</v>
          </cell>
          <cell r="B3736" t="str">
            <v>Monsieur GUIAVARCH  Pascal</v>
          </cell>
          <cell r="C3736" t="str">
            <v>225 Route de Follon</v>
          </cell>
          <cell r="D3736"/>
          <cell r="E3736" t="str">
            <v>74350</v>
          </cell>
          <cell r="F3736" t="str">
            <v>COPPONEX</v>
          </cell>
          <cell r="G3736"/>
          <cell r="H3736"/>
          <cell r="I3736"/>
          <cell r="J3736"/>
        </row>
        <row r="3737">
          <cell r="A3737" t="str">
            <v>GUI16</v>
          </cell>
          <cell r="B3737" t="str">
            <v>Monsieur GUICHERD Jean-Michel</v>
          </cell>
          <cell r="C3737" t="str">
            <v>17 Rue du Perron</v>
          </cell>
          <cell r="D3737"/>
          <cell r="E3737" t="str">
            <v>69510</v>
          </cell>
          <cell r="F3737" t="str">
            <v>SOUCIEU EN JARREST</v>
          </cell>
          <cell r="G3737">
            <v>472316772</v>
          </cell>
          <cell r="H3737"/>
          <cell r="I3737"/>
          <cell r="J3737"/>
        </row>
        <row r="3738">
          <cell r="A3738" t="str">
            <v>GUI15</v>
          </cell>
          <cell r="B3738" t="str">
            <v>Madame GUICHON Martine</v>
          </cell>
          <cell r="C3738" t="str">
            <v>Place du marche</v>
          </cell>
          <cell r="D3738"/>
          <cell r="E3738" t="str">
            <v>01320</v>
          </cell>
          <cell r="F3738" t="str">
            <v>CHALAMONT</v>
          </cell>
          <cell r="G3738"/>
          <cell r="H3738"/>
          <cell r="I3738"/>
          <cell r="J3738"/>
        </row>
        <row r="3739">
          <cell r="A3739" t="str">
            <v>GUI14</v>
          </cell>
          <cell r="B3739" t="str">
            <v>Mademoiselle GUIGUET Véronique</v>
          </cell>
          <cell r="C3739" t="str">
            <v>31 Allée de l'Espinier</v>
          </cell>
          <cell r="D3739"/>
          <cell r="E3739" t="str">
            <v>73190</v>
          </cell>
          <cell r="F3739" t="str">
            <v>SAINT BALDOPH</v>
          </cell>
          <cell r="G3739"/>
          <cell r="H3739"/>
          <cell r="I3739"/>
          <cell r="J3739"/>
        </row>
        <row r="3740">
          <cell r="A3740" t="str">
            <v>GUI13</v>
          </cell>
          <cell r="B3740" t="str">
            <v>Monsieur GUINET Pierre</v>
          </cell>
          <cell r="C3740" t="str">
            <v>Montée Charlemagne</v>
          </cell>
          <cell r="D3740"/>
          <cell r="E3740" t="str">
            <v>38780</v>
          </cell>
          <cell r="F3740" t="str">
            <v>PONT EVEQUE</v>
          </cell>
          <cell r="G3740"/>
          <cell r="H3740"/>
          <cell r="I3740"/>
          <cell r="J3740"/>
        </row>
        <row r="3741">
          <cell r="A3741" t="str">
            <v>GUI12</v>
          </cell>
          <cell r="B3741" t="str">
            <v>Madame GUICHARD Martine</v>
          </cell>
          <cell r="C3741" t="str">
            <v>3 Impasse des Etourneaux</v>
          </cell>
          <cell r="D3741"/>
          <cell r="E3741" t="str">
            <v>69960</v>
          </cell>
          <cell r="F3741" t="str">
            <v>CORBAS</v>
          </cell>
          <cell r="G3741"/>
          <cell r="H3741"/>
          <cell r="I3741"/>
          <cell r="J3741"/>
        </row>
        <row r="3742">
          <cell r="A3742" t="str">
            <v>GUI11</v>
          </cell>
          <cell r="B3742" t="str">
            <v>Entreprise GUICHON Stéphane</v>
          </cell>
          <cell r="C3742" t="str">
            <v>20 rue du Bourillon</v>
          </cell>
          <cell r="D3742"/>
          <cell r="E3742" t="str">
            <v>74160</v>
          </cell>
          <cell r="F3742" t="str">
            <v>PRESILLY</v>
          </cell>
          <cell r="G3742"/>
          <cell r="H3742"/>
          <cell r="I3742"/>
          <cell r="J3742"/>
        </row>
        <row r="3743">
          <cell r="A3743" t="str">
            <v>GUI10</v>
          </cell>
          <cell r="B3743" t="str">
            <v>Monsieur GUINARD</v>
          </cell>
          <cell r="C3743" t="str">
            <v>138 chemin de Tessy</v>
          </cell>
          <cell r="D3743"/>
          <cell r="E3743" t="str">
            <v>38690</v>
          </cell>
          <cell r="F3743" t="str">
            <v>COLOMBES</v>
          </cell>
          <cell r="G3743"/>
          <cell r="H3743"/>
          <cell r="I3743"/>
          <cell r="J3743"/>
        </row>
        <row r="3744">
          <cell r="A3744" t="str">
            <v>GUI09</v>
          </cell>
          <cell r="B3744" t="str">
            <v>Monsieur GUILLE Marcel</v>
          </cell>
          <cell r="C3744" t="str">
            <v>248 allée des garennes</v>
          </cell>
          <cell r="D3744" t="str">
            <v>La Bastie</v>
          </cell>
          <cell r="E3744" t="str">
            <v>73230</v>
          </cell>
          <cell r="F3744" t="str">
            <v>BARBY</v>
          </cell>
          <cell r="G3744">
            <v>479727865</v>
          </cell>
          <cell r="H3744"/>
          <cell r="I3744"/>
          <cell r="J3744"/>
        </row>
        <row r="3745">
          <cell r="A3745" t="str">
            <v>GUI08</v>
          </cell>
          <cell r="B3745" t="str">
            <v>Monsieur GUIDO Michel</v>
          </cell>
          <cell r="C3745" t="str">
            <v>220 chemin des Huttins</v>
          </cell>
          <cell r="D3745"/>
          <cell r="E3745" t="str">
            <v>73420</v>
          </cell>
          <cell r="F3745" t="str">
            <v>DRUMETTAZ CLARAFOND</v>
          </cell>
          <cell r="G3745"/>
          <cell r="H3745"/>
          <cell r="I3745"/>
          <cell r="J3745"/>
        </row>
        <row r="3746">
          <cell r="A3746" t="str">
            <v>GUI07</v>
          </cell>
          <cell r="B3746" t="str">
            <v>Monsieur GUILLAUME Fabrice</v>
          </cell>
          <cell r="C3746" t="str">
            <v>54 rue des 4 Meilles</v>
          </cell>
          <cell r="D3746"/>
          <cell r="E3746" t="str">
            <v>38150</v>
          </cell>
          <cell r="F3746" t="str">
            <v>ROUSSILLON</v>
          </cell>
          <cell r="G3746"/>
          <cell r="H3746"/>
          <cell r="I3746"/>
          <cell r="J3746"/>
        </row>
        <row r="3747">
          <cell r="A3747" t="str">
            <v>GUI06</v>
          </cell>
          <cell r="B3747" t="str">
            <v>Monsieur GUICHARDAN Thibaud</v>
          </cell>
          <cell r="C3747" t="str">
            <v>71 boulevard Chantemerle</v>
          </cell>
          <cell r="D3747"/>
          <cell r="E3747" t="str">
            <v>73100</v>
          </cell>
          <cell r="F3747" t="str">
            <v>AIX LES BAINS</v>
          </cell>
          <cell r="G3747"/>
          <cell r="H3747"/>
          <cell r="I3747"/>
          <cell r="J3747"/>
        </row>
        <row r="3748">
          <cell r="A3748" t="str">
            <v>GUI05</v>
          </cell>
          <cell r="B3748" t="str">
            <v>Monsieur GUILLAT Patrick</v>
          </cell>
          <cell r="C3748" t="str">
            <v>147 route des Chesses</v>
          </cell>
          <cell r="D3748"/>
          <cell r="E3748" t="str">
            <v>73230</v>
          </cell>
          <cell r="F3748" t="str">
            <v>SAINT ALBAN LEYSSE</v>
          </cell>
          <cell r="G3748">
            <v>479857091</v>
          </cell>
          <cell r="H3748"/>
          <cell r="I3748"/>
          <cell r="J3748"/>
        </row>
        <row r="3749">
          <cell r="A3749" t="str">
            <v>GUI04</v>
          </cell>
          <cell r="B3749" t="str">
            <v>Monsieur GUILLEMAUT Christian</v>
          </cell>
          <cell r="C3749" t="str">
            <v>Chemin du Mas</v>
          </cell>
          <cell r="D3749"/>
          <cell r="E3749" t="str">
            <v>73370</v>
          </cell>
          <cell r="F3749" t="str">
            <v>LE BOURGET DU LAC</v>
          </cell>
          <cell r="G3749"/>
          <cell r="H3749"/>
          <cell r="I3749"/>
          <cell r="J3749"/>
        </row>
        <row r="3750">
          <cell r="A3750" t="str">
            <v>GUI03</v>
          </cell>
          <cell r="B3750" t="str">
            <v>Monsieur GUILBERT Alain</v>
          </cell>
          <cell r="C3750" t="str">
            <v>125 Chemin de Corsuet</v>
          </cell>
          <cell r="D3750"/>
          <cell r="E3750" t="str">
            <v>73100</v>
          </cell>
          <cell r="F3750" t="str">
            <v>AIX LES BAINS</v>
          </cell>
          <cell r="G3750"/>
          <cell r="H3750"/>
          <cell r="I3750"/>
          <cell r="J3750"/>
        </row>
        <row r="3751">
          <cell r="A3751" t="str">
            <v>GUI02</v>
          </cell>
          <cell r="B3751" t="str">
            <v>GUIBAN Sté</v>
          </cell>
          <cell r="C3751"/>
          <cell r="D3751"/>
          <cell r="E3751"/>
          <cell r="F3751"/>
          <cell r="G3751"/>
          <cell r="H3751"/>
          <cell r="I3751"/>
          <cell r="J3751"/>
        </row>
        <row r="3752">
          <cell r="A3752" t="str">
            <v>GUI01</v>
          </cell>
          <cell r="B3752" t="str">
            <v>GUILLOT ELECTRICITE Sté</v>
          </cell>
          <cell r="C3752"/>
          <cell r="D3752"/>
          <cell r="E3752"/>
          <cell r="F3752"/>
          <cell r="G3752"/>
          <cell r="H3752"/>
          <cell r="I3752"/>
          <cell r="J3752"/>
        </row>
        <row r="3753">
          <cell r="A3753" t="str">
            <v>GUG02</v>
          </cell>
          <cell r="B3753" t="str">
            <v>Mr GUGLIELMI Florian</v>
          </cell>
          <cell r="C3753" t="str">
            <v xml:space="preserve">13 rue de genet </v>
          </cell>
          <cell r="D3753"/>
          <cell r="E3753" t="str">
            <v>38300</v>
          </cell>
          <cell r="F3753" t="str">
            <v>BOURGOIN-JAILLEUX</v>
          </cell>
          <cell r="G3753"/>
          <cell r="H3753"/>
          <cell r="I3753"/>
          <cell r="J3753"/>
        </row>
        <row r="3754">
          <cell r="A3754" t="str">
            <v>GUG01</v>
          </cell>
          <cell r="B3754" t="str">
            <v>Monsieur GUGENHEIM Alain</v>
          </cell>
          <cell r="C3754" t="str">
            <v>200,chemin des Cheneviers</v>
          </cell>
          <cell r="D3754"/>
          <cell r="E3754" t="str">
            <v>73190</v>
          </cell>
          <cell r="F3754" t="str">
            <v>CHALLES LES EAUX</v>
          </cell>
          <cell r="G3754">
            <v>609453862</v>
          </cell>
          <cell r="H3754"/>
          <cell r="I3754"/>
          <cell r="J3754"/>
        </row>
        <row r="3755">
          <cell r="A3755" t="str">
            <v>GUE32</v>
          </cell>
          <cell r="B3755" t="str">
            <v>Monsieur et Madame GUERY</v>
          </cell>
          <cell r="C3755" t="str">
            <v>170 Les Pollet</v>
          </cell>
          <cell r="D3755"/>
          <cell r="E3755" t="str">
            <v>73160</v>
          </cell>
          <cell r="F3755" t="str">
            <v>ST THIBAULT DE COUZ</v>
          </cell>
          <cell r="G3755">
            <v>609731401</v>
          </cell>
          <cell r="H3755"/>
          <cell r="I3755"/>
          <cell r="J3755"/>
        </row>
        <row r="3756">
          <cell r="A3756" t="str">
            <v>GUE31</v>
          </cell>
          <cell r="B3756" t="str">
            <v>Madame GUERRAZ Emilie</v>
          </cell>
          <cell r="C3756" t="str">
            <v>80 Chemin des Chataigners</v>
          </cell>
          <cell r="D3756"/>
          <cell r="E3756" t="str">
            <v>73100</v>
          </cell>
          <cell r="F3756" t="str">
            <v>GRESY SUR AIX</v>
          </cell>
          <cell r="G3756">
            <v>612693202</v>
          </cell>
          <cell r="H3756"/>
          <cell r="I3756"/>
          <cell r="J3756"/>
        </row>
        <row r="3757">
          <cell r="A3757" t="str">
            <v>GUE30</v>
          </cell>
          <cell r="B3757" t="str">
            <v>Madame GUEDJ Sonia</v>
          </cell>
          <cell r="C3757" t="str">
            <v>8 Rue du Clusy</v>
          </cell>
          <cell r="D3757"/>
          <cell r="E3757" t="str">
            <v>01350</v>
          </cell>
          <cell r="F3757" t="str">
            <v>BEON</v>
          </cell>
          <cell r="G3757"/>
          <cell r="H3757"/>
          <cell r="I3757"/>
          <cell r="J3757"/>
        </row>
        <row r="3758">
          <cell r="A3758" t="str">
            <v>GUE29</v>
          </cell>
          <cell r="B3758" t="str">
            <v>Monsieur GUENARD Alain</v>
          </cell>
          <cell r="C3758" t="str">
            <v>164 Rue du Moulin</v>
          </cell>
          <cell r="D3758"/>
          <cell r="E3758" t="str">
            <v>01240</v>
          </cell>
          <cell r="F3758" t="str">
            <v>LENT</v>
          </cell>
          <cell r="G3758">
            <v>474528054</v>
          </cell>
          <cell r="H3758"/>
          <cell r="I3758">
            <v>684261157</v>
          </cell>
          <cell r="J3758"/>
        </row>
        <row r="3759">
          <cell r="A3759" t="str">
            <v>GUE28</v>
          </cell>
          <cell r="B3759" t="str">
            <v>Monsieur GUERRET Thierry</v>
          </cell>
          <cell r="C3759" t="str">
            <v>471 Route de Mouvis</v>
          </cell>
          <cell r="D3759"/>
          <cell r="E3759" t="str">
            <v>74160</v>
          </cell>
          <cell r="F3759" t="str">
            <v>NEYDENS</v>
          </cell>
          <cell r="G3759"/>
          <cell r="H3759"/>
          <cell r="I3759"/>
          <cell r="J3759"/>
        </row>
        <row r="3760">
          <cell r="A3760" t="str">
            <v>GUE27</v>
          </cell>
          <cell r="B3760" t="str">
            <v>Monsieur GUERSCHET Yann</v>
          </cell>
          <cell r="C3760" t="str">
            <v>81  Notre Dame des Champs</v>
          </cell>
          <cell r="D3760"/>
          <cell r="E3760" t="str">
            <v>74160</v>
          </cell>
          <cell r="F3760" t="str">
            <v>SAINT JULIEN EN GENEVOIS</v>
          </cell>
          <cell r="G3760">
            <v>41798820052</v>
          </cell>
          <cell r="H3760"/>
          <cell r="I3760"/>
          <cell r="J3760"/>
        </row>
        <row r="3761">
          <cell r="A3761" t="str">
            <v>GUE26</v>
          </cell>
          <cell r="B3761" t="str">
            <v>Mr mme GUESRI Lakhdar et Sandrine</v>
          </cell>
          <cell r="C3761" t="str">
            <v>Plan Pala</v>
          </cell>
          <cell r="D3761"/>
          <cell r="E3761" t="str">
            <v>73220</v>
          </cell>
          <cell r="F3761" t="str">
            <v>EPIERRE</v>
          </cell>
          <cell r="G3761">
            <v>685101032</v>
          </cell>
          <cell r="H3761"/>
          <cell r="I3761"/>
          <cell r="J3761"/>
        </row>
        <row r="3762">
          <cell r="A3762" t="str">
            <v>GUE25</v>
          </cell>
          <cell r="B3762" t="str">
            <v>Monsieur GUERINI Joel</v>
          </cell>
          <cell r="C3762" t="str">
            <v>39 Route de Fleuretan</v>
          </cell>
          <cell r="D3762"/>
          <cell r="E3762" t="str">
            <v>74350</v>
          </cell>
          <cell r="F3762" t="str">
            <v>COPPONEX</v>
          </cell>
          <cell r="G3762"/>
          <cell r="H3762"/>
          <cell r="I3762"/>
          <cell r="J3762"/>
        </row>
        <row r="3763">
          <cell r="A3763" t="str">
            <v>GUE24</v>
          </cell>
          <cell r="B3763" t="str">
            <v>Monsieur GUERIN Philippe</v>
          </cell>
          <cell r="C3763" t="str">
            <v>Route des Pommiers</v>
          </cell>
          <cell r="D3763"/>
          <cell r="E3763" t="str">
            <v>74370</v>
          </cell>
          <cell r="F3763" t="str">
            <v>SAINT MARTIN BELLEVUE</v>
          </cell>
          <cell r="G3763">
            <v>624432636</v>
          </cell>
          <cell r="H3763"/>
          <cell r="I3763"/>
          <cell r="J3763"/>
        </row>
        <row r="3764">
          <cell r="A3764" t="str">
            <v>GUE23</v>
          </cell>
          <cell r="B3764" t="str">
            <v>Monsieur GUERLINCE Philippe</v>
          </cell>
          <cell r="C3764" t="str">
            <v>5 Chemin de Tetraz</v>
          </cell>
          <cell r="D3764" t="str">
            <v>Hameau Mi-Vallon</v>
          </cell>
          <cell r="E3764" t="str">
            <v>73000</v>
          </cell>
          <cell r="F3764" t="str">
            <v>JACOB BELLECOMBETTE</v>
          </cell>
          <cell r="G3764">
            <v>479695744</v>
          </cell>
          <cell r="H3764"/>
          <cell r="I3764"/>
          <cell r="J3764"/>
        </row>
        <row r="3765">
          <cell r="A3765" t="str">
            <v>GUE22</v>
          </cell>
          <cell r="B3765" t="str">
            <v>Monsieur GUERRE - GENTON Patrice</v>
          </cell>
          <cell r="C3765" t="str">
            <v>63 impasse de la Miaz</v>
          </cell>
          <cell r="D3765"/>
          <cell r="E3765" t="str">
            <v>73230</v>
          </cell>
          <cell r="F3765" t="str">
            <v>SAINT ALBAN LEYSSE</v>
          </cell>
          <cell r="G3765"/>
          <cell r="H3765"/>
          <cell r="I3765"/>
          <cell r="J3765"/>
        </row>
        <row r="3766">
          <cell r="A3766" t="str">
            <v>GUE21</v>
          </cell>
          <cell r="B3766" t="str">
            <v>Monsieur  GUENOT Michel</v>
          </cell>
          <cell r="C3766" t="str">
            <v>40, Clos des Chassettes</v>
          </cell>
          <cell r="D3766"/>
          <cell r="E3766" t="str">
            <v>73190</v>
          </cell>
          <cell r="F3766" t="str">
            <v>CHALLES LES EAUX</v>
          </cell>
          <cell r="G3766">
            <v>479608683</v>
          </cell>
          <cell r="H3766"/>
          <cell r="I3766"/>
          <cell r="J3766"/>
        </row>
        <row r="3767">
          <cell r="A3767" t="str">
            <v>GUE20</v>
          </cell>
          <cell r="B3767" t="str">
            <v>Monsieur Guerraz Georges</v>
          </cell>
          <cell r="C3767"/>
          <cell r="D3767"/>
          <cell r="E3767" t="str">
            <v>74540</v>
          </cell>
          <cell r="F3767" t="str">
            <v>GRUFFY</v>
          </cell>
          <cell r="G3767"/>
          <cell r="H3767"/>
          <cell r="I3767"/>
          <cell r="J3767"/>
        </row>
        <row r="3768">
          <cell r="A3768" t="str">
            <v>GUE19</v>
          </cell>
          <cell r="B3768" t="str">
            <v xml:space="preserve">Mr  GUEDJ  Jean Patrick </v>
          </cell>
          <cell r="C3768" t="str">
            <v>HABITAT &amp;  RENOVATION</v>
          </cell>
          <cell r="D3768" t="str">
            <v>114, Les Grands Hautins</v>
          </cell>
          <cell r="E3768" t="str">
            <v>01350</v>
          </cell>
          <cell r="F3768" t="str">
            <v>CRESSIN ROCHEFORT</v>
          </cell>
          <cell r="G3768">
            <v>479421561</v>
          </cell>
          <cell r="H3768"/>
          <cell r="I3768"/>
          <cell r="J3768"/>
        </row>
        <row r="3769">
          <cell r="A3769" t="str">
            <v>GUE17</v>
          </cell>
          <cell r="B3769" t="str">
            <v>Monsieur GUEDJ Frédéric</v>
          </cell>
          <cell r="C3769" t="str">
            <v>Meuillens</v>
          </cell>
          <cell r="D3769"/>
          <cell r="E3769" t="str">
            <v>01300</v>
          </cell>
          <cell r="F3769" t="str">
            <v>BELLEY</v>
          </cell>
          <cell r="G3769"/>
          <cell r="H3769"/>
          <cell r="I3769"/>
          <cell r="J3769"/>
        </row>
        <row r="3770">
          <cell r="A3770" t="str">
            <v>GUE16</v>
          </cell>
          <cell r="B3770" t="str">
            <v>Monsieur GUERIN Jean Luc</v>
          </cell>
          <cell r="C3770" t="str">
            <v>30 rue de Verdun</v>
          </cell>
          <cell r="D3770"/>
          <cell r="E3770" t="str">
            <v>74940</v>
          </cell>
          <cell r="F3770" t="str">
            <v>ANNECY LE VIEUX</v>
          </cell>
          <cell r="G3770"/>
          <cell r="H3770"/>
          <cell r="I3770"/>
          <cell r="J3770"/>
        </row>
        <row r="3771">
          <cell r="A3771" t="str">
            <v>GUE15</v>
          </cell>
          <cell r="B3771" t="str">
            <v>Monsieur GUENOT</v>
          </cell>
          <cell r="C3771" t="str">
            <v>1087 route de Talloires</v>
          </cell>
          <cell r="D3771"/>
          <cell r="E3771" t="str">
            <v>74210</v>
          </cell>
          <cell r="F3771" t="str">
            <v>DOUSSARD</v>
          </cell>
          <cell r="G3771"/>
          <cell r="H3771"/>
          <cell r="I3771"/>
          <cell r="J3771"/>
        </row>
        <row r="3772">
          <cell r="A3772" t="str">
            <v>GUE14</v>
          </cell>
          <cell r="B3772" t="str">
            <v xml:space="preserve">Madame GUENZI </v>
          </cell>
          <cell r="C3772" t="str">
            <v>12 Impasse du Bosquet</v>
          </cell>
          <cell r="D3772"/>
          <cell r="E3772" t="str">
            <v>74330</v>
          </cell>
          <cell r="F3772" t="str">
            <v>LA BALME DE SILLINGY</v>
          </cell>
          <cell r="G3772">
            <v>611984207</v>
          </cell>
          <cell r="H3772"/>
          <cell r="I3772"/>
          <cell r="J3772"/>
        </row>
        <row r="3773">
          <cell r="A3773" t="str">
            <v>GUE13</v>
          </cell>
          <cell r="B3773" t="str">
            <v>Monsieur GUERY Gérard</v>
          </cell>
          <cell r="C3773" t="str">
            <v>Le Clos</v>
          </cell>
          <cell r="D3773"/>
          <cell r="E3773" t="str">
            <v>69440</v>
          </cell>
          <cell r="F3773" t="str">
            <v>SAINT MAURICE SUR DARGOIRE</v>
          </cell>
          <cell r="G3773"/>
          <cell r="H3773"/>
          <cell r="I3773"/>
          <cell r="J3773"/>
        </row>
        <row r="3774">
          <cell r="A3774" t="str">
            <v>GUE12</v>
          </cell>
          <cell r="B3774" t="str">
            <v>Monsieur GUETAZ Daniel</v>
          </cell>
          <cell r="C3774" t="str">
            <v xml:space="preserve">935 Route de l'Ecole du Tramblay </v>
          </cell>
          <cell r="D3774"/>
          <cell r="E3774" t="str">
            <v>73290</v>
          </cell>
          <cell r="F3774" t="str">
            <v>LA MOTTE SERVOLEX</v>
          </cell>
          <cell r="G3774"/>
          <cell r="H3774"/>
          <cell r="I3774"/>
          <cell r="J3774"/>
        </row>
        <row r="3775">
          <cell r="A3775" t="str">
            <v>GUE11</v>
          </cell>
          <cell r="B3775" t="str">
            <v>Monsieur GUERIN Gilles</v>
          </cell>
          <cell r="C3775" t="str">
            <v>Villemartin</v>
          </cell>
          <cell r="D3775"/>
          <cell r="E3775" t="str">
            <v>73350</v>
          </cell>
          <cell r="F3775" t="str">
            <v>BOZEL</v>
          </cell>
          <cell r="G3775">
            <v>479220649</v>
          </cell>
          <cell r="H3775"/>
          <cell r="I3775"/>
          <cell r="J3775"/>
        </row>
        <row r="3776">
          <cell r="A3776" t="str">
            <v>GUE10</v>
          </cell>
          <cell r="B3776" t="str">
            <v>Madame GUETAT Arlette</v>
          </cell>
          <cell r="C3776" t="str">
            <v>Rue des Nouveaux</v>
          </cell>
          <cell r="D3776"/>
          <cell r="E3776" t="str">
            <v>38490</v>
          </cell>
          <cell r="F3776" t="str">
            <v>AOSTE</v>
          </cell>
          <cell r="G3776"/>
          <cell r="H3776"/>
          <cell r="I3776"/>
          <cell r="J3776"/>
        </row>
        <row r="3777">
          <cell r="A3777" t="str">
            <v>GUE09</v>
          </cell>
          <cell r="B3777" t="str">
            <v>Monsieur GUERET Yves</v>
          </cell>
          <cell r="C3777" t="str">
            <v>Malagny</v>
          </cell>
          <cell r="D3777"/>
          <cell r="E3777" t="str">
            <v>74580</v>
          </cell>
          <cell r="F3777" t="str">
            <v>VIRY</v>
          </cell>
          <cell r="G3777"/>
          <cell r="H3777"/>
          <cell r="I3777"/>
          <cell r="J3777"/>
        </row>
        <row r="3778">
          <cell r="A3778" t="str">
            <v>GUE08</v>
          </cell>
          <cell r="B3778" t="str">
            <v>Monsieur GUEDON Michel</v>
          </cell>
          <cell r="C3778" t="str">
            <v>54 Impasse du Domaine des Cerisiers</v>
          </cell>
          <cell r="D3778"/>
          <cell r="E3778" t="str">
            <v>30320</v>
          </cell>
          <cell r="F3778" t="str">
            <v>POULX</v>
          </cell>
          <cell r="G3778">
            <v>466592253</v>
          </cell>
          <cell r="H3778"/>
          <cell r="I3778">
            <v>623995217</v>
          </cell>
          <cell r="J3778"/>
        </row>
        <row r="3779">
          <cell r="A3779" t="str">
            <v>GUE07</v>
          </cell>
          <cell r="B3779" t="str">
            <v>Monsieur GUERRAZ André</v>
          </cell>
          <cell r="C3779" t="str">
            <v>115 Chemin de l'observatoire</v>
          </cell>
          <cell r="D3779"/>
          <cell r="E3779" t="str">
            <v>73100</v>
          </cell>
          <cell r="F3779" t="str">
            <v>TRESSERVE</v>
          </cell>
          <cell r="G3779">
            <v>615205031</v>
          </cell>
          <cell r="H3779"/>
          <cell r="I3779"/>
          <cell r="J3779"/>
        </row>
        <row r="3780">
          <cell r="A3780" t="str">
            <v>GUE06</v>
          </cell>
          <cell r="B3780" t="str">
            <v>Monsieur GUEROU Vincent</v>
          </cell>
          <cell r="C3780" t="str">
            <v>125 chemin de Preraz</v>
          </cell>
          <cell r="D3780"/>
          <cell r="E3780" t="str">
            <v>73190</v>
          </cell>
          <cell r="F3780" t="str">
            <v>SAINT BALDOPH</v>
          </cell>
          <cell r="G3780">
            <v>479282205</v>
          </cell>
          <cell r="H3780"/>
          <cell r="I3780"/>
          <cell r="J3780"/>
        </row>
        <row r="3781">
          <cell r="A3781" t="str">
            <v>GUE05</v>
          </cell>
          <cell r="B3781" t="str">
            <v>Madame Monsieur GUEGAN</v>
          </cell>
          <cell r="C3781" t="str">
            <v>95 rue Roland Garros</v>
          </cell>
          <cell r="D3781"/>
          <cell r="E3781" t="str">
            <v>73290</v>
          </cell>
          <cell r="F3781" t="str">
            <v>LA MOTTE SERVOLEX</v>
          </cell>
          <cell r="G3781"/>
          <cell r="H3781"/>
          <cell r="I3781"/>
          <cell r="J3781"/>
        </row>
        <row r="3782">
          <cell r="A3782" t="str">
            <v>GUE04</v>
          </cell>
          <cell r="B3782" t="str">
            <v>Monsieur GUERIN</v>
          </cell>
          <cell r="C3782" t="str">
            <v>Forlane Gouvernas</v>
          </cell>
          <cell r="D3782"/>
          <cell r="E3782" t="str">
            <v>07000</v>
          </cell>
          <cell r="F3782" t="str">
            <v>SAINT PRIEST</v>
          </cell>
          <cell r="G3782"/>
          <cell r="H3782"/>
          <cell r="I3782"/>
          <cell r="J3782"/>
        </row>
        <row r="3783">
          <cell r="A3783" t="str">
            <v>GUE03</v>
          </cell>
          <cell r="B3783" t="str">
            <v>Monsieur GUEPRATTE Julien</v>
          </cell>
          <cell r="C3783" t="str">
            <v>270 chemin des Greffons</v>
          </cell>
          <cell r="D3783"/>
          <cell r="E3783" t="str">
            <v>74330</v>
          </cell>
          <cell r="F3783" t="str">
            <v>POISY</v>
          </cell>
          <cell r="G3783"/>
          <cell r="H3783"/>
          <cell r="I3783"/>
          <cell r="J3783"/>
        </row>
        <row r="3784">
          <cell r="A3784" t="str">
            <v>GUE02</v>
          </cell>
          <cell r="B3784" t="str">
            <v>Monsieur GUENAT Patrick</v>
          </cell>
          <cell r="C3784" t="str">
            <v>Les Trevilles</v>
          </cell>
          <cell r="D3784"/>
          <cell r="E3784" t="str">
            <v>74250</v>
          </cell>
          <cell r="F3784" t="str">
            <v>VILLE EN SALLAZ</v>
          </cell>
          <cell r="G3784">
            <v>450368223</v>
          </cell>
          <cell r="H3784"/>
          <cell r="I3784"/>
          <cell r="J3784"/>
        </row>
        <row r="3785">
          <cell r="A3785" t="str">
            <v>GUE01</v>
          </cell>
          <cell r="B3785" t="str">
            <v>Monsieur GUET Laurent</v>
          </cell>
          <cell r="C3785"/>
          <cell r="D3785"/>
          <cell r="E3785"/>
          <cell r="F3785"/>
          <cell r="G3785"/>
          <cell r="H3785"/>
          <cell r="I3785"/>
          <cell r="J3785"/>
        </row>
        <row r="3786">
          <cell r="A3786" t="str">
            <v>GUD01</v>
          </cell>
          <cell r="B3786" t="str">
            <v>Monsieur GUDET Pierre</v>
          </cell>
          <cell r="C3786" t="str">
            <v>158 Rue SAINT Exupéry</v>
          </cell>
          <cell r="D3786"/>
          <cell r="E3786" t="str">
            <v>73490</v>
          </cell>
          <cell r="F3786" t="str">
            <v>LA RAVOIRE</v>
          </cell>
          <cell r="G3786"/>
          <cell r="H3786"/>
          <cell r="I3786"/>
          <cell r="J3786"/>
        </row>
        <row r="3787">
          <cell r="A3787" t="str">
            <v>GUA01</v>
          </cell>
          <cell r="B3787" t="str">
            <v>Monsieur GUAZZONI Gabriel</v>
          </cell>
          <cell r="C3787" t="str">
            <v>Nant Bellet</v>
          </cell>
          <cell r="D3787"/>
          <cell r="E3787" t="str">
            <v>74210</v>
          </cell>
          <cell r="F3787" t="str">
            <v>ST FERREOL</v>
          </cell>
          <cell r="G3787">
            <v>681414772</v>
          </cell>
          <cell r="H3787"/>
          <cell r="I3787"/>
          <cell r="J3787"/>
        </row>
        <row r="3788">
          <cell r="A3788" t="str">
            <v>GRY01</v>
          </cell>
          <cell r="B3788" t="str">
            <v>Monsieur GRYN Denis</v>
          </cell>
          <cell r="C3788" t="str">
            <v>74, Chemin des Raines</v>
          </cell>
          <cell r="D3788"/>
          <cell r="E3788" t="str">
            <v>42600</v>
          </cell>
          <cell r="F3788" t="str">
            <v>MONTBRISON</v>
          </cell>
          <cell r="G3788">
            <v>684737134</v>
          </cell>
          <cell r="H3788"/>
          <cell r="I3788"/>
          <cell r="J3788"/>
        </row>
        <row r="3789">
          <cell r="A3789" t="str">
            <v>GRU08</v>
          </cell>
          <cell r="B3789" t="str">
            <v>Madame GRUAZ Valérie</v>
          </cell>
          <cell r="C3789" t="str">
            <v>306 Rue des Bois Barnard</v>
          </cell>
          <cell r="D3789"/>
          <cell r="E3789" t="str">
            <v>74500</v>
          </cell>
          <cell r="F3789" t="str">
            <v>PUBLIER</v>
          </cell>
          <cell r="G3789">
            <v>681386177</v>
          </cell>
          <cell r="H3789"/>
          <cell r="I3789"/>
          <cell r="J3789"/>
        </row>
        <row r="3790">
          <cell r="A3790" t="str">
            <v>GRU07</v>
          </cell>
          <cell r="B3790" t="str">
            <v>Monsieur GRUAZ Cyrille</v>
          </cell>
          <cell r="C3790" t="str">
            <v>710 route de Chez Jolliet</v>
          </cell>
          <cell r="D3790"/>
          <cell r="E3790" t="str">
            <v>74160</v>
          </cell>
          <cell r="F3790" t="str">
            <v>FEIGERES</v>
          </cell>
          <cell r="G3790"/>
          <cell r="H3790"/>
          <cell r="I3790"/>
          <cell r="J3790"/>
        </row>
        <row r="3791">
          <cell r="A3791" t="str">
            <v>GRU06</v>
          </cell>
          <cell r="B3791" t="str">
            <v>Monsieur GRUFFAT Jean Marc</v>
          </cell>
          <cell r="C3791" t="str">
            <v>215 route de Paconinges</v>
          </cell>
          <cell r="D3791"/>
          <cell r="E3791" t="str">
            <v>74100</v>
          </cell>
          <cell r="F3791" t="str">
            <v>JUVIGNY</v>
          </cell>
          <cell r="G3791"/>
          <cell r="H3791"/>
          <cell r="I3791"/>
          <cell r="J3791"/>
        </row>
        <row r="3792">
          <cell r="A3792" t="str">
            <v>GRU05</v>
          </cell>
          <cell r="B3792" t="str">
            <v>Monsieur GRUFFAZ André</v>
          </cell>
          <cell r="C3792" t="str">
            <v>Le Foug</v>
          </cell>
          <cell r="D3792"/>
          <cell r="E3792" t="str">
            <v>74150</v>
          </cell>
          <cell r="F3792" t="str">
            <v>MOYE</v>
          </cell>
          <cell r="G3792">
            <v>450013551</v>
          </cell>
          <cell r="H3792"/>
          <cell r="I3792">
            <v>615854328</v>
          </cell>
          <cell r="J3792"/>
        </row>
        <row r="3793">
          <cell r="A3793" t="str">
            <v>GRU04</v>
          </cell>
          <cell r="B3793" t="str">
            <v>Monsieur GRUFFAZ Jérôme</v>
          </cell>
          <cell r="C3793" t="str">
            <v>1715 Route de la Fretallaz</v>
          </cell>
          <cell r="D3793"/>
          <cell r="E3793" t="str">
            <v>74370</v>
          </cell>
          <cell r="F3793" t="str">
            <v>SAINT MARTIN BELLEVUE</v>
          </cell>
          <cell r="G3793"/>
          <cell r="H3793"/>
          <cell r="I3793"/>
          <cell r="J3793"/>
        </row>
        <row r="3794">
          <cell r="A3794" t="str">
            <v>GRU03</v>
          </cell>
          <cell r="B3794" t="str">
            <v>Monsieur GRUBY Didier</v>
          </cell>
          <cell r="C3794" t="str">
            <v>Les Vergers de la Sauzat</v>
          </cell>
          <cell r="D3794"/>
          <cell r="E3794" t="str">
            <v>73420</v>
          </cell>
          <cell r="F3794" t="str">
            <v>MERY</v>
          </cell>
          <cell r="G3794">
            <v>479636795</v>
          </cell>
          <cell r="H3794"/>
          <cell r="I3794"/>
          <cell r="J3794"/>
        </row>
        <row r="3795">
          <cell r="A3795" t="str">
            <v>GRU02</v>
          </cell>
          <cell r="B3795" t="str">
            <v>Monsieur GRUIT Alain</v>
          </cell>
          <cell r="C3795" t="str">
            <v>Les Marinons</v>
          </cell>
          <cell r="D3795"/>
          <cell r="E3795" t="str">
            <v>05000</v>
          </cell>
          <cell r="F3795" t="str">
            <v>CHATEAUVIEUX</v>
          </cell>
          <cell r="G3795"/>
          <cell r="H3795"/>
          <cell r="I3795"/>
          <cell r="J3795"/>
        </row>
        <row r="3796">
          <cell r="A3796" t="str">
            <v>GRU01</v>
          </cell>
          <cell r="B3796" t="str">
            <v>Monsieur GRUFFAT  René</v>
          </cell>
          <cell r="C3796" t="str">
            <v>37 Chemin du lac</v>
          </cell>
          <cell r="D3796"/>
          <cell r="E3796" t="str">
            <v>73100</v>
          </cell>
          <cell r="F3796" t="str">
            <v>BRISON SAINT INNOCENT</v>
          </cell>
          <cell r="G3796">
            <v>479634623</v>
          </cell>
          <cell r="H3796"/>
          <cell r="I3796"/>
          <cell r="J3796"/>
        </row>
        <row r="3797">
          <cell r="A3797" t="str">
            <v>GRO18</v>
          </cell>
          <cell r="B3797" t="str">
            <v>Monsieur GROSJEAN Romain</v>
          </cell>
          <cell r="C3797" t="str">
            <v>537 Route de Ligny</v>
          </cell>
          <cell r="D3797"/>
          <cell r="E3797" t="str">
            <v>74150</v>
          </cell>
          <cell r="F3797" t="str">
            <v>MASSINGY</v>
          </cell>
          <cell r="G3797">
            <v>629441653</v>
          </cell>
          <cell r="H3797"/>
          <cell r="I3797"/>
          <cell r="J3797"/>
        </row>
        <row r="3798">
          <cell r="A3798" t="str">
            <v>GRO17</v>
          </cell>
          <cell r="B3798" t="str">
            <v>Monsieur GROS Pierre</v>
          </cell>
          <cell r="C3798" t="str">
            <v>40 ch Tincin</v>
          </cell>
          <cell r="D3798"/>
          <cell r="E3798" t="str">
            <v>38730</v>
          </cell>
          <cell r="F3798" t="str">
            <v>CHELIEU</v>
          </cell>
          <cell r="G3798"/>
          <cell r="H3798"/>
          <cell r="I3798"/>
          <cell r="J3798"/>
        </row>
        <row r="3799">
          <cell r="A3799" t="str">
            <v>GRO16</v>
          </cell>
          <cell r="B3799" t="str">
            <v>Monsieur GROS Joël</v>
          </cell>
          <cell r="C3799" t="str">
            <v>l'Eglise</v>
          </cell>
          <cell r="D3799"/>
          <cell r="E3799" t="str">
            <v>38420</v>
          </cell>
          <cell r="F3799" t="str">
            <v xml:space="preserve">SAINT JEAN LE VIEUX </v>
          </cell>
          <cell r="G3799">
            <v>474054772</v>
          </cell>
          <cell r="H3799"/>
          <cell r="I3799"/>
          <cell r="J3799"/>
        </row>
        <row r="3800">
          <cell r="A3800" t="str">
            <v>GRO15</v>
          </cell>
          <cell r="B3800" t="str">
            <v>Monsieur GROS Eric</v>
          </cell>
          <cell r="C3800" t="str">
            <v>120 Impasse de la Redoute</v>
          </cell>
          <cell r="D3800"/>
          <cell r="E3800" t="str">
            <v>73800</v>
          </cell>
          <cell r="F3800" t="str">
            <v>FRANCIN</v>
          </cell>
          <cell r="G3800">
            <v>677125541</v>
          </cell>
          <cell r="H3800"/>
          <cell r="I3800"/>
          <cell r="J3800"/>
        </row>
        <row r="3801">
          <cell r="A3801" t="str">
            <v>GRO14</v>
          </cell>
          <cell r="B3801" t="str">
            <v>Monsieur GROSSET Bernard</v>
          </cell>
          <cell r="C3801" t="str">
            <v>Lieu dit La Fournache</v>
          </cell>
          <cell r="D3801"/>
          <cell r="E3801" t="str">
            <v>73300</v>
          </cell>
          <cell r="F3801" t="str">
            <v>SAINT JEAN DE MAURIENNE</v>
          </cell>
          <cell r="G3801"/>
          <cell r="H3801"/>
          <cell r="I3801"/>
          <cell r="J3801"/>
        </row>
        <row r="3802">
          <cell r="A3802" t="str">
            <v>GRO13</v>
          </cell>
          <cell r="B3802" t="str">
            <v>Monsieur GROS  Yves</v>
          </cell>
          <cell r="C3802"/>
          <cell r="D3802"/>
          <cell r="E3802" t="str">
            <v>38710</v>
          </cell>
          <cell r="F3802" t="str">
            <v>PREBOIS</v>
          </cell>
          <cell r="G3802" t="str">
            <v>04 76 34 63 79</v>
          </cell>
          <cell r="H3802"/>
          <cell r="I3802"/>
          <cell r="J3802"/>
        </row>
        <row r="3803">
          <cell r="A3803" t="str">
            <v>GRO12</v>
          </cell>
          <cell r="B3803" t="str">
            <v>Monsieur GROSJEAN André</v>
          </cell>
          <cell r="C3803" t="str">
            <v>Fresenex</v>
          </cell>
          <cell r="D3803"/>
          <cell r="E3803" t="str">
            <v>73420</v>
          </cell>
          <cell r="F3803" t="str">
            <v>DRUMETTAZ CLARAFOND</v>
          </cell>
          <cell r="G3803">
            <v>479612557</v>
          </cell>
          <cell r="H3803"/>
          <cell r="I3803"/>
          <cell r="J3803"/>
        </row>
        <row r="3804">
          <cell r="A3804" t="str">
            <v>GRO11</v>
          </cell>
          <cell r="B3804" t="str">
            <v>Monsieur GROPPOSO Thierry</v>
          </cell>
          <cell r="C3804" t="str">
            <v>73 Prasier</v>
          </cell>
          <cell r="D3804"/>
          <cell r="E3804" t="str">
            <v>73200</v>
          </cell>
          <cell r="F3804" t="str">
            <v>CESARCHES</v>
          </cell>
          <cell r="G3804">
            <v>631120795</v>
          </cell>
          <cell r="H3804"/>
          <cell r="I3804">
            <v>787069866</v>
          </cell>
          <cell r="J3804"/>
        </row>
        <row r="3805">
          <cell r="A3805" t="str">
            <v>GRO10</v>
          </cell>
          <cell r="B3805" t="str">
            <v>Monsieur GROSJEAN Roland</v>
          </cell>
          <cell r="C3805" t="str">
            <v>Chef lieu</v>
          </cell>
          <cell r="D3805"/>
          <cell r="E3805" t="str">
            <v>73410</v>
          </cell>
          <cell r="F3805" t="str">
            <v>SAINT GIROD</v>
          </cell>
          <cell r="G3805">
            <v>611151442</v>
          </cell>
          <cell r="H3805"/>
          <cell r="I3805"/>
          <cell r="J3805"/>
        </row>
        <row r="3806">
          <cell r="A3806" t="str">
            <v>GRO09</v>
          </cell>
          <cell r="B3806" t="str">
            <v>Monsieur GROS Philippe</v>
          </cell>
          <cell r="C3806" t="str">
            <v>Ch Regardou</v>
          </cell>
          <cell r="D3806" t="str">
            <v>L'Agnelas</v>
          </cell>
          <cell r="E3806" t="str">
            <v>38500</v>
          </cell>
          <cell r="F3806" t="str">
            <v>VOIRON</v>
          </cell>
          <cell r="G3806"/>
          <cell r="H3806"/>
          <cell r="I3806"/>
          <cell r="J3806"/>
        </row>
        <row r="3807">
          <cell r="A3807" t="str">
            <v>GRO08</v>
          </cell>
          <cell r="B3807" t="str">
            <v>Monsieur GROBEL Didier</v>
          </cell>
          <cell r="C3807" t="str">
            <v>Chemin du bois Lellin</v>
          </cell>
          <cell r="D3807"/>
          <cell r="E3807" t="str">
            <v>74420</v>
          </cell>
          <cell r="F3807" t="str">
            <v>BOEGE</v>
          </cell>
          <cell r="G3807"/>
          <cell r="H3807"/>
          <cell r="I3807"/>
          <cell r="J3807"/>
        </row>
        <row r="3808">
          <cell r="A3808" t="str">
            <v>GRO07</v>
          </cell>
          <cell r="B3808" t="str">
            <v>Monsieur GROSSI Stéphane</v>
          </cell>
          <cell r="C3808" t="str">
            <v>Chemin des Bugnon</v>
          </cell>
          <cell r="D3808"/>
          <cell r="E3808" t="str">
            <v>74140</v>
          </cell>
          <cell r="F3808" t="str">
            <v>MESSERY</v>
          </cell>
          <cell r="G3808"/>
          <cell r="H3808"/>
          <cell r="I3808"/>
          <cell r="J3808"/>
        </row>
        <row r="3809">
          <cell r="A3809" t="str">
            <v>GRO06</v>
          </cell>
          <cell r="B3809" t="str">
            <v>Monsieur GROLLIER Raymond</v>
          </cell>
          <cell r="C3809" t="str">
            <v>80 Chemin des Pommiers</v>
          </cell>
          <cell r="D3809"/>
          <cell r="E3809" t="str">
            <v>73200</v>
          </cell>
          <cell r="F3809" t="str">
            <v>GRIGNON</v>
          </cell>
          <cell r="G3809"/>
          <cell r="H3809"/>
          <cell r="I3809"/>
          <cell r="J3809"/>
        </row>
        <row r="3810">
          <cell r="A3810" t="str">
            <v>GRO05</v>
          </cell>
          <cell r="B3810" t="str">
            <v>Monsieur GROSSETETE</v>
          </cell>
          <cell r="C3810" t="str">
            <v>509 Rue de Vallières</v>
          </cell>
          <cell r="D3810"/>
          <cell r="E3810" t="str">
            <v>74800</v>
          </cell>
          <cell r="F3810" t="str">
            <v>AMANCY</v>
          </cell>
          <cell r="G3810"/>
          <cell r="H3810"/>
          <cell r="I3810"/>
          <cell r="J3810"/>
        </row>
        <row r="3811">
          <cell r="A3811" t="str">
            <v>GRO04</v>
          </cell>
          <cell r="B3811" t="str">
            <v>Monsieur GROSJEAN Pascal</v>
          </cell>
          <cell r="C3811" t="str">
            <v>8 lotissement des crêtes</v>
          </cell>
          <cell r="D3811"/>
          <cell r="E3811" t="str">
            <v>73190</v>
          </cell>
          <cell r="F3811" t="str">
            <v>CHALLES LES EAUX</v>
          </cell>
          <cell r="G3811">
            <v>479713591</v>
          </cell>
          <cell r="H3811"/>
          <cell r="I3811"/>
          <cell r="J3811"/>
        </row>
        <row r="3812">
          <cell r="A3812" t="str">
            <v>GRO03</v>
          </cell>
          <cell r="B3812" t="str">
            <v>Monsieur GROUSSET Alain</v>
          </cell>
          <cell r="C3812" t="str">
            <v>61 chemin du Bourget</v>
          </cell>
          <cell r="D3812"/>
          <cell r="E3812" t="str">
            <v>73190</v>
          </cell>
          <cell r="F3812" t="str">
            <v>SAINT BALDOPH</v>
          </cell>
          <cell r="G3812">
            <v>479698321</v>
          </cell>
          <cell r="H3812"/>
          <cell r="I3812">
            <v>479716791</v>
          </cell>
          <cell r="J3812"/>
        </row>
        <row r="3813">
          <cell r="A3813" t="str">
            <v>GRO02</v>
          </cell>
          <cell r="B3813" t="str">
            <v>Monsieur GROSSET-JANIN Emile</v>
          </cell>
          <cell r="C3813" t="str">
            <v>45 chemin de Mérande</v>
          </cell>
          <cell r="D3813"/>
          <cell r="E3813" t="str">
            <v>73800</v>
          </cell>
          <cell r="F3813" t="str">
            <v>ARBIN</v>
          </cell>
          <cell r="G3813">
            <v>479841549</v>
          </cell>
          <cell r="H3813"/>
          <cell r="I3813"/>
          <cell r="J3813"/>
        </row>
        <row r="3814">
          <cell r="A3814" t="str">
            <v>GRO01</v>
          </cell>
          <cell r="B3814" t="str">
            <v>Monsieur GROSJEAN Patrick</v>
          </cell>
          <cell r="C3814" t="str">
            <v>Chef Lieu</v>
          </cell>
          <cell r="D3814"/>
          <cell r="E3814" t="str">
            <v>73170</v>
          </cell>
          <cell r="F3814" t="str">
            <v>LUCEY</v>
          </cell>
          <cell r="G3814">
            <v>479440122</v>
          </cell>
          <cell r="H3814"/>
          <cell r="I3814"/>
          <cell r="J3814"/>
        </row>
        <row r="3815">
          <cell r="A3815" t="str">
            <v>GRI19</v>
          </cell>
          <cell r="B3815" t="str">
            <v>Monsieur GRIOT Laurent</v>
          </cell>
          <cell r="C3815" t="str">
            <v>8 Allée de la Vigne de la Combe</v>
          </cell>
          <cell r="D3815"/>
          <cell r="E3815" t="str">
            <v>74600</v>
          </cell>
          <cell r="F3815" t="str">
            <v>SEYNOD</v>
          </cell>
          <cell r="G3815">
            <v>681308610</v>
          </cell>
          <cell r="H3815"/>
          <cell r="I3815"/>
          <cell r="J3815"/>
        </row>
        <row r="3816">
          <cell r="A3816" t="str">
            <v>GRI18</v>
          </cell>
          <cell r="B3816" t="str">
            <v>Monsieur, Madame GRIVEAU Denis et Sylvie</v>
          </cell>
          <cell r="C3816" t="str">
            <v>13 Rue Pasteur</v>
          </cell>
          <cell r="D3816"/>
          <cell r="E3816" t="str">
            <v>69680</v>
          </cell>
          <cell r="F3816" t="str">
            <v>CHASSIEU</v>
          </cell>
          <cell r="G3816">
            <v>667260542</v>
          </cell>
          <cell r="H3816"/>
          <cell r="I3816"/>
          <cell r="J3816"/>
        </row>
        <row r="3817">
          <cell r="A3817" t="str">
            <v>GRI17</v>
          </cell>
          <cell r="B3817" t="str">
            <v>Monsieur GRIOT Michel</v>
          </cell>
          <cell r="C3817" t="str">
            <v>Lieu Dit Chamberaz</v>
          </cell>
          <cell r="D3817"/>
          <cell r="E3817" t="str">
            <v>73410</v>
          </cell>
          <cell r="F3817" t="str">
            <v>SAINT GIROD</v>
          </cell>
          <cell r="G3817"/>
          <cell r="H3817"/>
          <cell r="I3817"/>
          <cell r="J3817"/>
        </row>
        <row r="3818">
          <cell r="A3818" t="str">
            <v>GRI16</v>
          </cell>
          <cell r="B3818" t="str">
            <v>Mme GRIBEL - Mr GIRAUD</v>
          </cell>
          <cell r="C3818" t="str">
            <v>579 Rue des Tamaris</v>
          </cell>
          <cell r="D3818"/>
          <cell r="E3818" t="str">
            <v>42720</v>
          </cell>
          <cell r="F3818" t="str">
            <v>PUOILLY SOUS CHARLIEU</v>
          </cell>
          <cell r="G3818">
            <v>601717786</v>
          </cell>
          <cell r="H3818"/>
          <cell r="I3818"/>
          <cell r="J3818"/>
        </row>
        <row r="3819">
          <cell r="A3819" t="str">
            <v>GRI15</v>
          </cell>
          <cell r="B3819" t="str">
            <v>Monsieur GRISLIN Jacques</v>
          </cell>
          <cell r="C3819" t="str">
            <v>Malbuisson</v>
          </cell>
          <cell r="D3819"/>
          <cell r="E3819" t="str">
            <v>38570</v>
          </cell>
          <cell r="F3819" t="str">
            <v>THEYS</v>
          </cell>
          <cell r="G3819">
            <v>624641504</v>
          </cell>
          <cell r="H3819"/>
          <cell r="I3819"/>
          <cell r="J3819"/>
        </row>
        <row r="3820">
          <cell r="A3820" t="str">
            <v>GRI14</v>
          </cell>
          <cell r="B3820" t="str">
            <v>Monsieur GRIGIS Robert</v>
          </cell>
          <cell r="C3820" t="str">
            <v>47 Ch du Tir au Pigeon</v>
          </cell>
          <cell r="D3820"/>
          <cell r="E3820" t="str">
            <v>73100</v>
          </cell>
          <cell r="F3820" t="str">
            <v>AIX LES BAINS</v>
          </cell>
          <cell r="G3820"/>
          <cell r="H3820"/>
          <cell r="I3820"/>
          <cell r="J3820"/>
        </row>
        <row r="3821">
          <cell r="A3821" t="str">
            <v>GRI13</v>
          </cell>
          <cell r="B3821" t="str">
            <v>Madame GRIOT Carole</v>
          </cell>
          <cell r="C3821" t="str">
            <v>42 ch des Resses</v>
          </cell>
          <cell r="D3821"/>
          <cell r="E3821" t="str">
            <v>74330</v>
          </cell>
          <cell r="F3821" t="str">
            <v>POISY</v>
          </cell>
          <cell r="G3821">
            <v>626830115</v>
          </cell>
          <cell r="H3821"/>
          <cell r="I3821"/>
          <cell r="J3821"/>
        </row>
        <row r="3822">
          <cell r="A3822" t="str">
            <v>GRI12</v>
          </cell>
          <cell r="B3822" t="str">
            <v>M Mme GRIVOLAT Florian</v>
          </cell>
          <cell r="C3822" t="str">
            <v>220 route du Sablon</v>
          </cell>
          <cell r="D3822"/>
          <cell r="E3822" t="str">
            <v>38480</v>
          </cell>
          <cell r="F3822" t="str">
            <v>PRESSINS</v>
          </cell>
          <cell r="G3822"/>
          <cell r="H3822"/>
          <cell r="I3822"/>
          <cell r="J3822"/>
        </row>
        <row r="3823">
          <cell r="A3823" t="str">
            <v>GRI11</v>
          </cell>
          <cell r="B3823" t="str">
            <v>Monsieur GRISLAIN Fabrice</v>
          </cell>
          <cell r="C3823" t="str">
            <v>49 Route de Chez Le Court</v>
          </cell>
          <cell r="D3823"/>
          <cell r="E3823" t="str">
            <v>74130</v>
          </cell>
          <cell r="F3823" t="str">
            <v>FAUCIGNY</v>
          </cell>
          <cell r="G3823"/>
          <cell r="H3823"/>
          <cell r="I3823"/>
          <cell r="J3823"/>
        </row>
        <row r="3824">
          <cell r="A3824" t="str">
            <v>GRI10</v>
          </cell>
          <cell r="B3824" t="str">
            <v>Monsieur  GRIMAUD Paul</v>
          </cell>
          <cell r="C3824" t="str">
            <v>4, Avenue Jean Moulin</v>
          </cell>
          <cell r="D3824"/>
          <cell r="E3824" t="str">
            <v>69720</v>
          </cell>
          <cell r="F3824" t="str">
            <v>SAINT LAURENT DE MURE</v>
          </cell>
          <cell r="G3824"/>
          <cell r="H3824"/>
          <cell r="I3824"/>
          <cell r="J3824"/>
        </row>
        <row r="3825">
          <cell r="A3825" t="str">
            <v>GRI09</v>
          </cell>
          <cell r="B3825" t="str">
            <v>Mlle GRIMONET Florence</v>
          </cell>
          <cell r="C3825" t="str">
            <v>353 rue Georges Guynemer</v>
          </cell>
          <cell r="D3825"/>
          <cell r="E3825" t="str">
            <v>73490</v>
          </cell>
          <cell r="F3825" t="str">
            <v>LA RAVOIRE</v>
          </cell>
          <cell r="G3825"/>
          <cell r="H3825"/>
          <cell r="I3825"/>
          <cell r="J3825"/>
        </row>
        <row r="3826">
          <cell r="A3826" t="str">
            <v>GRI08</v>
          </cell>
          <cell r="B3826" t="str">
            <v>Monsieur GRISTI Alain</v>
          </cell>
          <cell r="C3826" t="str">
            <v>551 rue Edouard Piquand</v>
          </cell>
          <cell r="D3826"/>
          <cell r="E3826" t="str">
            <v>73200</v>
          </cell>
          <cell r="F3826" t="str">
            <v>ALBERTVILLE</v>
          </cell>
          <cell r="G3826"/>
          <cell r="H3826"/>
          <cell r="I3826"/>
          <cell r="J3826"/>
        </row>
        <row r="3827">
          <cell r="A3827" t="str">
            <v>GRI07</v>
          </cell>
          <cell r="B3827" t="str">
            <v>Monsieur GRILLET AUBERT Jean François</v>
          </cell>
          <cell r="C3827" t="str">
            <v>Chef Lieu</v>
          </cell>
          <cell r="D3827"/>
          <cell r="E3827" t="str">
            <v>74390</v>
          </cell>
          <cell r="F3827" t="str">
            <v>CHATEL</v>
          </cell>
          <cell r="G3827"/>
          <cell r="H3827"/>
          <cell r="I3827"/>
          <cell r="J3827"/>
        </row>
        <row r="3828">
          <cell r="A3828" t="str">
            <v>GRI06</v>
          </cell>
          <cell r="B3828" t="str">
            <v>Monsieur GRISNEAUX Franck</v>
          </cell>
          <cell r="C3828" t="str">
            <v>Le Villard</v>
          </cell>
          <cell r="D3828"/>
          <cell r="E3828" t="str">
            <v>73440</v>
          </cell>
          <cell r="F3828" t="str">
            <v>SAINT JEAN DE BELLEVILLE</v>
          </cell>
          <cell r="G3828"/>
          <cell r="H3828"/>
          <cell r="I3828"/>
          <cell r="J3828"/>
        </row>
        <row r="3829">
          <cell r="A3829" t="str">
            <v>GRI05</v>
          </cell>
          <cell r="B3829" t="str">
            <v>Monsieur GRILLET Stéphane</v>
          </cell>
          <cell r="C3829" t="str">
            <v>2 chemin du Vernier</v>
          </cell>
          <cell r="D3829"/>
          <cell r="E3829" t="str">
            <v>73000</v>
          </cell>
          <cell r="F3829" t="str">
            <v>BARBERAZ</v>
          </cell>
          <cell r="G3829"/>
          <cell r="H3829"/>
          <cell r="I3829"/>
          <cell r="J3829"/>
        </row>
        <row r="3830">
          <cell r="A3830" t="str">
            <v>GRI04</v>
          </cell>
          <cell r="B3830" t="str">
            <v>Madame GRISEL Jeanine</v>
          </cell>
          <cell r="C3830" t="str">
            <v>Champ Verdon</v>
          </cell>
          <cell r="D3830" t="str">
            <v>Vesenex</v>
          </cell>
          <cell r="E3830" t="str">
            <v>01220</v>
          </cell>
          <cell r="F3830" t="str">
            <v>DIVONNE LES BAINS</v>
          </cell>
          <cell r="G3830"/>
          <cell r="H3830"/>
          <cell r="I3830"/>
          <cell r="J3830"/>
        </row>
        <row r="3831">
          <cell r="A3831" t="str">
            <v>GRI03</v>
          </cell>
          <cell r="B3831" t="str">
            <v>Monsieur GRIMONET Franck</v>
          </cell>
          <cell r="C3831" t="str">
            <v>1 impasse du Carré</v>
          </cell>
          <cell r="D3831"/>
          <cell r="E3831" t="str">
            <v>74540</v>
          </cell>
          <cell r="F3831" t="str">
            <v>VIUZ LA CHIESAZ</v>
          </cell>
          <cell r="G3831"/>
          <cell r="H3831"/>
          <cell r="I3831"/>
          <cell r="J3831"/>
        </row>
        <row r="3832">
          <cell r="A3832" t="str">
            <v>GRI02</v>
          </cell>
          <cell r="B3832" t="str">
            <v>Monsieur GRILLET Denis</v>
          </cell>
          <cell r="C3832" t="str">
            <v>562 route de Belleville</v>
          </cell>
          <cell r="D3832"/>
          <cell r="E3832" t="str">
            <v>74650</v>
          </cell>
          <cell r="F3832" t="str">
            <v>CHAVANOD</v>
          </cell>
          <cell r="G3832">
            <v>614247891</v>
          </cell>
          <cell r="H3832"/>
          <cell r="I3832"/>
          <cell r="J3832"/>
        </row>
        <row r="3833">
          <cell r="A3833" t="str">
            <v>GRI01</v>
          </cell>
          <cell r="B3833" t="str">
            <v>GRIMOTIERE S.C.I.</v>
          </cell>
          <cell r="C3833"/>
          <cell r="D3833"/>
          <cell r="E3833"/>
          <cell r="F3833"/>
          <cell r="G3833"/>
          <cell r="H3833"/>
          <cell r="I3833"/>
          <cell r="J3833"/>
        </row>
        <row r="3834">
          <cell r="A3834" t="str">
            <v>GRE16</v>
          </cell>
          <cell r="B3834" t="str">
            <v>Monsieur GRENIER Jean-Michel</v>
          </cell>
          <cell r="C3834" t="str">
            <v>68 Chemin du Sabot Orange</v>
          </cell>
          <cell r="D3834"/>
          <cell r="E3834" t="str">
            <v>73610</v>
          </cell>
          <cell r="F3834" t="str">
            <v>ATTIGNAT ONCIN</v>
          </cell>
          <cell r="G3834">
            <v>641696950</v>
          </cell>
          <cell r="H3834"/>
          <cell r="I3834"/>
          <cell r="J3834"/>
        </row>
        <row r="3835">
          <cell r="A3835" t="str">
            <v>GRE15</v>
          </cell>
          <cell r="B3835" t="str">
            <v>Monsieur GREILLET Jean Marc</v>
          </cell>
          <cell r="C3835" t="str">
            <v>75 impasse des thuyas</v>
          </cell>
          <cell r="D3835"/>
          <cell r="E3835" t="str">
            <v>74330</v>
          </cell>
          <cell r="F3835" t="str">
            <v>EPAGNY</v>
          </cell>
          <cell r="G3835">
            <v>450220028</v>
          </cell>
          <cell r="H3835"/>
          <cell r="I3835"/>
          <cell r="J3835"/>
        </row>
        <row r="3836">
          <cell r="A3836" t="str">
            <v>GRE14</v>
          </cell>
          <cell r="B3836" t="str">
            <v>Madame GREGAUD</v>
          </cell>
          <cell r="C3836" t="str">
            <v>183 rue des corneilles</v>
          </cell>
          <cell r="D3836"/>
          <cell r="E3836" t="str">
            <v>01630</v>
          </cell>
          <cell r="F3836" t="str">
            <v>PERON</v>
          </cell>
          <cell r="G3836"/>
          <cell r="H3836"/>
          <cell r="I3836"/>
          <cell r="J3836"/>
        </row>
        <row r="3837">
          <cell r="A3837" t="str">
            <v>GRE13</v>
          </cell>
          <cell r="B3837" t="str">
            <v>Mme MR GREGIS</v>
          </cell>
          <cell r="C3837" t="str">
            <v>La Savoyarde</v>
          </cell>
          <cell r="D3837" t="str">
            <v>439 Route des Briques</v>
          </cell>
          <cell r="E3837" t="str">
            <v>73420</v>
          </cell>
          <cell r="F3837" t="str">
            <v>MERY</v>
          </cell>
          <cell r="G3837">
            <v>479636129</v>
          </cell>
          <cell r="H3837"/>
          <cell r="I3837"/>
          <cell r="J3837"/>
        </row>
        <row r="3838">
          <cell r="A3838" t="str">
            <v>GRE12</v>
          </cell>
          <cell r="B3838" t="str">
            <v>Monsieur GREGIS  Jérôme</v>
          </cell>
          <cell r="C3838" t="str">
            <v>439 route des Briques</v>
          </cell>
          <cell r="D3838"/>
          <cell r="E3838" t="str">
            <v>73420</v>
          </cell>
          <cell r="F3838" t="str">
            <v>MERY</v>
          </cell>
          <cell r="G3838"/>
          <cell r="H3838"/>
          <cell r="I3838"/>
          <cell r="J3838"/>
        </row>
        <row r="3839">
          <cell r="A3839" t="str">
            <v>GRE11</v>
          </cell>
          <cell r="B3839" t="str">
            <v>Monsieur GRECO Joel</v>
          </cell>
          <cell r="C3839" t="str">
            <v>10 bis ch Berivire</v>
          </cell>
          <cell r="D3839"/>
          <cell r="E3839" t="str">
            <v>38240</v>
          </cell>
          <cell r="F3839" t="str">
            <v>MEYLAN</v>
          </cell>
          <cell r="G3839">
            <v>601445759</v>
          </cell>
          <cell r="H3839"/>
          <cell r="I3839"/>
          <cell r="J3839"/>
        </row>
        <row r="3840">
          <cell r="A3840" t="str">
            <v>GRE10</v>
          </cell>
          <cell r="B3840" t="str">
            <v>Monsieur GRENIER Aimé</v>
          </cell>
          <cell r="C3840" t="str">
            <v>250 Route de Murinais</v>
          </cell>
          <cell r="D3840"/>
          <cell r="E3840" t="str">
            <v>38730</v>
          </cell>
          <cell r="F3840" t="str">
            <v>PANISSAGE</v>
          </cell>
          <cell r="G3840">
            <v>474335212</v>
          </cell>
          <cell r="H3840"/>
          <cell r="I3840"/>
          <cell r="J3840"/>
        </row>
        <row r="3841">
          <cell r="A3841" t="str">
            <v>GRE09</v>
          </cell>
          <cell r="B3841" t="str">
            <v>Monsieur GRESSET</v>
          </cell>
          <cell r="C3841" t="str">
            <v>15 Impasse des Hutins</v>
          </cell>
          <cell r="D3841"/>
          <cell r="E3841" t="str">
            <v>74380</v>
          </cell>
          <cell r="F3841" t="str">
            <v>ARTHAZ  PONT NOTRE DAME</v>
          </cell>
          <cell r="G3841">
            <v>450360564</v>
          </cell>
          <cell r="H3841"/>
          <cell r="I3841"/>
          <cell r="J3841"/>
        </row>
        <row r="3842">
          <cell r="A3842" t="str">
            <v>GRE08</v>
          </cell>
          <cell r="B3842" t="str">
            <v>M GRENIER -Mle LAUGIER</v>
          </cell>
          <cell r="C3842" t="str">
            <v>82 ch des Praronds</v>
          </cell>
          <cell r="D3842"/>
          <cell r="E3842" t="str">
            <v>38260</v>
          </cell>
          <cell r="F3842" t="str">
            <v>GILLONNAY</v>
          </cell>
          <cell r="G3842"/>
          <cell r="H3842"/>
          <cell r="I3842"/>
          <cell r="J3842"/>
        </row>
        <row r="3843">
          <cell r="A3843" t="str">
            <v>GRE07</v>
          </cell>
          <cell r="B3843" t="str">
            <v>Monsieur  GREMERET  Roger</v>
          </cell>
          <cell r="C3843" t="str">
            <v>5, Rue du Foyer</v>
          </cell>
          <cell r="D3843"/>
          <cell r="E3843" t="str">
            <v>38120</v>
          </cell>
          <cell r="F3843" t="str">
            <v>SAINT EGREVE</v>
          </cell>
          <cell r="G3843"/>
          <cell r="H3843"/>
          <cell r="I3843"/>
          <cell r="J3843"/>
        </row>
        <row r="3844">
          <cell r="A3844" t="str">
            <v>GRE06</v>
          </cell>
          <cell r="B3844" t="str">
            <v>Monsieur GRENARD Pierre</v>
          </cell>
          <cell r="C3844" t="str">
            <v>926 Route des Burgondes</v>
          </cell>
          <cell r="D3844"/>
          <cell r="E3844" t="str">
            <v>01410</v>
          </cell>
          <cell r="F3844" t="str">
            <v>CHAMPFROMIER</v>
          </cell>
          <cell r="G3844">
            <v>450569535</v>
          </cell>
          <cell r="H3844"/>
          <cell r="I3844"/>
          <cell r="J3844"/>
        </row>
        <row r="3845">
          <cell r="A3845" t="str">
            <v>GRE05</v>
          </cell>
          <cell r="B3845" t="str">
            <v>Monsieur GREGOIRE Jean-Marc</v>
          </cell>
          <cell r="C3845" t="str">
            <v>97 allée des Chardonnerets</v>
          </cell>
          <cell r="D3845"/>
          <cell r="E3845" t="str">
            <v>74270</v>
          </cell>
          <cell r="F3845" t="str">
            <v>FRANGY</v>
          </cell>
          <cell r="G3845"/>
          <cell r="H3845"/>
          <cell r="I3845"/>
          <cell r="J3845"/>
        </row>
        <row r="3846">
          <cell r="A3846" t="str">
            <v>GRE04</v>
          </cell>
          <cell r="B3846" t="str">
            <v>Monsieur GREMAUD</v>
          </cell>
          <cell r="C3846" t="str">
            <v>3 hameau Le Clochet</v>
          </cell>
          <cell r="D3846"/>
          <cell r="E3846" t="str">
            <v>73420</v>
          </cell>
          <cell r="F3846" t="str">
            <v>MERY</v>
          </cell>
          <cell r="G3846"/>
          <cell r="H3846"/>
          <cell r="I3846"/>
          <cell r="J3846"/>
        </row>
        <row r="3847">
          <cell r="A3847" t="str">
            <v>GRE03</v>
          </cell>
          <cell r="B3847" t="str">
            <v>Monsieur GREFFIER Thierry</v>
          </cell>
          <cell r="C3847" t="str">
            <v>Dugny</v>
          </cell>
          <cell r="D3847"/>
          <cell r="E3847" t="str">
            <v>74890</v>
          </cell>
          <cell r="F3847" t="str">
            <v>BRENTHONNE</v>
          </cell>
          <cell r="G3847">
            <v>450361750</v>
          </cell>
          <cell r="H3847"/>
          <cell r="I3847"/>
          <cell r="J3847"/>
        </row>
        <row r="3848">
          <cell r="A3848" t="str">
            <v>GRE02</v>
          </cell>
          <cell r="B3848" t="str">
            <v xml:space="preserve">Monsieur GRELET </v>
          </cell>
          <cell r="C3848" t="str">
            <v>2 rue de la Poire</v>
          </cell>
          <cell r="D3848"/>
          <cell r="E3848" t="str">
            <v>72280</v>
          </cell>
          <cell r="F3848" t="str">
            <v>OTHIS</v>
          </cell>
          <cell r="G3848"/>
          <cell r="H3848"/>
          <cell r="I3848"/>
          <cell r="J3848"/>
        </row>
        <row r="3849">
          <cell r="A3849" t="str">
            <v>GRE01</v>
          </cell>
          <cell r="B3849" t="str">
            <v>GRETA  ( Organisme de Formation )</v>
          </cell>
          <cell r="C3849"/>
          <cell r="D3849"/>
          <cell r="E3849"/>
          <cell r="F3849"/>
          <cell r="G3849"/>
          <cell r="H3849"/>
          <cell r="I3849"/>
          <cell r="J3849"/>
        </row>
        <row r="3850">
          <cell r="A3850" t="str">
            <v>GRA32</v>
          </cell>
          <cell r="B3850" t="str">
            <v>M. Mme GRADEL Johann</v>
          </cell>
          <cell r="C3850" t="str">
            <v>3300 Route de Luth</v>
          </cell>
          <cell r="D3850"/>
          <cell r="E3850" t="str">
            <v>74300</v>
          </cell>
          <cell r="F3850" t="str">
            <v>MAGLAND</v>
          </cell>
          <cell r="G3850">
            <v>667442848</v>
          </cell>
          <cell r="H3850"/>
          <cell r="I3850"/>
          <cell r="J3850"/>
        </row>
        <row r="3851">
          <cell r="A3851" t="str">
            <v>GRA31</v>
          </cell>
          <cell r="B3851" t="str">
            <v>SCI GRANGE DES PRIEURS</v>
          </cell>
          <cell r="C3851" t="str">
            <v xml:space="preserve">Chemin du Fraisse </v>
          </cell>
          <cell r="D3851"/>
          <cell r="E3851" t="str">
            <v>26230</v>
          </cell>
          <cell r="F3851" t="str">
            <v>REAUVILLE</v>
          </cell>
          <cell r="G3851">
            <v>676727596</v>
          </cell>
          <cell r="H3851" t="str">
            <v>thierry.janneriat@wanadoo.fr</v>
          </cell>
          <cell r="I3851"/>
          <cell r="J3851"/>
        </row>
        <row r="3852">
          <cell r="A3852" t="str">
            <v>GRA30</v>
          </cell>
          <cell r="B3852" t="str">
            <v>Mlle GRANGEON Corinne</v>
          </cell>
          <cell r="C3852" t="str">
            <v>Lieu dit Bellevue</v>
          </cell>
          <cell r="D3852"/>
          <cell r="E3852" t="str">
            <v>42560</v>
          </cell>
          <cell r="F3852" t="str">
            <v>ST JEAN SOLEYMIEUX</v>
          </cell>
          <cell r="G3852"/>
          <cell r="H3852"/>
          <cell r="I3852"/>
          <cell r="J3852"/>
        </row>
        <row r="3853">
          <cell r="A3853" t="str">
            <v>GRA29</v>
          </cell>
          <cell r="B3853" t="str">
            <v>Monsieur GRAS Frédéric</v>
          </cell>
          <cell r="C3853" t="str">
            <v>103 route de Paris</v>
          </cell>
          <cell r="D3853"/>
          <cell r="E3853" t="str">
            <v>73100</v>
          </cell>
          <cell r="F3853" t="str">
            <v>BRISON SAINT INNOCENT</v>
          </cell>
          <cell r="G3853">
            <v>680885613</v>
          </cell>
          <cell r="H3853"/>
          <cell r="I3853"/>
          <cell r="J3853"/>
        </row>
        <row r="3854">
          <cell r="A3854" t="str">
            <v>GRA28</v>
          </cell>
          <cell r="B3854" t="str">
            <v>SCI GRANGE TRUCHET</v>
          </cell>
          <cell r="C3854" t="str">
            <v>Place de l'Eglise</v>
          </cell>
          <cell r="D3854"/>
          <cell r="E3854" t="str">
            <v>73450</v>
          </cell>
          <cell r="F3854" t="str">
            <v>VALLOIRE</v>
          </cell>
          <cell r="G3854">
            <v>612036779</v>
          </cell>
          <cell r="H3854"/>
          <cell r="I3854"/>
          <cell r="J3854"/>
        </row>
        <row r="3855">
          <cell r="A3855" t="str">
            <v>GRA27</v>
          </cell>
          <cell r="B3855" t="str">
            <v>MME GRACIA - MR OLCZYC</v>
          </cell>
          <cell r="C3855" t="str">
            <v>855 Route du Grand Velanne</v>
          </cell>
          <cell r="D3855" t="str">
            <v>Le Grand Velanne Lot A</v>
          </cell>
          <cell r="E3855" t="str">
            <v>38620</v>
          </cell>
          <cell r="F3855" t="str">
            <v>VELANNE</v>
          </cell>
          <cell r="G3855">
            <v>673536277</v>
          </cell>
          <cell r="H3855"/>
          <cell r="I3855"/>
          <cell r="J3855"/>
        </row>
        <row r="3856">
          <cell r="A3856" t="str">
            <v>GRA26</v>
          </cell>
          <cell r="B3856" t="str">
            <v>Monsieur GRAND Yvon</v>
          </cell>
          <cell r="C3856" t="str">
            <v>435 Route de longebonne</v>
          </cell>
          <cell r="D3856"/>
          <cell r="E3856" t="str">
            <v>73200</v>
          </cell>
          <cell r="F3856" t="str">
            <v>MERCURY</v>
          </cell>
          <cell r="G3856">
            <v>456101171</v>
          </cell>
          <cell r="H3856"/>
          <cell r="I3856"/>
          <cell r="J3856"/>
        </row>
        <row r="3857">
          <cell r="A3857" t="str">
            <v>GRA25</v>
          </cell>
          <cell r="B3857" t="str">
            <v>Mme GRANDAME Isabelle</v>
          </cell>
          <cell r="C3857" t="str">
            <v>609 routede la Combe</v>
          </cell>
          <cell r="D3857"/>
          <cell r="E3857" t="str">
            <v>74440</v>
          </cell>
          <cell r="F3857" t="str">
            <v>MIEUSSY</v>
          </cell>
          <cell r="G3857">
            <v>678508193</v>
          </cell>
          <cell r="H3857"/>
          <cell r="I3857"/>
          <cell r="J3857"/>
        </row>
        <row r="3858">
          <cell r="A3858" t="str">
            <v>GRA24</v>
          </cell>
          <cell r="B3858" t="str">
            <v>Monsieur GRADELET</v>
          </cell>
          <cell r="C3858" t="str">
            <v>531 ch des Verneys</v>
          </cell>
          <cell r="D3858"/>
          <cell r="E3858" t="str">
            <v>38380</v>
          </cell>
          <cell r="F3858" t="str">
            <v>MIRIBEL LES ECHELLES</v>
          </cell>
          <cell r="G3858"/>
          <cell r="H3858"/>
          <cell r="I3858"/>
          <cell r="J3858"/>
        </row>
        <row r="3859">
          <cell r="A3859" t="str">
            <v>GRA23</v>
          </cell>
          <cell r="B3859" t="str">
            <v>Monsieur GRAND Benjamin</v>
          </cell>
          <cell r="C3859" t="str">
            <v>2 Impasse du centre</v>
          </cell>
          <cell r="D3859"/>
          <cell r="E3859" t="str">
            <v>74520</v>
          </cell>
          <cell r="F3859" t="str">
            <v>VALLEIRY</v>
          </cell>
          <cell r="G3859">
            <v>675044740</v>
          </cell>
          <cell r="H3859"/>
          <cell r="I3859"/>
          <cell r="J3859"/>
        </row>
        <row r="3860">
          <cell r="A3860" t="str">
            <v>GRA22</v>
          </cell>
          <cell r="B3860" t="str">
            <v>M Mme GRANGEAT</v>
          </cell>
          <cell r="C3860" t="str">
            <v>ch du Villard d'en bas</v>
          </cell>
          <cell r="D3860" t="str">
            <v>Lieu dit Les Salins</v>
          </cell>
          <cell r="E3860" t="str">
            <v>73230</v>
          </cell>
          <cell r="F3860" t="str">
            <v>SAINT JEAN D'ARVEY</v>
          </cell>
          <cell r="G3860"/>
          <cell r="H3860"/>
          <cell r="I3860"/>
          <cell r="J3860"/>
        </row>
        <row r="3861">
          <cell r="A3861" t="str">
            <v>GRA21</v>
          </cell>
          <cell r="B3861" t="str">
            <v>Monsieur GRANGER-BERNARD  Noêl</v>
          </cell>
          <cell r="C3861" t="str">
            <v>Route du col de la croix-fry</v>
          </cell>
          <cell r="D3861"/>
          <cell r="E3861" t="str">
            <v>74230</v>
          </cell>
          <cell r="F3861" t="str">
            <v>MANIGOD</v>
          </cell>
          <cell r="G3861"/>
          <cell r="H3861"/>
          <cell r="I3861"/>
          <cell r="J3861"/>
        </row>
        <row r="3862">
          <cell r="A3862" t="str">
            <v>GRA20</v>
          </cell>
          <cell r="B3862" t="str">
            <v>M Mme GRATIA Claude</v>
          </cell>
          <cell r="C3862" t="str">
            <v>Bromines</v>
          </cell>
          <cell r="D3862" t="str">
            <v>102Route de la Pommeraie</v>
          </cell>
          <cell r="E3862" t="str">
            <v>74330</v>
          </cell>
          <cell r="F3862" t="str">
            <v>SILLINGY</v>
          </cell>
          <cell r="G3862"/>
          <cell r="H3862"/>
          <cell r="I3862"/>
          <cell r="J3862"/>
        </row>
        <row r="3863">
          <cell r="A3863" t="str">
            <v>GRA19</v>
          </cell>
          <cell r="B3863" t="str">
            <v>Madame GRAND Sylvie</v>
          </cell>
          <cell r="C3863" t="str">
            <v>Champ  Coutain</v>
          </cell>
          <cell r="D3863"/>
          <cell r="E3863" t="str">
            <v>74150</v>
          </cell>
          <cell r="F3863" t="str">
            <v>VERSONNEX</v>
          </cell>
          <cell r="G3863"/>
          <cell r="H3863"/>
          <cell r="I3863"/>
          <cell r="J3863"/>
        </row>
        <row r="3864">
          <cell r="A3864" t="str">
            <v>GRA18</v>
          </cell>
          <cell r="B3864" t="str">
            <v>Madame GRASSET</v>
          </cell>
          <cell r="C3864" t="str">
            <v>461 Route du Château</v>
          </cell>
          <cell r="D3864"/>
          <cell r="E3864" t="str">
            <v>73230</v>
          </cell>
          <cell r="F3864" t="str">
            <v>BARBY</v>
          </cell>
          <cell r="G3864"/>
          <cell r="H3864"/>
          <cell r="I3864"/>
          <cell r="J3864"/>
        </row>
        <row r="3865">
          <cell r="A3865" t="str">
            <v>GRA17</v>
          </cell>
          <cell r="B3865" t="str">
            <v>Monsieur GRANCHELLI  Jean Pierre</v>
          </cell>
          <cell r="C3865" t="str">
            <v>Chemin de Chez Drevoux</v>
          </cell>
          <cell r="D3865" t="str">
            <v>Esserts Salève</v>
          </cell>
          <cell r="E3865" t="str">
            <v>74560</v>
          </cell>
          <cell r="F3865" t="str">
            <v>MONNETIER MORNEX</v>
          </cell>
          <cell r="G3865"/>
          <cell r="H3865"/>
          <cell r="I3865"/>
          <cell r="J3865"/>
        </row>
        <row r="3866">
          <cell r="A3866" t="str">
            <v>GRA16</v>
          </cell>
          <cell r="B3866" t="str">
            <v>Monsieur GRANGE Philippe</v>
          </cell>
          <cell r="C3866" t="str">
            <v>Le Parc</v>
          </cell>
          <cell r="D3866"/>
          <cell r="E3866" t="str">
            <v>73410</v>
          </cell>
          <cell r="F3866" t="str">
            <v>LA BIOLLE</v>
          </cell>
          <cell r="G3866"/>
          <cell r="H3866"/>
          <cell r="I3866"/>
          <cell r="J3866"/>
        </row>
        <row r="3867">
          <cell r="A3867" t="str">
            <v>GRA15</v>
          </cell>
          <cell r="B3867" t="str">
            <v>Mme GRANGES-DELANDRES</v>
          </cell>
          <cell r="C3867" t="str">
            <v>Villa Vermont</v>
          </cell>
          <cell r="D3867" t="str">
            <v>Route de l'Eglise</v>
          </cell>
          <cell r="E3867" t="str">
            <v>73000</v>
          </cell>
          <cell r="F3867" t="str">
            <v>BARBERAZ</v>
          </cell>
          <cell r="G3867"/>
          <cell r="H3867"/>
          <cell r="I3867"/>
          <cell r="J3867"/>
        </row>
        <row r="3868">
          <cell r="A3868" t="str">
            <v>GRA14</v>
          </cell>
          <cell r="B3868" t="str">
            <v>Monsieur GRANIER Jean Pascal</v>
          </cell>
          <cell r="C3868" t="str">
            <v>122 ch des Marronniers</v>
          </cell>
          <cell r="D3868"/>
          <cell r="E3868" t="str">
            <v>73410</v>
          </cell>
          <cell r="F3868" t="str">
            <v>LA BIOLLE</v>
          </cell>
          <cell r="G3868"/>
          <cell r="H3868"/>
          <cell r="I3868"/>
          <cell r="J3868"/>
        </row>
        <row r="3869">
          <cell r="A3869" t="str">
            <v>GRA13</v>
          </cell>
          <cell r="B3869" t="str">
            <v>LE GRAND ARC SA</v>
          </cell>
          <cell r="C3869" t="str">
            <v>Le Trablay</v>
          </cell>
          <cell r="D3869"/>
          <cell r="E3869" t="str">
            <v>73460</v>
          </cell>
          <cell r="F3869" t="str">
            <v>NOTRE DAME DES MILLIERES</v>
          </cell>
          <cell r="G3869"/>
          <cell r="H3869"/>
          <cell r="I3869"/>
          <cell r="J3869"/>
        </row>
        <row r="3870">
          <cell r="A3870" t="str">
            <v>GRA12</v>
          </cell>
          <cell r="B3870" t="str">
            <v>Monsieur GRANGE</v>
          </cell>
          <cell r="C3870" t="str">
            <v>481 Ch de la Cassine</v>
          </cell>
          <cell r="D3870"/>
          <cell r="E3870" t="str">
            <v>73200</v>
          </cell>
          <cell r="F3870" t="str">
            <v>ALBERTVILLE</v>
          </cell>
          <cell r="G3870"/>
          <cell r="H3870"/>
          <cell r="I3870"/>
          <cell r="J3870"/>
        </row>
        <row r="3871">
          <cell r="A3871" t="str">
            <v>GRA11</v>
          </cell>
          <cell r="B3871" t="str">
            <v>Monsieur GRANGE Olivier</v>
          </cell>
          <cell r="C3871" t="str">
            <v>178 Avenur des Charmilles</v>
          </cell>
          <cell r="D3871"/>
          <cell r="E3871" t="str">
            <v>74300</v>
          </cell>
          <cell r="F3871" t="str">
            <v>THYEZ</v>
          </cell>
          <cell r="G3871">
            <v>671081052</v>
          </cell>
          <cell r="H3871"/>
          <cell r="I3871"/>
          <cell r="J3871"/>
        </row>
        <row r="3872">
          <cell r="A3872" t="str">
            <v>GRA10</v>
          </cell>
          <cell r="B3872" t="str">
            <v>Entreprise GRANDJEAN Philippe</v>
          </cell>
          <cell r="C3872" t="str">
            <v>Le Sourd</v>
          </cell>
          <cell r="D3872"/>
          <cell r="E3872" t="str">
            <v>73520</v>
          </cell>
          <cell r="F3872" t="str">
            <v>SAINT BERON</v>
          </cell>
          <cell r="G3872">
            <v>476315653</v>
          </cell>
          <cell r="H3872"/>
          <cell r="I3872"/>
          <cell r="J3872"/>
        </row>
        <row r="3873">
          <cell r="A3873" t="str">
            <v>GRA09</v>
          </cell>
          <cell r="B3873" t="str">
            <v>Monsieur GRANDCOLAS François</v>
          </cell>
          <cell r="C3873" t="str">
            <v>20 Allée du Chevreuil</v>
          </cell>
          <cell r="D3873"/>
          <cell r="E3873" t="str">
            <v>73100</v>
          </cell>
          <cell r="F3873" t="str">
            <v>AIX LES BAINS</v>
          </cell>
          <cell r="G3873"/>
          <cell r="H3873"/>
          <cell r="I3873"/>
          <cell r="J3873"/>
        </row>
        <row r="3874">
          <cell r="A3874" t="str">
            <v>GRA08</v>
          </cell>
          <cell r="B3874" t="str">
            <v>Monsieur GRANGE Roger</v>
          </cell>
          <cell r="C3874" t="str">
            <v>Sous Marcelly</v>
          </cell>
          <cell r="D3874"/>
          <cell r="E3874" t="str">
            <v>74440</v>
          </cell>
          <cell r="F3874" t="str">
            <v>TANINGES</v>
          </cell>
          <cell r="G3874"/>
          <cell r="H3874"/>
          <cell r="I3874"/>
          <cell r="J3874"/>
        </row>
        <row r="3875">
          <cell r="A3875" t="str">
            <v>GRA07</v>
          </cell>
          <cell r="B3875" t="str">
            <v>Monsieur GRANIER Philippe</v>
          </cell>
          <cell r="C3875" t="str">
            <v>7 rue de la Madeleine</v>
          </cell>
          <cell r="D3875"/>
          <cell r="E3875" t="str">
            <v>73000</v>
          </cell>
          <cell r="F3875" t="str">
            <v>BARBERAZ</v>
          </cell>
          <cell r="G3875">
            <v>666286222</v>
          </cell>
          <cell r="H3875"/>
          <cell r="I3875"/>
          <cell r="J3875"/>
        </row>
        <row r="3876">
          <cell r="A3876" t="str">
            <v>GRA06</v>
          </cell>
          <cell r="B3876" t="str">
            <v>Madame GRANIER</v>
          </cell>
          <cell r="C3876" t="str">
            <v>420 route du Salève</v>
          </cell>
          <cell r="D3876" t="str">
            <v>LANOVAZ</v>
          </cell>
          <cell r="E3876" t="str">
            <v>74800</v>
          </cell>
          <cell r="F3876" t="str">
            <v>ARENTHON</v>
          </cell>
          <cell r="G3876">
            <v>450039832</v>
          </cell>
          <cell r="H3876"/>
          <cell r="I3876"/>
          <cell r="J3876"/>
        </row>
        <row r="3877">
          <cell r="A3877" t="str">
            <v>GRA05</v>
          </cell>
          <cell r="B3877" t="str">
            <v>LA GRANDE BRADERIE</v>
          </cell>
          <cell r="C3877"/>
          <cell r="D3877"/>
          <cell r="E3877"/>
          <cell r="F3877"/>
          <cell r="G3877"/>
          <cell r="H3877"/>
          <cell r="I3877"/>
          <cell r="J3877"/>
        </row>
        <row r="3878">
          <cell r="A3878" t="str">
            <v>GRA04</v>
          </cell>
          <cell r="B3878" t="str">
            <v>Monsieur GRANIER Patrick</v>
          </cell>
          <cell r="C3878" t="str">
            <v>3 rue de la Madeleine</v>
          </cell>
          <cell r="D3878"/>
          <cell r="E3878" t="str">
            <v>73000</v>
          </cell>
          <cell r="F3878" t="str">
            <v>BARBERAZ</v>
          </cell>
          <cell r="G3878">
            <v>678557198</v>
          </cell>
          <cell r="H3878"/>
          <cell r="I3878"/>
          <cell r="J3878"/>
        </row>
        <row r="3879">
          <cell r="A3879" t="str">
            <v>GRA03</v>
          </cell>
          <cell r="B3879" t="str">
            <v>HOTEL DU GRAND BEC</v>
          </cell>
          <cell r="C3879" t="str">
            <v>Avenue de la Grande Casse</v>
          </cell>
          <cell r="D3879"/>
          <cell r="E3879" t="str">
            <v>73710</v>
          </cell>
          <cell r="F3879" t="str">
            <v>PRALOGNAN LA VANOISE</v>
          </cell>
          <cell r="G3879"/>
          <cell r="H3879"/>
          <cell r="I3879"/>
          <cell r="J3879"/>
        </row>
        <row r="3880">
          <cell r="A3880" t="str">
            <v>GRA02</v>
          </cell>
          <cell r="B3880" t="str">
            <v>Monsieur GRANDJACQUES</v>
          </cell>
          <cell r="C3880"/>
          <cell r="D3880"/>
          <cell r="E3880"/>
          <cell r="F3880"/>
          <cell r="G3880"/>
          <cell r="H3880"/>
          <cell r="I3880"/>
          <cell r="J3880"/>
        </row>
        <row r="3881">
          <cell r="A3881" t="str">
            <v>GRA01</v>
          </cell>
          <cell r="B3881" t="str">
            <v>GRANGE ISOLATION Sté</v>
          </cell>
          <cell r="C3881"/>
          <cell r="D3881"/>
          <cell r="E3881"/>
          <cell r="F3881"/>
          <cell r="G3881"/>
          <cell r="H3881"/>
          <cell r="I3881"/>
          <cell r="J3881"/>
        </row>
        <row r="3882">
          <cell r="A3882" t="str">
            <v>GR003</v>
          </cell>
          <cell r="B3882" t="str">
            <v>Monsieur GROSSET Alain</v>
          </cell>
          <cell r="C3882" t="str">
            <v>61 chemin du Bourget</v>
          </cell>
          <cell r="D3882"/>
          <cell r="E3882" t="str">
            <v>73190</v>
          </cell>
          <cell r="F3882" t="str">
            <v>SAINT BALDOPH</v>
          </cell>
          <cell r="G3882"/>
          <cell r="H3882"/>
          <cell r="I3882"/>
          <cell r="J3882"/>
        </row>
        <row r="3883">
          <cell r="A3883" t="str">
            <v>GOZ01</v>
          </cell>
          <cell r="B3883" t="str">
            <v>Monsieur GOZZI Jean Marc</v>
          </cell>
          <cell r="C3883" t="str">
            <v>25 Allée des Poiriers</v>
          </cell>
          <cell r="D3883"/>
          <cell r="E3883" t="str">
            <v>73420</v>
          </cell>
          <cell r="F3883" t="str">
            <v>DRUMETTAZ CLARAFOND</v>
          </cell>
          <cell r="G3883"/>
          <cell r="H3883"/>
          <cell r="I3883"/>
          <cell r="J3883"/>
        </row>
        <row r="3884">
          <cell r="A3884" t="str">
            <v>GOY03</v>
          </cell>
          <cell r="B3884" t="str">
            <v>Monsieur GOY Stephane</v>
          </cell>
          <cell r="C3884" t="str">
            <v>340 Route du Martelet</v>
          </cell>
          <cell r="D3884"/>
          <cell r="E3884" t="str">
            <v>74300</v>
          </cell>
          <cell r="F3884" t="str">
            <v>CHATILLON SUR CLUSES</v>
          </cell>
          <cell r="G3884">
            <v>611541511</v>
          </cell>
          <cell r="H3884"/>
          <cell r="I3884"/>
          <cell r="J3884"/>
        </row>
        <row r="3885">
          <cell r="A3885" t="str">
            <v>GOY02</v>
          </cell>
          <cell r="B3885" t="str">
            <v>Monsieur GOY Ange</v>
          </cell>
          <cell r="C3885" t="str">
            <v>36 impasse D'Andey</v>
          </cell>
          <cell r="D3885"/>
          <cell r="E3885" t="str">
            <v>74800</v>
          </cell>
          <cell r="F3885" t="str">
            <v>SAINT PIERRE EN FAUCIGNY</v>
          </cell>
          <cell r="G3885"/>
          <cell r="H3885"/>
          <cell r="I3885"/>
          <cell r="J3885"/>
        </row>
        <row r="3886">
          <cell r="A3886" t="str">
            <v>GOY01</v>
          </cell>
          <cell r="B3886" t="str">
            <v>Monsieur GOY Pierre François</v>
          </cell>
          <cell r="C3886" t="str">
            <v>1379 route du Cret</v>
          </cell>
          <cell r="D3886"/>
          <cell r="E3886" t="str">
            <v>74700</v>
          </cell>
          <cell r="F3886" t="str">
            <v>SALLANCHES</v>
          </cell>
          <cell r="G3886"/>
          <cell r="H3886"/>
          <cell r="I3886"/>
          <cell r="J3886"/>
        </row>
        <row r="3887">
          <cell r="A3887" t="str">
            <v>GOU13</v>
          </cell>
          <cell r="B3887" t="str">
            <v>Monsieur GOURMAUD Alban</v>
          </cell>
          <cell r="C3887" t="str">
            <v xml:space="preserve">1205 route du col du parc </v>
          </cell>
          <cell r="D3887"/>
          <cell r="E3887" t="str">
            <v>74930</v>
          </cell>
          <cell r="F3887" t="str">
            <v xml:space="preserve">ARBUSIGNY </v>
          </cell>
          <cell r="G3887">
            <v>761427851</v>
          </cell>
          <cell r="H3887"/>
          <cell r="I3887"/>
          <cell r="J3887"/>
        </row>
        <row r="3888">
          <cell r="A3888" t="str">
            <v>GOU12</v>
          </cell>
          <cell r="B3888" t="str">
            <v>Monsieur GOULY Serge</v>
          </cell>
          <cell r="C3888" t="str">
            <v>26 Chemin du Rullay</v>
          </cell>
          <cell r="D3888"/>
          <cell r="E3888" t="str">
            <v>69126</v>
          </cell>
          <cell r="F3888" t="str">
            <v>BRINDAS</v>
          </cell>
          <cell r="G3888"/>
          <cell r="H3888"/>
          <cell r="I3888"/>
          <cell r="J3888"/>
        </row>
        <row r="3889">
          <cell r="A3889" t="str">
            <v>GOU11</v>
          </cell>
          <cell r="B3889" t="str">
            <v>Mme Mr GOURY Michael</v>
          </cell>
          <cell r="C3889" t="str">
            <v>464 Route de l'Orme</v>
          </cell>
          <cell r="D3889"/>
          <cell r="E3889" t="str">
            <v>73410</v>
          </cell>
          <cell r="F3889" t="str">
            <v>LA BIOLLE</v>
          </cell>
          <cell r="G3889">
            <v>616282706</v>
          </cell>
          <cell r="H3889"/>
          <cell r="I3889"/>
          <cell r="J3889"/>
        </row>
        <row r="3890">
          <cell r="A3890" t="str">
            <v>GOU10</v>
          </cell>
          <cell r="B3890" t="str">
            <v>Monsieur GOUGEAT Guy</v>
          </cell>
          <cell r="C3890" t="str">
            <v>20 route des Jacobins</v>
          </cell>
          <cell r="D3890"/>
          <cell r="E3890" t="str">
            <v>38450</v>
          </cell>
          <cell r="F3890" t="str">
            <v>VIF</v>
          </cell>
          <cell r="G3890">
            <v>476727541</v>
          </cell>
          <cell r="H3890"/>
          <cell r="I3890">
            <v>685583776</v>
          </cell>
          <cell r="J3890"/>
        </row>
        <row r="3891">
          <cell r="A3891" t="str">
            <v>GOU09</v>
          </cell>
          <cell r="B3891" t="str">
            <v>Monsieur GOUSSET</v>
          </cell>
          <cell r="C3891" t="str">
            <v>10 Rue de Vincennes</v>
          </cell>
          <cell r="D3891"/>
          <cell r="E3891" t="str">
            <v>73100</v>
          </cell>
          <cell r="F3891" t="str">
            <v>AIX LES BAINS</v>
          </cell>
          <cell r="G3891">
            <v>616864060</v>
          </cell>
          <cell r="H3891"/>
          <cell r="I3891"/>
          <cell r="J3891"/>
        </row>
        <row r="3892">
          <cell r="A3892" t="str">
            <v>GOU08</v>
          </cell>
          <cell r="B3892" t="str">
            <v>Monsieur GOURTAY Michel</v>
          </cell>
          <cell r="C3892" t="str">
            <v>2, Bis Chemin des Confins</v>
          </cell>
          <cell r="D3892"/>
          <cell r="E3892" t="str">
            <v>73100</v>
          </cell>
          <cell r="F3892" t="str">
            <v>BRISON SAINT INNOCENT</v>
          </cell>
          <cell r="G3892">
            <v>479882915</v>
          </cell>
          <cell r="H3892"/>
          <cell r="I3892"/>
          <cell r="J3892"/>
        </row>
        <row r="3893">
          <cell r="A3893" t="str">
            <v>GOU07</v>
          </cell>
          <cell r="B3893" t="str">
            <v>M GOUGOUX  - Mlle BRON</v>
          </cell>
          <cell r="C3893" t="str">
            <v>Le Désert</v>
          </cell>
          <cell r="D3893"/>
          <cell r="E3893" t="str">
            <v>73670</v>
          </cell>
          <cell r="F3893" t="str">
            <v>ENTREMONT LE VIEUX</v>
          </cell>
          <cell r="G3893"/>
          <cell r="H3893"/>
          <cell r="I3893"/>
          <cell r="J3893"/>
        </row>
        <row r="3894">
          <cell r="A3894" t="str">
            <v>GOU06</v>
          </cell>
          <cell r="B3894" t="str">
            <v>Monsieur GOUILLON Alain</v>
          </cell>
          <cell r="C3894" t="str">
            <v>747 route des Dronières</v>
          </cell>
          <cell r="D3894"/>
          <cell r="E3894" t="str">
            <v>74350</v>
          </cell>
          <cell r="F3894" t="str">
            <v>CRUSEILLES</v>
          </cell>
          <cell r="G3894"/>
          <cell r="H3894"/>
          <cell r="I3894"/>
          <cell r="J3894"/>
        </row>
        <row r="3895">
          <cell r="A3895" t="str">
            <v>GOU05</v>
          </cell>
          <cell r="B3895" t="str">
            <v>ETS GOUPIL JS</v>
          </cell>
          <cell r="C3895" t="str">
            <v>342 Chemin du haut de Fournet</v>
          </cell>
          <cell r="D3895"/>
          <cell r="E3895" t="str">
            <v>73420</v>
          </cell>
          <cell r="F3895" t="str">
            <v>MERY</v>
          </cell>
          <cell r="G3895"/>
          <cell r="H3895"/>
          <cell r="I3895"/>
          <cell r="J3895"/>
        </row>
        <row r="3896">
          <cell r="A3896" t="str">
            <v>GOU04</v>
          </cell>
          <cell r="B3896" t="str">
            <v>Monsieur GOUJON Serge</v>
          </cell>
          <cell r="C3896" t="str">
            <v>Chemin des Branches</v>
          </cell>
          <cell r="D3896"/>
          <cell r="E3896" t="str">
            <v>73370</v>
          </cell>
          <cell r="F3896" t="str">
            <v>LE BOURGET DU LAC</v>
          </cell>
          <cell r="G3896">
            <v>479444839</v>
          </cell>
          <cell r="H3896"/>
          <cell r="I3896"/>
          <cell r="J3896"/>
        </row>
        <row r="3897">
          <cell r="A3897" t="str">
            <v>GOU03</v>
          </cell>
          <cell r="B3897" t="str">
            <v>Monsieur GOUX Michel</v>
          </cell>
          <cell r="C3897" t="str">
            <v>80 allée de Bellair</v>
          </cell>
          <cell r="D3897"/>
          <cell r="E3897" t="str">
            <v>69250</v>
          </cell>
          <cell r="F3897" t="str">
            <v>MONTANAY</v>
          </cell>
          <cell r="G3897">
            <v>472266063</v>
          </cell>
          <cell r="H3897" t="str">
            <v>misigoux@yahoo.fr</v>
          </cell>
          <cell r="I3897"/>
          <cell r="J3897"/>
        </row>
        <row r="3898">
          <cell r="A3898" t="str">
            <v>GOU02</v>
          </cell>
          <cell r="B3898" t="str">
            <v>Monsieur GOURSOLLE</v>
          </cell>
          <cell r="C3898" t="str">
            <v>51 Impasse de la dent du Chat</v>
          </cell>
          <cell r="D3898"/>
          <cell r="E3898" t="str">
            <v>73800</v>
          </cell>
          <cell r="F3898" t="str">
            <v>LAISSAUD</v>
          </cell>
          <cell r="G3898">
            <v>476978702</v>
          </cell>
          <cell r="H3898"/>
          <cell r="I3898"/>
          <cell r="J3898"/>
        </row>
        <row r="3899">
          <cell r="A3899" t="str">
            <v>GOU01</v>
          </cell>
          <cell r="B3899" t="str">
            <v>Monsieur GOUGET</v>
          </cell>
          <cell r="C3899" t="str">
            <v>20 rue Vallon</v>
          </cell>
          <cell r="D3899"/>
          <cell r="E3899" t="str">
            <v>74200</v>
          </cell>
          <cell r="F3899" t="str">
            <v>THONON LES BAINS</v>
          </cell>
          <cell r="G3899">
            <v>450266212</v>
          </cell>
          <cell r="H3899"/>
          <cell r="I3899"/>
          <cell r="J3899"/>
        </row>
        <row r="3900">
          <cell r="A3900" t="str">
            <v>GOT01</v>
          </cell>
          <cell r="B3900" t="str">
            <v>Madame GOTTELAND Dominique</v>
          </cell>
          <cell r="C3900" t="str">
            <v>896 route du Granier</v>
          </cell>
          <cell r="D3900"/>
          <cell r="E3900" t="str">
            <v>73190</v>
          </cell>
          <cell r="F3900" t="str">
            <v>SAINT BALDOPH</v>
          </cell>
          <cell r="G3900">
            <v>607402408</v>
          </cell>
          <cell r="H3900"/>
          <cell r="I3900"/>
          <cell r="J3900"/>
        </row>
        <row r="3901">
          <cell r="A3901" t="str">
            <v>GOS01</v>
          </cell>
          <cell r="B3901" t="str">
            <v>Monsieur GOSSET Philippe</v>
          </cell>
          <cell r="C3901" t="str">
            <v>38 route du Champ Forêt</v>
          </cell>
          <cell r="D3901"/>
          <cell r="E3901" t="str">
            <v>38110</v>
          </cell>
          <cell r="F3901" t="str">
            <v>ROCHETOIRIN</v>
          </cell>
          <cell r="G3901"/>
          <cell r="H3901"/>
          <cell r="I3901"/>
          <cell r="J3901"/>
        </row>
        <row r="3902">
          <cell r="A3902" t="str">
            <v>GOR08</v>
          </cell>
          <cell r="B3902" t="str">
            <v>Monsieur et Madame GORING Philippe</v>
          </cell>
          <cell r="C3902" t="str">
            <v>Villa N°8</v>
          </cell>
          <cell r="D3902" t="str">
            <v>Les Perrelles</v>
          </cell>
          <cell r="E3902" t="str">
            <v>73660</v>
          </cell>
          <cell r="F3902" t="str">
            <v>ST REMY DE MAURIENNE</v>
          </cell>
          <cell r="G3902">
            <v>612283437</v>
          </cell>
          <cell r="H3902"/>
          <cell r="I3902"/>
          <cell r="J3902"/>
        </row>
        <row r="3903">
          <cell r="A3903" t="str">
            <v>GOR07</v>
          </cell>
          <cell r="B3903" t="str">
            <v>Monsieur GORLA Philippe</v>
          </cell>
          <cell r="C3903" t="str">
            <v>116 Vallée du Blachard</v>
          </cell>
          <cell r="D3903"/>
          <cell r="E3903" t="str">
            <v>74130</v>
          </cell>
          <cell r="F3903" t="str">
            <v>CONTAMINE SUR ARVE</v>
          </cell>
          <cell r="G3903">
            <v>457266540</v>
          </cell>
          <cell r="H3903"/>
          <cell r="I3903"/>
          <cell r="J3903"/>
        </row>
        <row r="3904">
          <cell r="A3904" t="str">
            <v>GOR06</v>
          </cell>
          <cell r="B3904" t="str">
            <v>Monsieur GORI Serge</v>
          </cell>
          <cell r="C3904" t="str">
            <v>Le Clos des Cerres</v>
          </cell>
          <cell r="D3904" t="str">
            <v>Impasse des Crêts</v>
          </cell>
          <cell r="E3904" t="str">
            <v>74240</v>
          </cell>
          <cell r="F3904" t="str">
            <v>GAILLARD</v>
          </cell>
          <cell r="G3904">
            <v>674708923</v>
          </cell>
          <cell r="H3904"/>
          <cell r="I3904"/>
          <cell r="J3904"/>
        </row>
        <row r="3905">
          <cell r="A3905" t="str">
            <v>GOR05</v>
          </cell>
          <cell r="B3905" t="str">
            <v>Monsieur GORTAN Christophe</v>
          </cell>
          <cell r="C3905" t="str">
            <v>200 rue des Poiriers</v>
          </cell>
          <cell r="D3905"/>
          <cell r="E3905" t="str">
            <v>74970</v>
          </cell>
          <cell r="F3905" t="str">
            <v>MARIGNIER</v>
          </cell>
          <cell r="G3905">
            <v>672928924</v>
          </cell>
          <cell r="H3905"/>
          <cell r="I3905"/>
          <cell r="J3905"/>
        </row>
        <row r="3906">
          <cell r="A3906" t="str">
            <v>GOR02</v>
          </cell>
          <cell r="B3906" t="str">
            <v>Monsieur GORAGE Anthony</v>
          </cell>
          <cell r="C3906" t="str">
            <v>Route d'Aillat</v>
          </cell>
          <cell r="D3906" t="str">
            <v>Malassin Le Haut</v>
          </cell>
          <cell r="E3906" t="str">
            <v>38300</v>
          </cell>
          <cell r="F3906" t="str">
            <v>CHEZENEUVE</v>
          </cell>
          <cell r="G3906"/>
          <cell r="H3906"/>
          <cell r="I3906"/>
          <cell r="J3906"/>
        </row>
        <row r="3907">
          <cell r="A3907" t="str">
            <v>GOR01</v>
          </cell>
          <cell r="B3907" t="str">
            <v>Monsieur GORLOO</v>
          </cell>
          <cell r="C3907" t="str">
            <v>1180 Chemin des Rastines</v>
          </cell>
          <cell r="D3907"/>
          <cell r="E3907" t="str">
            <v>06600</v>
          </cell>
          <cell r="F3907" t="str">
            <v>ANTIBES</v>
          </cell>
          <cell r="G3907"/>
          <cell r="H3907"/>
          <cell r="I3907"/>
          <cell r="J3907"/>
        </row>
        <row r="3908">
          <cell r="A3908" t="str">
            <v>GOO01</v>
          </cell>
          <cell r="B3908" t="str">
            <v>Monsieur GOOD Danny</v>
          </cell>
          <cell r="C3908" t="str">
            <v>180 chemihn des varons</v>
          </cell>
          <cell r="D3908"/>
          <cell r="E3908" t="str">
            <v>73370</v>
          </cell>
          <cell r="F3908" t="str">
            <v>LE BOURGET DU LAC</v>
          </cell>
          <cell r="G3908">
            <v>671607892</v>
          </cell>
          <cell r="H3908"/>
          <cell r="I3908"/>
          <cell r="J3908"/>
        </row>
        <row r="3909">
          <cell r="A3909" t="str">
            <v>GON14</v>
          </cell>
          <cell r="B3909" t="str">
            <v>Monsieur GONZALEZ Diego</v>
          </cell>
          <cell r="C3909" t="str">
            <v>13 rue des Granges</v>
          </cell>
          <cell r="D3909"/>
          <cell r="E3909" t="str">
            <v>69360</v>
          </cell>
          <cell r="F3909" t="str">
            <v>SEREZIN DU RHONE</v>
          </cell>
          <cell r="G3909">
            <v>665144939</v>
          </cell>
          <cell r="H3909"/>
          <cell r="I3909"/>
          <cell r="J3909"/>
        </row>
        <row r="3910">
          <cell r="A3910" t="str">
            <v>GON13</v>
          </cell>
          <cell r="B3910" t="str">
            <v xml:space="preserve">Madame GONCALVES Sylvie </v>
          </cell>
          <cell r="C3910" t="str">
            <v xml:space="preserve">24 Route des cotes </v>
          </cell>
          <cell r="D3910"/>
          <cell r="E3910" t="str">
            <v>74600</v>
          </cell>
          <cell r="F3910" t="str">
            <v>SEYNOD</v>
          </cell>
          <cell r="G3910">
            <v>608761466</v>
          </cell>
          <cell r="H3910"/>
          <cell r="I3910"/>
          <cell r="J3910"/>
        </row>
        <row r="3911">
          <cell r="A3911" t="str">
            <v>GON12</v>
          </cell>
          <cell r="B3911" t="str">
            <v>Monsieur GONNET Claude</v>
          </cell>
          <cell r="C3911" t="str">
            <v>rue des Vars</v>
          </cell>
          <cell r="D3911"/>
          <cell r="E3911" t="str">
            <v>73310</v>
          </cell>
          <cell r="F3911" t="str">
            <v>CHINDRIEUX</v>
          </cell>
          <cell r="G3911">
            <v>685828275</v>
          </cell>
          <cell r="H3911"/>
          <cell r="I3911"/>
          <cell r="J3911"/>
        </row>
        <row r="3912">
          <cell r="A3912" t="str">
            <v>GON11</v>
          </cell>
          <cell r="B3912" t="str">
            <v>Monsieur GONCALVES Joaquim</v>
          </cell>
          <cell r="C3912" t="str">
            <v xml:space="preserve">756 A chemin du gros bois </v>
          </cell>
          <cell r="D3912"/>
          <cell r="E3912" t="str">
            <v>38500</v>
          </cell>
          <cell r="F3912" t="str">
            <v xml:space="preserve">LA BUISSE </v>
          </cell>
          <cell r="G3912">
            <v>632233418</v>
          </cell>
          <cell r="H3912"/>
          <cell r="I3912"/>
          <cell r="J3912"/>
        </row>
        <row r="3913">
          <cell r="A3913" t="str">
            <v>GON10</v>
          </cell>
          <cell r="B3913" t="str">
            <v>Monsieur GONNET J François</v>
          </cell>
          <cell r="C3913" t="str">
            <v>Lieu dit le Pinet</v>
          </cell>
          <cell r="D3913"/>
          <cell r="E3913" t="str">
            <v>73610</v>
          </cell>
          <cell r="F3913" t="str">
            <v>LEPIN LE LAC</v>
          </cell>
          <cell r="G3913">
            <v>673995979</v>
          </cell>
          <cell r="H3913"/>
          <cell r="I3913"/>
          <cell r="J3913"/>
        </row>
        <row r="3914">
          <cell r="A3914" t="str">
            <v>GON09</v>
          </cell>
          <cell r="B3914" t="str">
            <v>Monsieur GONTHIER Jerome</v>
          </cell>
          <cell r="C3914" t="str">
            <v>Le Thet</v>
          </cell>
          <cell r="D3914"/>
          <cell r="E3914" t="str">
            <v>73160</v>
          </cell>
          <cell r="F3914" t="str">
            <v>VIMINES</v>
          </cell>
          <cell r="G3914">
            <v>621253126</v>
          </cell>
          <cell r="H3914"/>
          <cell r="I3914"/>
          <cell r="J3914"/>
        </row>
        <row r="3915">
          <cell r="A3915" t="str">
            <v>GON08</v>
          </cell>
          <cell r="B3915" t="str">
            <v>Monsieur GONSOLIN</v>
          </cell>
          <cell r="C3915" t="str">
            <v>Montée des Sports</v>
          </cell>
          <cell r="D3915"/>
          <cell r="E3915" t="str">
            <v>07320</v>
          </cell>
          <cell r="F3915" t="str">
            <v>SAINT AGREVE</v>
          </cell>
          <cell r="G3915">
            <v>672016980</v>
          </cell>
          <cell r="H3915"/>
          <cell r="I3915"/>
          <cell r="J3915"/>
        </row>
        <row r="3916">
          <cell r="A3916" t="str">
            <v>GON07</v>
          </cell>
          <cell r="B3916" t="str">
            <v>Monsieur GONZALES Marc</v>
          </cell>
          <cell r="C3916" t="str">
            <v>535 rue du Grand Pré</v>
          </cell>
          <cell r="D3916"/>
          <cell r="E3916" t="str">
            <v>73130</v>
          </cell>
          <cell r="F3916" t="str">
            <v>SAINT AVRE</v>
          </cell>
          <cell r="G3916"/>
          <cell r="H3916"/>
          <cell r="I3916"/>
          <cell r="J3916"/>
        </row>
        <row r="3917">
          <cell r="A3917" t="str">
            <v>GON06</v>
          </cell>
          <cell r="B3917" t="str">
            <v>Monsieur GONTHIER JY</v>
          </cell>
          <cell r="C3917" t="str">
            <v>Chemin du Biollay sur Roche</v>
          </cell>
          <cell r="D3917"/>
          <cell r="E3917" t="str">
            <v>73100</v>
          </cell>
          <cell r="F3917" t="str">
            <v>MOUXY</v>
          </cell>
          <cell r="G3917"/>
          <cell r="H3917"/>
          <cell r="I3917"/>
          <cell r="J3917"/>
        </row>
        <row r="3918">
          <cell r="A3918" t="str">
            <v>GON05</v>
          </cell>
          <cell r="B3918" t="str">
            <v>Monsieur GONNELLAZ Stéphane</v>
          </cell>
          <cell r="C3918" t="str">
            <v>Le Clos</v>
          </cell>
          <cell r="D3918"/>
          <cell r="E3918" t="str">
            <v>01510</v>
          </cell>
          <cell r="F3918" t="str">
            <v>SAINT MARTIN DE BAVEL</v>
          </cell>
          <cell r="G3918"/>
          <cell r="H3918"/>
          <cell r="I3918"/>
          <cell r="J3918"/>
        </row>
        <row r="3919">
          <cell r="A3919" t="str">
            <v>GON04</v>
          </cell>
          <cell r="B3919" t="str">
            <v>Monsieur GONTHIER Guy</v>
          </cell>
          <cell r="C3919" t="str">
            <v>La Thuile</v>
          </cell>
          <cell r="D3919"/>
          <cell r="E3919" t="str">
            <v>73640</v>
          </cell>
          <cell r="F3919" t="str">
            <v>SAINTE FOY TARENTAISE</v>
          </cell>
          <cell r="G3919"/>
          <cell r="H3919"/>
          <cell r="I3919"/>
          <cell r="J3919"/>
        </row>
        <row r="3920">
          <cell r="A3920" t="str">
            <v>GON03</v>
          </cell>
          <cell r="B3920" t="str">
            <v>Monsieur GONCALVES Carlos</v>
          </cell>
          <cell r="C3920" t="str">
            <v>960, Avenue Perrier de la Bathie</v>
          </cell>
          <cell r="D3920"/>
          <cell r="E3920" t="str">
            <v>73400</v>
          </cell>
          <cell r="F3920" t="str">
            <v>UGINE</v>
          </cell>
          <cell r="G3920">
            <v>610778508</v>
          </cell>
          <cell r="H3920"/>
          <cell r="I3920"/>
          <cell r="J3920"/>
        </row>
        <row r="3921">
          <cell r="A3921" t="str">
            <v>GON02</v>
          </cell>
          <cell r="B3921" t="str">
            <v>Monsieur GONTHIER Christophe</v>
          </cell>
          <cell r="C3921" t="str">
            <v>Chemin du Thet</v>
          </cell>
          <cell r="D3921"/>
          <cell r="E3921" t="str">
            <v>73160</v>
          </cell>
          <cell r="F3921" t="str">
            <v>VIMINES</v>
          </cell>
          <cell r="G3921">
            <v>617324911</v>
          </cell>
          <cell r="H3921"/>
          <cell r="I3921"/>
          <cell r="J3921"/>
        </row>
        <row r="3922">
          <cell r="A3922" t="str">
            <v>GON01</v>
          </cell>
          <cell r="B3922" t="str">
            <v>Monsieur GONNET Philippe</v>
          </cell>
          <cell r="C3922" t="str">
            <v>83 rue Jean Moulin</v>
          </cell>
          <cell r="D3922"/>
          <cell r="E3922" t="str">
            <v>69300</v>
          </cell>
          <cell r="F3922" t="str">
            <v>CALUIRE ET CUIRE</v>
          </cell>
          <cell r="G3922"/>
          <cell r="H3922"/>
          <cell r="I3922"/>
          <cell r="J3922"/>
        </row>
        <row r="3923">
          <cell r="A3923" t="str">
            <v>GOM01</v>
          </cell>
          <cell r="B3923" t="str">
            <v>Monsieur GOMEZ Claus</v>
          </cell>
          <cell r="C3923" t="str">
            <v>Le Bathieul Landry</v>
          </cell>
          <cell r="D3923"/>
          <cell r="E3923" t="str">
            <v>73210</v>
          </cell>
          <cell r="F3923" t="str">
            <v>AIME</v>
          </cell>
          <cell r="G3923"/>
          <cell r="H3923"/>
          <cell r="I3923"/>
          <cell r="J3923"/>
        </row>
        <row r="3924">
          <cell r="A3924" t="str">
            <v>GOL03</v>
          </cell>
          <cell r="B3924" t="str">
            <v>Mr GOLINI - Mme DURAND</v>
          </cell>
          <cell r="C3924" t="str">
            <v>34 Avenue Jules Ferry</v>
          </cell>
          <cell r="D3924"/>
          <cell r="E3924" t="str">
            <v>74100</v>
          </cell>
          <cell r="F3924" t="str">
            <v>ANNEMASSE</v>
          </cell>
          <cell r="G3924">
            <v>633091840</v>
          </cell>
          <cell r="H3924"/>
          <cell r="I3924"/>
          <cell r="J3924"/>
        </row>
        <row r="3925">
          <cell r="A3925" t="str">
            <v>GOL02</v>
          </cell>
          <cell r="B3925" t="str">
            <v>Monsieur GOLDENBERG</v>
          </cell>
          <cell r="C3925" t="str">
            <v>Le Tort</v>
          </cell>
          <cell r="D3925"/>
          <cell r="E3925" t="str">
            <v>38420</v>
          </cell>
          <cell r="F3925" t="str">
            <v>REVEL</v>
          </cell>
          <cell r="G3925"/>
          <cell r="H3925"/>
          <cell r="I3925"/>
          <cell r="J3925"/>
        </row>
        <row r="3926">
          <cell r="A3926" t="str">
            <v>GOL01</v>
          </cell>
          <cell r="B3926" t="str">
            <v>Monsieur GOLAIN Nicolas</v>
          </cell>
          <cell r="C3926" t="str">
            <v>12 rue Arago</v>
          </cell>
          <cell r="D3926"/>
          <cell r="E3926" t="str">
            <v>69330</v>
          </cell>
          <cell r="F3926" t="str">
            <v>MEYZIEU</v>
          </cell>
          <cell r="G3926"/>
          <cell r="H3926"/>
          <cell r="I3926"/>
          <cell r="J3926"/>
        </row>
        <row r="3927">
          <cell r="A3927" t="str">
            <v>GOI02</v>
          </cell>
          <cell r="B3927" t="str">
            <v>Madame GOIRAND Christine</v>
          </cell>
          <cell r="C3927" t="str">
            <v>4 Lieu Dit Jassoux</v>
          </cell>
          <cell r="D3927"/>
          <cell r="E3927" t="str">
            <v>42410</v>
          </cell>
          <cell r="F3927" t="str">
            <v>CHAVANAY</v>
          </cell>
          <cell r="G3927">
            <v>630343139</v>
          </cell>
          <cell r="H3927"/>
          <cell r="I3927"/>
          <cell r="J3927"/>
        </row>
        <row r="3928">
          <cell r="A3928" t="str">
            <v>GOI01</v>
          </cell>
          <cell r="B3928" t="str">
            <v>Monsieur GOIFFON Laurent</v>
          </cell>
          <cell r="C3928" t="str">
            <v>31 Clos des Tarines</v>
          </cell>
          <cell r="D3928"/>
          <cell r="E3928" t="str">
            <v>73190</v>
          </cell>
          <cell r="F3928" t="str">
            <v>SAINT BALDOPH</v>
          </cell>
          <cell r="G3928"/>
          <cell r="H3928"/>
          <cell r="I3928"/>
          <cell r="J3928"/>
        </row>
        <row r="3929">
          <cell r="A3929" t="str">
            <v>GOF02</v>
          </cell>
          <cell r="B3929" t="str">
            <v>Monsieur GOFFO Pierre</v>
          </cell>
          <cell r="C3929" t="str">
            <v>240 Avenue Villard Clément</v>
          </cell>
          <cell r="D3929"/>
          <cell r="E3929" t="str">
            <v>73870</v>
          </cell>
          <cell r="F3929" t="str">
            <v>SAINT JULIEN MONTDENIS</v>
          </cell>
          <cell r="G3929">
            <v>682885889</v>
          </cell>
          <cell r="H3929"/>
          <cell r="I3929"/>
          <cell r="J3929"/>
        </row>
        <row r="3930">
          <cell r="A3930" t="str">
            <v>GOF01</v>
          </cell>
          <cell r="B3930" t="str">
            <v>Monsieur GOFFO André</v>
          </cell>
          <cell r="C3930" t="str">
            <v>131 rue de la Puble</v>
          </cell>
          <cell r="D3930"/>
          <cell r="E3930" t="str">
            <v>73870</v>
          </cell>
          <cell r="F3930" t="str">
            <v>SAINT JULIEN MONTDENIS</v>
          </cell>
          <cell r="G3930"/>
          <cell r="H3930"/>
          <cell r="I3930"/>
          <cell r="J3930"/>
        </row>
        <row r="3931">
          <cell r="A3931" t="str">
            <v>GOD05</v>
          </cell>
          <cell r="B3931" t="str">
            <v>Monsieur GODIN Phlippe</v>
          </cell>
          <cell r="C3931" t="str">
            <v>337 ch du Lancelot</v>
          </cell>
          <cell r="D3931"/>
          <cell r="E3931" t="str">
            <v>38110</v>
          </cell>
          <cell r="F3931" t="str">
            <v>DOLOMIEU</v>
          </cell>
          <cell r="G3931">
            <v>698126689</v>
          </cell>
          <cell r="H3931"/>
          <cell r="I3931"/>
          <cell r="J3931"/>
        </row>
        <row r="3932">
          <cell r="A3932" t="str">
            <v>GOD04</v>
          </cell>
          <cell r="B3932" t="str">
            <v>Madame GODIN Françoise</v>
          </cell>
          <cell r="C3932" t="str">
            <v>Treville</v>
          </cell>
          <cell r="D3932"/>
          <cell r="E3932" t="str">
            <v>74250</v>
          </cell>
          <cell r="F3932" t="str">
            <v>VILLE EN SALLAZ</v>
          </cell>
          <cell r="G3932">
            <v>450369210</v>
          </cell>
          <cell r="H3932"/>
          <cell r="I3932"/>
          <cell r="J3932"/>
        </row>
        <row r="3933">
          <cell r="A3933" t="str">
            <v>GOD03</v>
          </cell>
          <cell r="B3933" t="str">
            <v>Monsieur GODARD Philippe</v>
          </cell>
          <cell r="C3933" t="str">
            <v>Chemin de la Patte d'Oie</v>
          </cell>
          <cell r="D3933" t="str">
            <v>Villarcher</v>
          </cell>
          <cell r="E3933" t="str">
            <v>73420</v>
          </cell>
          <cell r="F3933" t="str">
            <v>VOGLANS</v>
          </cell>
          <cell r="G3933"/>
          <cell r="H3933"/>
          <cell r="I3933"/>
          <cell r="J3933"/>
        </row>
        <row r="3934">
          <cell r="A3934" t="str">
            <v>GOB03</v>
          </cell>
          <cell r="B3934" t="str">
            <v>Monsieur GOBAILLE Vincent</v>
          </cell>
          <cell r="C3934" t="str">
            <v>4 lotissement de la BUFFE</v>
          </cell>
          <cell r="D3934"/>
          <cell r="E3934" t="str">
            <v>38210</v>
          </cell>
          <cell r="F3934" t="str">
            <v>MONTAUD</v>
          </cell>
          <cell r="G3934">
            <v>681166254</v>
          </cell>
          <cell r="H3934"/>
          <cell r="I3934"/>
          <cell r="J3934"/>
        </row>
        <row r="3935">
          <cell r="A3935" t="str">
            <v>GOB02</v>
          </cell>
          <cell r="B3935" t="str">
            <v>Monsieur GOBIN Daniel</v>
          </cell>
          <cell r="C3935" t="str">
            <v>Les Jardins du Moulin</v>
          </cell>
          <cell r="D3935"/>
          <cell r="E3935" t="str">
            <v>73500</v>
          </cell>
          <cell r="F3935" t="str">
            <v>LE FRENEY</v>
          </cell>
          <cell r="G3935"/>
          <cell r="H3935"/>
          <cell r="I3935"/>
          <cell r="J3935"/>
        </row>
        <row r="3936">
          <cell r="A3936" t="str">
            <v>GOB01</v>
          </cell>
          <cell r="B3936" t="str">
            <v>Monsieur GOBBO Jean Luc</v>
          </cell>
          <cell r="C3936" t="str">
            <v>Les Pontets Morettes</v>
          </cell>
          <cell r="D3936"/>
          <cell r="E3936" t="str">
            <v>73590</v>
          </cell>
          <cell r="F3936" t="str">
            <v>FLUMET</v>
          </cell>
          <cell r="G3936">
            <v>688896464</v>
          </cell>
          <cell r="H3936"/>
          <cell r="I3936"/>
          <cell r="J3936"/>
        </row>
        <row r="3937">
          <cell r="A3937" t="str">
            <v>GNU01</v>
          </cell>
          <cell r="B3937" t="str">
            <v>Mr GNUVA -  Mlle MEYNET</v>
          </cell>
          <cell r="C3937" t="str">
            <v>185 Rue des Iles</v>
          </cell>
          <cell r="D3937"/>
          <cell r="E3937" t="str">
            <v>74300</v>
          </cell>
          <cell r="F3937" t="str">
            <v>CLUSES</v>
          </cell>
          <cell r="G3937"/>
          <cell r="H3937"/>
          <cell r="I3937"/>
          <cell r="J3937"/>
        </row>
        <row r="3938">
          <cell r="A3938" t="str">
            <v>GNA01</v>
          </cell>
          <cell r="B3938" t="str">
            <v>Monsieur GNAEDIG</v>
          </cell>
          <cell r="C3938" t="str">
            <v>1755 route d'agy</v>
          </cell>
          <cell r="D3938"/>
          <cell r="E3938" t="str">
            <v>74300</v>
          </cell>
          <cell r="F3938" t="str">
            <v>SAINT SIGISMOND</v>
          </cell>
          <cell r="G3938">
            <v>450980774</v>
          </cell>
          <cell r="H3938"/>
          <cell r="I3938">
            <v>686918880</v>
          </cell>
          <cell r="J3938"/>
        </row>
        <row r="3939">
          <cell r="A3939" t="str">
            <v>GMA01</v>
          </cell>
          <cell r="B3939" t="str">
            <v>G MACHINING</v>
          </cell>
          <cell r="C3939" t="str">
            <v>Chambéraz</v>
          </cell>
          <cell r="D3939"/>
          <cell r="E3939" t="str">
            <v>73410</v>
          </cell>
          <cell r="F3939" t="str">
            <v>ST GIROD</v>
          </cell>
          <cell r="G3939">
            <v>681836854</v>
          </cell>
          <cell r="H3939"/>
          <cell r="I3939"/>
          <cell r="J3939"/>
        </row>
        <row r="3940">
          <cell r="A3940" t="str">
            <v>GLI02</v>
          </cell>
          <cell r="B3940" t="str">
            <v>SCI LA GLIERE</v>
          </cell>
          <cell r="C3940" t="str">
            <v>133F Route de la Gliere</v>
          </cell>
          <cell r="D3940"/>
          <cell r="E3940" t="str">
            <v>74200</v>
          </cell>
          <cell r="F3940" t="str">
            <v>LE LYAUD</v>
          </cell>
          <cell r="G3940">
            <v>609181886</v>
          </cell>
          <cell r="H3940"/>
          <cell r="I3940"/>
          <cell r="J3940"/>
        </row>
        <row r="3941">
          <cell r="A3941" t="str">
            <v>GLI01</v>
          </cell>
          <cell r="B3941" t="str">
            <v>Monsieur GLISE Christian</v>
          </cell>
          <cell r="C3941" t="str">
            <v>84 rue Hector Berlioz</v>
          </cell>
          <cell r="D3941"/>
          <cell r="E3941" t="str">
            <v>73000</v>
          </cell>
          <cell r="F3941" t="str">
            <v>CHAMBERY</v>
          </cell>
          <cell r="G3941">
            <v>622591744</v>
          </cell>
          <cell r="H3941"/>
          <cell r="I3941"/>
          <cell r="J3941"/>
        </row>
        <row r="3942">
          <cell r="A3942" t="str">
            <v>GLI</v>
          </cell>
          <cell r="B3942" t="str">
            <v>VAC System</v>
          </cell>
          <cell r="C3942" t="str">
            <v>15, rue de l'Abbé Lacombe</v>
          </cell>
          <cell r="D3942"/>
          <cell r="E3942" t="str">
            <v>57400</v>
          </cell>
          <cell r="F3942" t="str">
            <v>SARREBOURG</v>
          </cell>
          <cell r="G3942">
            <v>387236666</v>
          </cell>
          <cell r="H3942"/>
          <cell r="I3942">
            <v>387035125</v>
          </cell>
          <cell r="J3942" t="str">
            <v>FR50447480542</v>
          </cell>
        </row>
        <row r="3943">
          <cell r="A3943" t="str">
            <v>GLE01</v>
          </cell>
          <cell r="B3943" t="str">
            <v>Monsieur GLEIZAL Gilles</v>
          </cell>
          <cell r="C3943" t="str">
            <v>24 Route de la Buidonnière</v>
          </cell>
          <cell r="D3943"/>
          <cell r="E3943" t="str">
            <v>73500</v>
          </cell>
          <cell r="F3943" t="str">
            <v>AUSSOIS</v>
          </cell>
          <cell r="G3943">
            <v>479203294</v>
          </cell>
          <cell r="H3943"/>
          <cell r="I3943"/>
          <cell r="J3943"/>
        </row>
        <row r="3944">
          <cell r="A3944" t="str">
            <v>GLA02</v>
          </cell>
          <cell r="B3944" t="str">
            <v>Monsieur GLAUDY Sébastien</v>
          </cell>
          <cell r="C3944" t="str">
            <v>148 Rue de la Fauvette</v>
          </cell>
          <cell r="D3944"/>
          <cell r="E3944" t="str">
            <v>88800</v>
          </cell>
          <cell r="F3944" t="str">
            <v>VITTEL</v>
          </cell>
          <cell r="G3944">
            <v>633881480</v>
          </cell>
          <cell r="H3944"/>
          <cell r="I3944"/>
          <cell r="J3944"/>
        </row>
        <row r="3945">
          <cell r="A3945" t="str">
            <v>GLA01</v>
          </cell>
          <cell r="B3945" t="str">
            <v>LES GLACIERS ( RESIDENCE )</v>
          </cell>
          <cell r="C3945"/>
          <cell r="D3945"/>
          <cell r="E3945"/>
          <cell r="F3945"/>
          <cell r="G3945"/>
          <cell r="H3945"/>
          <cell r="I3945"/>
          <cell r="J3945"/>
        </row>
        <row r="3946">
          <cell r="A3946" t="str">
            <v>GIZ01</v>
          </cell>
          <cell r="B3946" t="str">
            <v>Monsieur GIZARD Michel</v>
          </cell>
          <cell r="C3946" t="str">
            <v>15 Chemin de la Paroi du Cugnon</v>
          </cell>
          <cell r="D3946"/>
          <cell r="E3946" t="str">
            <v>74170</v>
          </cell>
          <cell r="F3946" t="str">
            <v>LES CONTAMINES MONTJOIE</v>
          </cell>
          <cell r="G3946"/>
          <cell r="H3946"/>
          <cell r="I3946"/>
          <cell r="J3946"/>
        </row>
        <row r="3947">
          <cell r="A3947" t="str">
            <v>GIV01</v>
          </cell>
          <cell r="B3947" t="str">
            <v>Monsieur GIVOIS Didier</v>
          </cell>
          <cell r="C3947" t="str">
            <v xml:space="preserve">monterminot </v>
          </cell>
          <cell r="D3947"/>
          <cell r="E3947" t="str">
            <v>73230</v>
          </cell>
          <cell r="F3947" t="str">
            <v xml:space="preserve">ST ALBAN LEYSSE </v>
          </cell>
          <cell r="G3947"/>
          <cell r="H3947"/>
          <cell r="I3947"/>
          <cell r="J3947"/>
        </row>
        <row r="3948">
          <cell r="A3948" t="str">
            <v>GIU01</v>
          </cell>
          <cell r="B3948" t="str">
            <v>Monsieur GIULIETTI</v>
          </cell>
          <cell r="C3948" t="str">
            <v>276 chemin Pieu</v>
          </cell>
          <cell r="D3948"/>
          <cell r="E3948" t="str">
            <v>74600</v>
          </cell>
          <cell r="F3948" t="str">
            <v>QUINTAL</v>
          </cell>
          <cell r="G3948">
            <v>450466254</v>
          </cell>
          <cell r="H3948"/>
          <cell r="I3948"/>
          <cell r="J3948"/>
        </row>
        <row r="3949">
          <cell r="A3949" t="str">
            <v>GIR39</v>
          </cell>
          <cell r="B3949" t="str">
            <v>Monsieur GIRARDIER Stéphane</v>
          </cell>
          <cell r="C3949" t="str">
            <v>Rue des Bragalon</v>
          </cell>
          <cell r="D3949"/>
          <cell r="E3949" t="str">
            <v>07400</v>
          </cell>
          <cell r="F3949" t="str">
            <v>LE TEIL</v>
          </cell>
          <cell r="G3949"/>
          <cell r="H3949"/>
          <cell r="I3949"/>
          <cell r="J3949"/>
        </row>
        <row r="3950">
          <cell r="A3950" t="str">
            <v>GIR38</v>
          </cell>
          <cell r="B3950" t="str">
            <v>STE GIRAUD PNEUS - M.GIRAUD Claude</v>
          </cell>
          <cell r="C3950" t="str">
            <v>49 Avenue de Verdun</v>
          </cell>
          <cell r="D3950"/>
          <cell r="E3950" t="str">
            <v>04000</v>
          </cell>
          <cell r="F3950" t="str">
            <v>DIGNE LES BAINS</v>
          </cell>
          <cell r="G3950">
            <v>492363730</v>
          </cell>
          <cell r="H3950"/>
          <cell r="I3950"/>
          <cell r="J3950"/>
        </row>
        <row r="3951">
          <cell r="A3951" t="str">
            <v>GIR37</v>
          </cell>
          <cell r="B3951" t="str">
            <v>Mme Mr GIRON Thomas</v>
          </cell>
          <cell r="C3951" t="str">
            <v>78 Chemin du puits</v>
          </cell>
          <cell r="D3951"/>
          <cell r="E3951" t="str">
            <v>38410</v>
          </cell>
          <cell r="F3951" t="str">
            <v>VAULNAVEYS LE HAUT</v>
          </cell>
          <cell r="G3951">
            <v>651040219</v>
          </cell>
          <cell r="H3951"/>
          <cell r="I3951"/>
          <cell r="J3951"/>
        </row>
        <row r="3952">
          <cell r="A3952" t="str">
            <v>GIR36</v>
          </cell>
          <cell r="B3952" t="str">
            <v>Mr et Mme GIROUD Alexandre</v>
          </cell>
          <cell r="C3952" t="str">
            <v>19 ch de Cotefort</v>
          </cell>
          <cell r="D3952"/>
          <cell r="E3952" t="str">
            <v>73100</v>
          </cell>
          <cell r="F3952" t="str">
            <v>BRISON SAINT INNOCENT</v>
          </cell>
          <cell r="G3952">
            <v>675823680</v>
          </cell>
          <cell r="H3952"/>
          <cell r="I3952"/>
          <cell r="J3952"/>
        </row>
        <row r="3953">
          <cell r="A3953" t="str">
            <v>GIR35</v>
          </cell>
          <cell r="B3953" t="str">
            <v>Monsieur GIRARD Eric</v>
          </cell>
          <cell r="C3953" t="str">
            <v>305 Chemin des Vignes</v>
          </cell>
          <cell r="D3953" t="str">
            <v>Monterminod</v>
          </cell>
          <cell r="E3953" t="str">
            <v>73000</v>
          </cell>
          <cell r="F3953" t="str">
            <v>ST ALBAN LEYSSE</v>
          </cell>
          <cell r="G3953">
            <v>633643040</v>
          </cell>
          <cell r="H3953"/>
          <cell r="I3953"/>
          <cell r="J3953"/>
        </row>
        <row r="3954">
          <cell r="A3954" t="str">
            <v>GIR34</v>
          </cell>
          <cell r="B3954" t="str">
            <v>M MME  GIROUD Elisabeth</v>
          </cell>
          <cell r="C3954" t="str">
            <v>Chalet Mi Chez</v>
          </cell>
          <cell r="D3954" t="str">
            <v>55 Avenue des Grottes</v>
          </cell>
          <cell r="E3954" t="str">
            <v>74500</v>
          </cell>
          <cell r="F3954" t="str">
            <v>EVIAN LES BAINS</v>
          </cell>
          <cell r="G3954">
            <v>450751540</v>
          </cell>
          <cell r="H3954"/>
          <cell r="I3954"/>
          <cell r="J3954"/>
        </row>
        <row r="3955">
          <cell r="A3955" t="str">
            <v>GIR33</v>
          </cell>
          <cell r="B3955" t="str">
            <v>Mr Mme GIRARDET Yvon</v>
          </cell>
          <cell r="C3955" t="str">
            <v>2 rue André Messager</v>
          </cell>
          <cell r="D3955"/>
          <cell r="E3955" t="str">
            <v>73160</v>
          </cell>
          <cell r="F3955" t="str">
            <v>COGNIN</v>
          </cell>
          <cell r="G3955">
            <v>664172694</v>
          </cell>
          <cell r="H3955"/>
          <cell r="I3955"/>
          <cell r="J3955"/>
        </row>
        <row r="3956">
          <cell r="A3956" t="str">
            <v>GIR32</v>
          </cell>
          <cell r="B3956" t="str">
            <v>Monsieur GIROLLET Jean Pierre</v>
          </cell>
          <cell r="C3956" t="str">
            <v>Les Messalieres</v>
          </cell>
          <cell r="D3956"/>
          <cell r="E3956" t="str">
            <v>73250</v>
          </cell>
          <cell r="F3956" t="str">
            <v>SAINT JEAN DE LA PORTE</v>
          </cell>
          <cell r="G3956"/>
          <cell r="H3956"/>
          <cell r="I3956"/>
          <cell r="J3956"/>
        </row>
        <row r="3957">
          <cell r="A3957" t="str">
            <v>GIR31</v>
          </cell>
          <cell r="B3957" t="str">
            <v>Monsieur GIROLLET Hervé</v>
          </cell>
          <cell r="C3957" t="str">
            <v>Les Messalieres</v>
          </cell>
          <cell r="D3957"/>
          <cell r="E3957" t="str">
            <v>73250</v>
          </cell>
          <cell r="F3957" t="str">
            <v>SAINT JEAN DE LA PORTE</v>
          </cell>
          <cell r="G3957"/>
          <cell r="H3957"/>
          <cell r="I3957"/>
          <cell r="J3957"/>
        </row>
        <row r="3958">
          <cell r="A3958" t="str">
            <v>GIR30</v>
          </cell>
          <cell r="B3958" t="str">
            <v>M Mme GIRAUD Jean Luc</v>
          </cell>
          <cell r="C3958" t="str">
            <v>1746 route de Ferrieres</v>
          </cell>
          <cell r="D3958"/>
          <cell r="E3958" t="str">
            <v>74370</v>
          </cell>
          <cell r="F3958" t="str">
            <v>PRINGY</v>
          </cell>
          <cell r="G3958"/>
          <cell r="H3958"/>
          <cell r="I3958"/>
          <cell r="J3958"/>
        </row>
        <row r="3959">
          <cell r="A3959" t="str">
            <v>GIR29</v>
          </cell>
          <cell r="B3959" t="str">
            <v>Monsieur GIROD Aymeric</v>
          </cell>
          <cell r="C3959" t="str">
            <v>904 route du Biolay</v>
          </cell>
          <cell r="D3959"/>
          <cell r="E3959" t="str">
            <v>73420</v>
          </cell>
          <cell r="F3959" t="str">
            <v>DRUMETTAZ CLARAFOND</v>
          </cell>
          <cell r="G3959"/>
          <cell r="H3959"/>
          <cell r="I3959"/>
          <cell r="J3959"/>
        </row>
        <row r="3960">
          <cell r="A3960" t="str">
            <v>GIR28</v>
          </cell>
          <cell r="B3960" t="str">
            <v>Monsieur GIRARD Stéphane</v>
          </cell>
          <cell r="C3960" t="str">
            <v>343 Rue du Margériaz</v>
          </cell>
          <cell r="D3960"/>
          <cell r="E3960" t="str">
            <v>73230</v>
          </cell>
          <cell r="F3960" t="str">
            <v>SAINT ALBAN LEYSSE</v>
          </cell>
          <cell r="G3960">
            <v>617966706</v>
          </cell>
          <cell r="H3960"/>
          <cell r="I3960"/>
          <cell r="J3960"/>
        </row>
        <row r="3961">
          <cell r="A3961" t="str">
            <v>GIR27</v>
          </cell>
          <cell r="B3961" t="str">
            <v>Monsieur  GIRARD Christophe</v>
          </cell>
          <cell r="C3961" t="str">
            <v>135 chemin du Mont Sud</v>
          </cell>
          <cell r="D3961"/>
          <cell r="E3961" t="str">
            <v>73240</v>
          </cell>
          <cell r="F3961" t="str">
            <v>SAINT GENIX SUR GUIERS</v>
          </cell>
          <cell r="G3961"/>
          <cell r="H3961"/>
          <cell r="I3961"/>
          <cell r="J3961"/>
        </row>
        <row r="3962">
          <cell r="A3962" t="str">
            <v>GIR26</v>
          </cell>
          <cell r="B3962" t="str">
            <v>Monsieur GIREL Pierre</v>
          </cell>
          <cell r="C3962" t="str">
            <v>114, Chemin de Tournod</v>
          </cell>
          <cell r="D3962"/>
          <cell r="E3962" t="str">
            <v>01300</v>
          </cell>
          <cell r="F3962" t="str">
            <v>BELLEY</v>
          </cell>
          <cell r="G3962">
            <v>684363992</v>
          </cell>
          <cell r="H3962"/>
          <cell r="I3962"/>
          <cell r="J3962"/>
        </row>
        <row r="3963">
          <cell r="A3963" t="str">
            <v>GIR25</v>
          </cell>
          <cell r="B3963" t="str">
            <v>Monsieur GIRAUD André</v>
          </cell>
          <cell r="C3963" t="str">
            <v>Hameau de Champaney</v>
          </cell>
          <cell r="D3963"/>
          <cell r="E3963" t="str">
            <v>38320</v>
          </cell>
          <cell r="F3963" t="str">
            <v>POISAT</v>
          </cell>
          <cell r="G3963">
            <v>622674146</v>
          </cell>
          <cell r="H3963"/>
          <cell r="I3963"/>
          <cell r="J3963"/>
        </row>
        <row r="3964">
          <cell r="A3964" t="str">
            <v>GIR24</v>
          </cell>
          <cell r="B3964" t="str">
            <v>Monsieur GIRAUD Joêl</v>
          </cell>
          <cell r="C3964" t="str">
            <v>La Gare</v>
          </cell>
          <cell r="D3964"/>
          <cell r="E3964" t="str">
            <v>73800</v>
          </cell>
          <cell r="F3964" t="str">
            <v>CHIGNIN</v>
          </cell>
          <cell r="G3964"/>
          <cell r="H3964"/>
          <cell r="I3964"/>
          <cell r="J3964"/>
        </row>
        <row r="3965">
          <cell r="A3965" t="str">
            <v>GIR23</v>
          </cell>
          <cell r="B3965" t="str">
            <v>Monsieur GIRAUD Yves</v>
          </cell>
          <cell r="C3965" t="str">
            <v>85 chemin de Chantegrillet</v>
          </cell>
          <cell r="D3965"/>
          <cell r="E3965" t="str">
            <v>69110</v>
          </cell>
          <cell r="F3965" t="str">
            <v>SAINTE FOY LES LYON</v>
          </cell>
          <cell r="G3965" t="str">
            <v>04 78 59 99 88</v>
          </cell>
          <cell r="H3965"/>
          <cell r="I3965">
            <v>699961573</v>
          </cell>
          <cell r="J3965"/>
        </row>
        <row r="3966">
          <cell r="A3966" t="str">
            <v>GIR22</v>
          </cell>
          <cell r="B3966" t="str">
            <v>Monsieur GIROUD Bernard</v>
          </cell>
          <cell r="C3966" t="str">
            <v>33, Chemin Montbel</v>
          </cell>
          <cell r="D3966"/>
          <cell r="E3966" t="str">
            <v>69390</v>
          </cell>
          <cell r="F3966" t="str">
            <v>VOURLES</v>
          </cell>
          <cell r="G3966"/>
          <cell r="H3966"/>
          <cell r="I3966"/>
          <cell r="J3966"/>
        </row>
        <row r="3967">
          <cell r="A3967" t="str">
            <v>GIR21</v>
          </cell>
          <cell r="B3967" t="str">
            <v>Monsieur GIROUD Patrice</v>
          </cell>
          <cell r="C3967" t="str">
            <v>383, Route de la Combe</v>
          </cell>
          <cell r="D3967"/>
          <cell r="E3967" t="str">
            <v>69270</v>
          </cell>
          <cell r="F3967" t="str">
            <v>CAILLOUX SUR FONTAINES</v>
          </cell>
          <cell r="G3967"/>
          <cell r="H3967"/>
          <cell r="I3967"/>
          <cell r="J3967"/>
        </row>
        <row r="3968">
          <cell r="A3968" t="str">
            <v>GIR20</v>
          </cell>
          <cell r="B3968" t="str">
            <v>Monsieur GIRAUDIER Stéphane</v>
          </cell>
          <cell r="C3968" t="str">
            <v>140 ch du Prè Quenard</v>
          </cell>
          <cell r="D3968"/>
          <cell r="E3968" t="str">
            <v>73800</v>
          </cell>
          <cell r="F3968" t="str">
            <v>MYANS</v>
          </cell>
          <cell r="G3968"/>
          <cell r="H3968"/>
          <cell r="I3968"/>
          <cell r="J3968"/>
        </row>
        <row r="3969">
          <cell r="A3969" t="str">
            <v>GIR19</v>
          </cell>
          <cell r="B3969" t="str">
            <v>SARL GIRERD Gérald</v>
          </cell>
          <cell r="C3969" t="str">
            <v>Le Chatelard</v>
          </cell>
          <cell r="D3969"/>
          <cell r="E3969" t="str">
            <v>73170</v>
          </cell>
          <cell r="F3969" t="str">
            <v>YENNE</v>
          </cell>
          <cell r="G3969">
            <v>479625276</v>
          </cell>
          <cell r="H3969"/>
          <cell r="I3969"/>
          <cell r="J3969"/>
        </row>
        <row r="3970">
          <cell r="A3970" t="str">
            <v>GIR18</v>
          </cell>
          <cell r="B3970" t="str">
            <v>Monsieur GIROUX Claude</v>
          </cell>
          <cell r="C3970" t="str">
            <v>La Daga</v>
          </cell>
          <cell r="D3970"/>
          <cell r="E3970" t="str">
            <v>74250</v>
          </cell>
          <cell r="F3970" t="str">
            <v>VIUZ EN SALLAZ</v>
          </cell>
          <cell r="G3970"/>
          <cell r="H3970"/>
          <cell r="I3970"/>
          <cell r="J3970"/>
        </row>
        <row r="3971">
          <cell r="A3971" t="str">
            <v>GIR17</v>
          </cell>
          <cell r="B3971" t="str">
            <v>Monsieur GIRAUD Alain</v>
          </cell>
          <cell r="C3971" t="str">
            <v>chemin de Bisplane</v>
          </cell>
          <cell r="D3971"/>
          <cell r="E3971" t="str">
            <v>73800</v>
          </cell>
          <cell r="F3971" t="str">
            <v>LES MARCHES</v>
          </cell>
          <cell r="G3971">
            <v>618163261</v>
          </cell>
          <cell r="H3971"/>
          <cell r="I3971"/>
          <cell r="J3971"/>
        </row>
        <row r="3972">
          <cell r="A3972" t="str">
            <v>GIR16</v>
          </cell>
          <cell r="B3972" t="str">
            <v>Monsieur GIRARDET Didier</v>
          </cell>
          <cell r="C3972" t="str">
            <v>4 lot des Belledonnes</v>
          </cell>
          <cell r="D3972"/>
          <cell r="E3972" t="str">
            <v>73100</v>
          </cell>
          <cell r="F3972" t="str">
            <v>TRESSERVE</v>
          </cell>
          <cell r="G3972"/>
          <cell r="H3972"/>
          <cell r="I3972"/>
          <cell r="J3972"/>
        </row>
        <row r="3973">
          <cell r="A3973" t="str">
            <v>GIR15</v>
          </cell>
          <cell r="B3973" t="str">
            <v>Monsieur GIRARD Christian</v>
          </cell>
          <cell r="C3973" t="str">
            <v>Les Tattes</v>
          </cell>
          <cell r="D3973"/>
          <cell r="E3973" t="str">
            <v>74250</v>
          </cell>
          <cell r="F3973" t="str">
            <v>VILLE EN SALLAZ</v>
          </cell>
          <cell r="G3973"/>
          <cell r="H3973"/>
          <cell r="I3973"/>
          <cell r="J3973"/>
        </row>
        <row r="3974">
          <cell r="A3974" t="str">
            <v>GIR14</v>
          </cell>
          <cell r="B3974" t="str">
            <v>Monsieur GIRAUD Frédéric</v>
          </cell>
          <cell r="C3974"/>
          <cell r="D3974"/>
          <cell r="E3974" t="str">
            <v>73800</v>
          </cell>
          <cell r="F3974" t="str">
            <v>COISE SAINT JEAN PIED GAUTHIER</v>
          </cell>
          <cell r="G3974"/>
          <cell r="H3974"/>
          <cell r="I3974"/>
          <cell r="J3974"/>
        </row>
        <row r="3975">
          <cell r="A3975" t="str">
            <v>GIR13</v>
          </cell>
          <cell r="B3975" t="str">
            <v>Monsieur GIRARD Bruno</v>
          </cell>
          <cell r="C3975" t="str">
            <v>2897 Route de Chartreuse</v>
          </cell>
          <cell r="D3975"/>
          <cell r="E3975" t="str">
            <v>73190</v>
          </cell>
          <cell r="F3975" t="str">
            <v>SAINT BALDOPH</v>
          </cell>
          <cell r="G3975"/>
          <cell r="H3975"/>
          <cell r="I3975"/>
          <cell r="J3975"/>
        </row>
        <row r="3976">
          <cell r="A3976" t="str">
            <v>GIR12</v>
          </cell>
          <cell r="B3976" t="str">
            <v>M Mme GIRARD  Laurent</v>
          </cell>
          <cell r="C3976" t="str">
            <v>Marlioz</v>
          </cell>
          <cell r="D3976" t="str">
            <v>Chemin des Vignes</v>
          </cell>
          <cell r="E3976" t="str">
            <v>74150</v>
          </cell>
          <cell r="F3976" t="str">
            <v>BOUSSY</v>
          </cell>
          <cell r="G3976"/>
          <cell r="H3976"/>
          <cell r="I3976"/>
          <cell r="J3976"/>
        </row>
        <row r="3977">
          <cell r="A3977" t="str">
            <v>GIR11</v>
          </cell>
          <cell r="B3977" t="str">
            <v>Monsieur GIRARD Bernard</v>
          </cell>
          <cell r="C3977"/>
          <cell r="D3977"/>
          <cell r="E3977" t="str">
            <v>73610</v>
          </cell>
          <cell r="F3977" t="str">
            <v>LEPIN LE LAC</v>
          </cell>
          <cell r="G3977"/>
          <cell r="H3977"/>
          <cell r="I3977"/>
          <cell r="J3977"/>
        </row>
        <row r="3978">
          <cell r="A3978" t="str">
            <v>GIR10</v>
          </cell>
          <cell r="B3978" t="str">
            <v>M Mme  GIRERD Fabrice et Patricia</v>
          </cell>
          <cell r="C3978" t="str">
            <v>Beryrin</v>
          </cell>
          <cell r="D3978"/>
          <cell r="E3978" t="str">
            <v>73170</v>
          </cell>
          <cell r="F3978" t="str">
            <v>TRAIZE</v>
          </cell>
          <cell r="G3978"/>
          <cell r="H3978"/>
          <cell r="I3978"/>
          <cell r="J3978"/>
        </row>
        <row r="3979">
          <cell r="A3979" t="str">
            <v>GIR09</v>
          </cell>
          <cell r="B3979" t="str">
            <v>Monsieur GIROUD Lionel</v>
          </cell>
          <cell r="C3979" t="str">
            <v>chemin de l'Arnier</v>
          </cell>
          <cell r="D3979" t="str">
            <v>Lieu dit Arvey</v>
          </cell>
          <cell r="E3979" t="str">
            <v>73190</v>
          </cell>
          <cell r="F3979" t="str">
            <v>PUYGROS</v>
          </cell>
          <cell r="G3979"/>
          <cell r="H3979"/>
          <cell r="I3979"/>
          <cell r="J3979"/>
        </row>
        <row r="3980">
          <cell r="A3980" t="str">
            <v>GIR08</v>
          </cell>
          <cell r="B3980" t="str">
            <v>Monsieur GIRARD Claude</v>
          </cell>
          <cell r="C3980" t="str">
            <v>803 chemin des 3 Poiriers</v>
          </cell>
          <cell r="D3980"/>
          <cell r="E3980" t="str">
            <v>73200</v>
          </cell>
          <cell r="F3980" t="str">
            <v>ALBERTVILLE</v>
          </cell>
          <cell r="G3980"/>
          <cell r="H3980"/>
          <cell r="I3980"/>
          <cell r="J3980"/>
        </row>
        <row r="3981">
          <cell r="A3981" t="str">
            <v>GIR07</v>
          </cell>
          <cell r="B3981" t="str">
            <v>Monsieur GIRAUD Martial</v>
          </cell>
          <cell r="C3981" t="str">
            <v>Les Frasses</v>
          </cell>
          <cell r="D3981"/>
          <cell r="E3981" t="str">
            <v>73800</v>
          </cell>
          <cell r="F3981" t="str">
            <v>COISE SAINT JEAN PIED GAUTHIER</v>
          </cell>
          <cell r="G3981">
            <v>620410005</v>
          </cell>
          <cell r="H3981"/>
          <cell r="I3981"/>
          <cell r="J3981"/>
        </row>
        <row r="3982">
          <cell r="A3982" t="str">
            <v>GIR06</v>
          </cell>
          <cell r="B3982" t="str">
            <v>Monsieur GIROLLET Denis</v>
          </cell>
          <cell r="C3982" t="str">
            <v>Combe Noire</v>
          </cell>
          <cell r="D3982"/>
          <cell r="E3982" t="str">
            <v>73250</v>
          </cell>
          <cell r="F3982" t="str">
            <v>SAINT JEAN DE LA PORTE</v>
          </cell>
          <cell r="G3982"/>
          <cell r="H3982"/>
          <cell r="I3982"/>
          <cell r="J3982"/>
        </row>
        <row r="3983">
          <cell r="A3983" t="str">
            <v>GIR05</v>
          </cell>
          <cell r="B3983" t="str">
            <v>Madame GIROUD Véronique</v>
          </cell>
          <cell r="C3983" t="str">
            <v>Le Nevert</v>
          </cell>
          <cell r="D3983"/>
          <cell r="E3983" t="str">
            <v>69620</v>
          </cell>
          <cell r="F3983" t="str">
            <v>SAINT LAURENT D'OINGT</v>
          </cell>
          <cell r="G3983"/>
          <cell r="H3983"/>
          <cell r="I3983"/>
          <cell r="J3983"/>
        </row>
        <row r="3984">
          <cell r="A3984" t="str">
            <v>GIR04</v>
          </cell>
          <cell r="B3984" t="str">
            <v>Monsieur GIROD-ROUX</v>
          </cell>
          <cell r="C3984" t="str">
            <v>16 ch de la Croix Sollière</v>
          </cell>
          <cell r="D3984"/>
          <cell r="E3984" t="str">
            <v>73100</v>
          </cell>
          <cell r="F3984" t="str">
            <v>BRISON SAINT INNOCENT</v>
          </cell>
          <cell r="G3984"/>
          <cell r="H3984"/>
          <cell r="I3984"/>
          <cell r="J3984"/>
        </row>
        <row r="3985">
          <cell r="A3985" t="str">
            <v>GIR03</v>
          </cell>
          <cell r="B3985" t="str">
            <v>Monsieur GIRARDIN</v>
          </cell>
          <cell r="C3985" t="str">
            <v>Pouly</v>
          </cell>
          <cell r="D3985"/>
          <cell r="E3985" t="str">
            <v>73290</v>
          </cell>
          <cell r="F3985" t="str">
            <v>LA MOTTE SERVOLEX</v>
          </cell>
          <cell r="G3985"/>
          <cell r="H3985"/>
          <cell r="I3985"/>
          <cell r="J3985"/>
        </row>
        <row r="3986">
          <cell r="A3986" t="str">
            <v>GIR02</v>
          </cell>
          <cell r="B3986" t="str">
            <v>Monsieur GIRARD-DEPHANIX Bruno</v>
          </cell>
          <cell r="C3986" t="str">
            <v>Le pLan Rosset</v>
          </cell>
          <cell r="D3986"/>
          <cell r="E3986" t="str">
            <v>73610</v>
          </cell>
          <cell r="F3986" t="str">
            <v>ATTIGNAT ONCIN</v>
          </cell>
          <cell r="G3986">
            <v>479360816</v>
          </cell>
          <cell r="H3986"/>
          <cell r="I3986"/>
          <cell r="J3986"/>
        </row>
        <row r="3987">
          <cell r="A3987" t="str">
            <v>GIR01</v>
          </cell>
          <cell r="B3987" t="str">
            <v>Monsieur GIRAUD</v>
          </cell>
          <cell r="C3987"/>
          <cell r="D3987"/>
          <cell r="E3987"/>
          <cell r="F3987"/>
          <cell r="G3987"/>
          <cell r="H3987"/>
          <cell r="I3987"/>
          <cell r="J3987"/>
        </row>
        <row r="3988">
          <cell r="A3988" t="str">
            <v>GIP01</v>
          </cell>
          <cell r="B3988" t="str">
            <v>Monsieur GIPOULOU Patrick</v>
          </cell>
          <cell r="C3988"/>
          <cell r="D3988"/>
          <cell r="E3988"/>
          <cell r="F3988"/>
          <cell r="G3988"/>
          <cell r="H3988"/>
          <cell r="I3988"/>
          <cell r="J3988"/>
        </row>
        <row r="3989">
          <cell r="A3989" t="str">
            <v>GIO03</v>
          </cell>
          <cell r="B3989" t="str">
            <v>Monsieur GIORDAN</v>
          </cell>
          <cell r="C3989" t="str">
            <v>Vieux chemin du Gairaut</v>
          </cell>
          <cell r="D3989"/>
          <cell r="E3989" t="str">
            <v>06000</v>
          </cell>
          <cell r="F3989" t="str">
            <v>NICE</v>
          </cell>
          <cell r="G3989"/>
          <cell r="H3989"/>
          <cell r="I3989"/>
          <cell r="J3989"/>
        </row>
        <row r="3990">
          <cell r="A3990" t="str">
            <v>GIO02</v>
          </cell>
          <cell r="B3990" t="str">
            <v>Monsieur GIOUX MERCIER</v>
          </cell>
          <cell r="C3990" t="str">
            <v>Rue Paul Girod</v>
          </cell>
          <cell r="D3990"/>
          <cell r="E3990" t="str">
            <v>73540</v>
          </cell>
          <cell r="F3990" t="str">
            <v>LA BATHIE</v>
          </cell>
          <cell r="G3990">
            <v>479310174</v>
          </cell>
          <cell r="H3990"/>
          <cell r="I3990"/>
          <cell r="J3990"/>
        </row>
        <row r="3991">
          <cell r="A3991" t="str">
            <v>GIO01</v>
          </cell>
          <cell r="B3991" t="str">
            <v>Monsieur GIOVANNITTI Louis</v>
          </cell>
          <cell r="C3991" t="str">
            <v>15 ch du Platet</v>
          </cell>
          <cell r="D3991"/>
          <cell r="E3991" t="str">
            <v>73230</v>
          </cell>
          <cell r="F3991" t="str">
            <v>ST JEAN D'ARVEY</v>
          </cell>
          <cell r="G3991"/>
          <cell r="H3991"/>
          <cell r="I3991"/>
          <cell r="J3991"/>
        </row>
        <row r="3992">
          <cell r="A3992" t="str">
            <v>GIN05</v>
          </cell>
          <cell r="B3992" t="str">
            <v>Mme GINESI - Mr BOUCHEZ</v>
          </cell>
          <cell r="C3992" t="str">
            <v>874 B Lieu dit Villard</v>
          </cell>
          <cell r="D3992"/>
          <cell r="E3992" t="str">
            <v>74270</v>
          </cell>
          <cell r="F3992" t="str">
            <v>CONTAMINE SARZIN</v>
          </cell>
          <cell r="G3992">
            <v>601997298</v>
          </cell>
          <cell r="H3992"/>
          <cell r="I3992"/>
          <cell r="J3992"/>
        </row>
        <row r="3993">
          <cell r="A3993" t="str">
            <v>GIN04</v>
          </cell>
          <cell r="B3993" t="str">
            <v>Monsieur GINOLLIN Georges</v>
          </cell>
          <cell r="C3993" t="str">
            <v>Lieu dit sous la Chapelle</v>
          </cell>
          <cell r="D3993"/>
          <cell r="E3993" t="str">
            <v>73340</v>
          </cell>
          <cell r="F3993" t="str">
            <v>AILLON LE JEUNE</v>
          </cell>
          <cell r="G3993"/>
          <cell r="H3993"/>
          <cell r="I3993"/>
          <cell r="J3993"/>
        </row>
        <row r="3994">
          <cell r="A3994" t="str">
            <v>GIN03</v>
          </cell>
          <cell r="B3994" t="str">
            <v>Monsieur GINET Emmanuel</v>
          </cell>
          <cell r="C3994" t="str">
            <v>1538 route d'Ansolin</v>
          </cell>
          <cell r="D3994"/>
          <cell r="E3994" t="str">
            <v>73190</v>
          </cell>
          <cell r="F3994" t="str">
            <v>LHUIS</v>
          </cell>
          <cell r="G3994"/>
          <cell r="H3994"/>
          <cell r="I3994"/>
          <cell r="J3994"/>
        </row>
        <row r="3995">
          <cell r="A3995" t="str">
            <v>GIN02</v>
          </cell>
          <cell r="B3995" t="str">
            <v>Monsieur GINOLLIN René</v>
          </cell>
          <cell r="C3995"/>
          <cell r="D3995"/>
          <cell r="E3995"/>
          <cell r="F3995"/>
          <cell r="G3995"/>
          <cell r="H3995"/>
          <cell r="I3995"/>
          <cell r="J3995"/>
        </row>
        <row r="3996">
          <cell r="A3996" t="str">
            <v>GIN01</v>
          </cell>
          <cell r="B3996" t="str">
            <v>Monsieur GINOLLIN Eric</v>
          </cell>
          <cell r="C3996" t="str">
            <v>Le Vernet</v>
          </cell>
          <cell r="D3996"/>
          <cell r="E3996" t="str">
            <v>74540</v>
          </cell>
          <cell r="F3996" t="str">
            <v>GRUFFY</v>
          </cell>
          <cell r="G3996"/>
          <cell r="H3996"/>
          <cell r="I3996"/>
          <cell r="J3996"/>
        </row>
        <row r="3997">
          <cell r="A3997" t="str">
            <v>GIM01</v>
          </cell>
          <cell r="B3997" t="str">
            <v>Monsieur GIMENES Didier</v>
          </cell>
          <cell r="C3997" t="str">
            <v>Lassy</v>
          </cell>
          <cell r="D3997"/>
          <cell r="E3997" t="str">
            <v>73410</v>
          </cell>
          <cell r="F3997" t="str">
            <v>SAINT GERMAIN LA CHAMBOTTE</v>
          </cell>
          <cell r="G3997">
            <v>620835700</v>
          </cell>
          <cell r="H3997"/>
          <cell r="I3997"/>
          <cell r="J3997"/>
        </row>
        <row r="3998">
          <cell r="A3998" t="str">
            <v>GIL15</v>
          </cell>
          <cell r="B3998" t="str">
            <v>Monsieur GILBERT Pascal</v>
          </cell>
          <cell r="C3998" t="str">
            <v>Rue de Tigny</v>
          </cell>
          <cell r="D3998"/>
          <cell r="E3998" t="str">
            <v>73450</v>
          </cell>
          <cell r="F3998" t="str">
            <v>VALLOIRE</v>
          </cell>
          <cell r="G3998">
            <v>662190702</v>
          </cell>
          <cell r="H3998"/>
          <cell r="I3998"/>
          <cell r="J3998"/>
        </row>
        <row r="3999">
          <cell r="A3999" t="str">
            <v>GIL14</v>
          </cell>
          <cell r="B3999" t="str">
            <v>Monsieur GILBERT CHOMAZ</v>
          </cell>
          <cell r="C3999" t="str">
            <v>19 route du village</v>
          </cell>
          <cell r="D3999"/>
          <cell r="E3999" t="str">
            <v>38560</v>
          </cell>
          <cell r="F3999" t="str">
            <v>CHAMP SUR D'ARC</v>
          </cell>
          <cell r="G3999"/>
          <cell r="H3999"/>
          <cell r="I3999"/>
          <cell r="J3999"/>
        </row>
        <row r="4000">
          <cell r="A4000" t="str">
            <v>GIL13</v>
          </cell>
          <cell r="B4000" t="str">
            <v>Monsieur GILLARD Michel</v>
          </cell>
          <cell r="C4000" t="str">
            <v>990 Route d' Annecy</v>
          </cell>
          <cell r="D4000"/>
          <cell r="E4000" t="str">
            <v>74330</v>
          </cell>
          <cell r="F4000" t="str">
            <v>POISY</v>
          </cell>
          <cell r="G4000">
            <v>684793018</v>
          </cell>
          <cell r="H4000"/>
          <cell r="I4000"/>
          <cell r="J4000"/>
        </row>
        <row r="4001">
          <cell r="A4001" t="str">
            <v>GIL12</v>
          </cell>
          <cell r="B4001" t="str">
            <v>M Mme GILLIET Alain</v>
          </cell>
          <cell r="C4001" t="str">
            <v>274 W avenue de Lonnaz</v>
          </cell>
          <cell r="D4001"/>
          <cell r="E4001" t="str">
            <v>74200</v>
          </cell>
          <cell r="F4001" t="str">
            <v>ALLINGES</v>
          </cell>
          <cell r="G4001">
            <v>614537629</v>
          </cell>
          <cell r="H4001"/>
          <cell r="I4001"/>
          <cell r="J4001"/>
        </row>
        <row r="4002">
          <cell r="A4002" t="str">
            <v>GIL11</v>
          </cell>
          <cell r="B4002" t="str">
            <v>Monsieur GILLET  Francis</v>
          </cell>
          <cell r="C4002" t="str">
            <v>Le Chalet  Les cotes</v>
          </cell>
          <cell r="D4002"/>
          <cell r="E4002" t="str">
            <v>38580</v>
          </cell>
          <cell r="F4002" t="str">
            <v>LA FERRIERE</v>
          </cell>
          <cell r="G4002"/>
          <cell r="H4002"/>
          <cell r="I4002"/>
          <cell r="J4002"/>
        </row>
        <row r="4003">
          <cell r="A4003" t="str">
            <v>GIL10</v>
          </cell>
          <cell r="B4003" t="str">
            <v>Monsieur GILABERT Richard</v>
          </cell>
          <cell r="C4003" t="str">
            <v>Les Prés</v>
          </cell>
          <cell r="D4003" t="str">
            <v>161 Rue du Perron</v>
          </cell>
          <cell r="E4003" t="str">
            <v>73310</v>
          </cell>
          <cell r="F4003" t="str">
            <v>CHINDRIEUX</v>
          </cell>
          <cell r="G4003">
            <v>679786143</v>
          </cell>
          <cell r="H4003"/>
          <cell r="I4003"/>
          <cell r="J4003"/>
        </row>
        <row r="4004">
          <cell r="A4004" t="str">
            <v>GIL09</v>
          </cell>
          <cell r="B4004" t="str">
            <v>Monsieur GIL Pascal</v>
          </cell>
          <cell r="C4004" t="str">
            <v>2520 route de Lavillat</v>
          </cell>
          <cell r="D4004"/>
          <cell r="E4004" t="str">
            <v>74800</v>
          </cell>
          <cell r="F4004" t="str">
            <v>LA ROCHE SUR FORON</v>
          </cell>
          <cell r="G4004"/>
          <cell r="H4004"/>
          <cell r="I4004"/>
          <cell r="J4004"/>
        </row>
        <row r="4005">
          <cell r="A4005" t="str">
            <v>GIL08</v>
          </cell>
          <cell r="B4005" t="str">
            <v>Monsieur GIL Fernando</v>
          </cell>
          <cell r="C4005" t="str">
            <v>19 Rue du Pavé</v>
          </cell>
          <cell r="D4005"/>
          <cell r="E4005" t="str">
            <v>74150</v>
          </cell>
          <cell r="F4005" t="str">
            <v>RUMILLY</v>
          </cell>
          <cell r="G4005">
            <v>450669067</v>
          </cell>
          <cell r="H4005"/>
          <cell r="I4005">
            <v>645707136</v>
          </cell>
          <cell r="J4005"/>
        </row>
        <row r="4006">
          <cell r="A4006" t="str">
            <v>GIL07</v>
          </cell>
          <cell r="B4006" t="str">
            <v>Monsieur GILBERT Cedric</v>
          </cell>
          <cell r="C4006" t="str">
            <v>Les Riailles</v>
          </cell>
          <cell r="D4006"/>
          <cell r="E4006" t="str">
            <v>07150</v>
          </cell>
          <cell r="F4006" t="str">
            <v>LAGORCE</v>
          </cell>
          <cell r="G4006"/>
          <cell r="H4006"/>
          <cell r="I4006"/>
          <cell r="J4006"/>
        </row>
        <row r="4007">
          <cell r="A4007" t="str">
            <v>GIL06</v>
          </cell>
          <cell r="B4007" t="str">
            <v>Monsieur GIL José</v>
          </cell>
          <cell r="C4007" t="str">
            <v>864, rue de la Grande Ferme</v>
          </cell>
          <cell r="D4007"/>
          <cell r="E4007" t="str">
            <v>74370</v>
          </cell>
          <cell r="F4007" t="str">
            <v>PRINGY</v>
          </cell>
          <cell r="G4007">
            <v>450325250</v>
          </cell>
          <cell r="H4007"/>
          <cell r="I4007"/>
          <cell r="J4007"/>
        </row>
        <row r="4008">
          <cell r="A4008" t="str">
            <v>GIL05</v>
          </cell>
          <cell r="B4008" t="str">
            <v>Monsieur GILLOUX André</v>
          </cell>
          <cell r="C4008" t="str">
            <v>Rue Domenget</v>
          </cell>
          <cell r="D4008"/>
          <cell r="E4008" t="str">
            <v>73250</v>
          </cell>
          <cell r="F4008" t="str">
            <v>SAINT PIERRE D'ALBIGNY</v>
          </cell>
          <cell r="G4008"/>
          <cell r="H4008"/>
          <cell r="I4008"/>
          <cell r="J4008"/>
        </row>
        <row r="4009">
          <cell r="A4009" t="str">
            <v>GIL04</v>
          </cell>
          <cell r="B4009" t="str">
            <v>Monsieur GILBERT Jean</v>
          </cell>
          <cell r="C4009" t="str">
            <v>Roseraie</v>
          </cell>
          <cell r="D4009" t="str">
            <v>Rue de Venus</v>
          </cell>
          <cell r="E4009" t="str">
            <v>34310</v>
          </cell>
          <cell r="F4009" t="str">
            <v>MONTADY</v>
          </cell>
          <cell r="G4009"/>
          <cell r="H4009"/>
          <cell r="I4009"/>
          <cell r="J4009"/>
        </row>
        <row r="4010">
          <cell r="A4010" t="str">
            <v>GIL03</v>
          </cell>
          <cell r="B4010" t="str">
            <v>Monsieur GILLETTE Marc</v>
          </cell>
          <cell r="C4010" t="str">
            <v>129 Rue de la Bataillarde</v>
          </cell>
          <cell r="D4010"/>
          <cell r="E4010" t="str">
            <v>73000</v>
          </cell>
          <cell r="F4010" t="str">
            <v>CHAMBERY</v>
          </cell>
          <cell r="G4010">
            <v>676997521</v>
          </cell>
          <cell r="H4010"/>
          <cell r="I4010"/>
          <cell r="J4010"/>
        </row>
        <row r="4011">
          <cell r="A4011" t="str">
            <v>GIL02</v>
          </cell>
          <cell r="B4011" t="str">
            <v>Monsieur GILLIER Patrick</v>
          </cell>
          <cell r="C4011" t="str">
            <v>343 rue de la Viager</v>
          </cell>
          <cell r="D4011"/>
          <cell r="E4011" t="str">
            <v>73190</v>
          </cell>
          <cell r="F4011" t="str">
            <v>CHALLES LES EAUX</v>
          </cell>
          <cell r="G4011">
            <v>479713892</v>
          </cell>
          <cell r="H4011"/>
          <cell r="I4011"/>
          <cell r="J4011"/>
        </row>
        <row r="4012">
          <cell r="A4012" t="str">
            <v>GIL01</v>
          </cell>
          <cell r="B4012" t="str">
            <v>Monsieur GILETTA J.</v>
          </cell>
          <cell r="C4012" t="str">
            <v>2352 route de Cagne</v>
          </cell>
          <cell r="D4012"/>
          <cell r="E4012" t="str">
            <v>06570</v>
          </cell>
          <cell r="F4012" t="str">
            <v xml:space="preserve">SAINT PAUL  </v>
          </cell>
          <cell r="G4012"/>
          <cell r="H4012"/>
          <cell r="I4012"/>
          <cell r="J4012"/>
        </row>
        <row r="4013">
          <cell r="A4013" t="str">
            <v>GIG08</v>
          </cell>
          <cell r="B4013" t="str">
            <v>M Mme GIGUET Gilles</v>
          </cell>
          <cell r="C4013" t="str">
            <v>Hameau La Scierie</v>
          </cell>
          <cell r="D4013" t="str">
            <v>Lieu dit Hery sur Ugine</v>
          </cell>
          <cell r="E4013" t="str">
            <v>73400</v>
          </cell>
          <cell r="F4013" t="str">
            <v>UGINE</v>
          </cell>
          <cell r="G4013">
            <v>619714160</v>
          </cell>
          <cell r="H4013"/>
          <cell r="I4013"/>
          <cell r="J4013"/>
        </row>
        <row r="4014">
          <cell r="A4014" t="str">
            <v>GIG07</v>
          </cell>
          <cell r="B4014" t="str">
            <v>Monsieur GIGAREL</v>
          </cell>
          <cell r="C4014" t="str">
            <v>145 Rue Molière</v>
          </cell>
          <cell r="D4014"/>
          <cell r="E4014" t="str">
            <v>38690</v>
          </cell>
          <cell r="F4014" t="str">
            <v>LE GRAND LEMPS</v>
          </cell>
          <cell r="G4014"/>
          <cell r="H4014"/>
          <cell r="I4014"/>
          <cell r="J4014"/>
        </row>
        <row r="4015">
          <cell r="A4015" t="str">
            <v>GIG06</v>
          </cell>
          <cell r="B4015" t="str">
            <v>Monsieur GIGUET Didier</v>
          </cell>
          <cell r="C4015" t="str">
            <v>376, Route de Barbizet</v>
          </cell>
          <cell r="D4015"/>
          <cell r="E4015" t="str">
            <v>73290</v>
          </cell>
          <cell r="F4015" t="str">
            <v>LA MOTTE SERVOLEX</v>
          </cell>
          <cell r="G4015" t="str">
            <v>04 79 25 98 84</v>
          </cell>
          <cell r="H4015"/>
          <cell r="I4015"/>
          <cell r="J4015"/>
        </row>
        <row r="4016">
          <cell r="A4016" t="str">
            <v>GIG05</v>
          </cell>
          <cell r="B4016" t="str">
            <v>Monsieur GIGNOUX Gérard</v>
          </cell>
          <cell r="C4016" t="str">
            <v>Cidex 577  La Fattaz</v>
          </cell>
          <cell r="D4016" t="str">
            <v>Chemin des Affouages</v>
          </cell>
          <cell r="E4016" t="str">
            <v>74140</v>
          </cell>
          <cell r="F4016" t="str">
            <v>EXCENEVEX</v>
          </cell>
          <cell r="G4016">
            <v>450725637</v>
          </cell>
          <cell r="H4016"/>
          <cell r="I4016">
            <v>677859366</v>
          </cell>
          <cell r="J4016"/>
        </row>
        <row r="4017">
          <cell r="A4017" t="str">
            <v>GIG04</v>
          </cell>
          <cell r="B4017" t="str">
            <v>Monsieur GIGUET Thierry</v>
          </cell>
          <cell r="C4017" t="str">
            <v>174 rue du bois de Candie</v>
          </cell>
          <cell r="D4017"/>
          <cell r="E4017" t="str">
            <v>73000</v>
          </cell>
          <cell r="F4017" t="str">
            <v>CHAMBERY</v>
          </cell>
          <cell r="G4017">
            <v>479694172</v>
          </cell>
          <cell r="H4017"/>
          <cell r="I4017"/>
          <cell r="J4017"/>
        </row>
        <row r="4018">
          <cell r="A4018" t="str">
            <v>GIG03</v>
          </cell>
          <cell r="B4018" t="str">
            <v>Monsieur GIGNOUX Gérard</v>
          </cell>
          <cell r="C4018" t="str">
            <v>474 route du Semnoz</v>
          </cell>
          <cell r="D4018"/>
          <cell r="E4018" t="str">
            <v>74600</v>
          </cell>
          <cell r="F4018" t="str">
            <v>QUINTAL</v>
          </cell>
          <cell r="G4018">
            <v>450466309</v>
          </cell>
          <cell r="H4018"/>
          <cell r="I4018"/>
          <cell r="J4018"/>
        </row>
        <row r="4019">
          <cell r="A4019" t="str">
            <v>GIG02</v>
          </cell>
          <cell r="B4019" t="str">
            <v>SCI GIGA</v>
          </cell>
          <cell r="C4019" t="str">
            <v>4 avenue des Oliviers</v>
          </cell>
          <cell r="D4019"/>
          <cell r="E4019" t="str">
            <v>06100</v>
          </cell>
          <cell r="F4019" t="str">
            <v>NICE</v>
          </cell>
          <cell r="G4019"/>
          <cell r="H4019"/>
          <cell r="I4019"/>
          <cell r="J4019"/>
        </row>
        <row r="4020">
          <cell r="A4020" t="str">
            <v>GIG01</v>
          </cell>
          <cell r="B4020" t="str">
            <v>GIGUET Maximilien  S.a.r.l.</v>
          </cell>
          <cell r="C4020" t="str">
            <v>Rue du Milieu</v>
          </cell>
          <cell r="D4020"/>
          <cell r="E4020" t="str">
            <v>42520</v>
          </cell>
          <cell r="F4020" t="str">
            <v>SAINT PIERRE DE BŒUF</v>
          </cell>
          <cell r="G4020">
            <v>474879797</v>
          </cell>
          <cell r="H4020"/>
          <cell r="I4020"/>
          <cell r="J4020"/>
        </row>
        <row r="4021">
          <cell r="A4021" t="str">
            <v>GIE01</v>
          </cell>
          <cell r="B4021" t="str">
            <v>Monsieur et Madame GIEZ</v>
          </cell>
          <cell r="C4021" t="str">
            <v>Montée de La Motte</v>
          </cell>
          <cell r="D4021"/>
          <cell r="E4021" t="str">
            <v>73210</v>
          </cell>
          <cell r="F4021" t="str">
            <v xml:space="preserve"> ARGENTINE</v>
          </cell>
          <cell r="G4021">
            <v>626134440</v>
          </cell>
          <cell r="H4021"/>
          <cell r="I4021"/>
          <cell r="J4021"/>
        </row>
        <row r="4022">
          <cell r="A4022" t="str">
            <v>GIB01</v>
          </cell>
          <cell r="B4022" t="str">
            <v>Monsieur GIBOZ Julien</v>
          </cell>
          <cell r="C4022" t="str">
            <v>2251 Route de Chessy</v>
          </cell>
          <cell r="D4022"/>
          <cell r="E4022" t="str">
            <v>74540</v>
          </cell>
          <cell r="F4022" t="str">
            <v>MURES</v>
          </cell>
          <cell r="G4022">
            <v>650545648</v>
          </cell>
          <cell r="H4022"/>
          <cell r="I4022"/>
          <cell r="J4022"/>
        </row>
        <row r="4023">
          <cell r="A4023" t="str">
            <v>GIA05</v>
          </cell>
          <cell r="B4023" t="str">
            <v>Monsieur GIAZZI-BOUCHET Bruno</v>
          </cell>
          <cell r="C4023" t="str">
            <v>Lieu Dit La Haie aux Gay</v>
          </cell>
          <cell r="D4023"/>
          <cell r="E4023" t="str">
            <v>74350</v>
          </cell>
          <cell r="F4023" t="str">
            <v>VILLY LE BOUVERET</v>
          </cell>
          <cell r="G4023">
            <v>450966940</v>
          </cell>
          <cell r="H4023"/>
          <cell r="I4023">
            <v>674074490</v>
          </cell>
          <cell r="J4023"/>
        </row>
        <row r="4024">
          <cell r="A4024" t="str">
            <v>GIA04</v>
          </cell>
          <cell r="B4024" t="str">
            <v>ENTREPRISE GIAI JEAN PAUL</v>
          </cell>
          <cell r="C4024"/>
          <cell r="D4024"/>
          <cell r="E4024" t="str">
            <v>73500</v>
          </cell>
          <cell r="F4024" t="str">
            <v>MODANE</v>
          </cell>
          <cell r="G4024"/>
          <cell r="H4024"/>
          <cell r="I4024"/>
          <cell r="J4024"/>
        </row>
        <row r="4025">
          <cell r="A4025" t="str">
            <v>GIA03</v>
          </cell>
          <cell r="B4025" t="str">
            <v>Madame GIACOPUZZI Maryse</v>
          </cell>
          <cell r="C4025" t="str">
            <v>731,  Rue du la Grande Ferme</v>
          </cell>
          <cell r="D4025" t="str">
            <v>Promery</v>
          </cell>
          <cell r="E4025" t="str">
            <v>74370</v>
          </cell>
          <cell r="F4025" t="str">
            <v>PRINGY</v>
          </cell>
          <cell r="G4025">
            <v>450272402</v>
          </cell>
          <cell r="H4025"/>
          <cell r="I4025"/>
          <cell r="J4025"/>
        </row>
        <row r="4026">
          <cell r="A4026" t="str">
            <v>GIA02</v>
          </cell>
          <cell r="B4026" t="str">
            <v>Monsieur GIANOTTI Didier</v>
          </cell>
          <cell r="C4026" t="str">
            <v>8 Allée Paul Cézanne</v>
          </cell>
          <cell r="D4026"/>
          <cell r="E4026" t="str">
            <v>69780</v>
          </cell>
          <cell r="F4026" t="str">
            <v>MIONS</v>
          </cell>
          <cell r="G4026"/>
          <cell r="H4026"/>
          <cell r="I4026"/>
          <cell r="J4026"/>
        </row>
        <row r="4027">
          <cell r="A4027" t="str">
            <v>GIA01</v>
          </cell>
          <cell r="B4027" t="str">
            <v>Monsieur GIACOMARRA Joseph</v>
          </cell>
          <cell r="C4027" t="str">
            <v>Rue Echelards</v>
          </cell>
          <cell r="D4027"/>
          <cell r="E4027" t="str">
            <v>73800</v>
          </cell>
          <cell r="F4027" t="str">
            <v>MYANS</v>
          </cell>
          <cell r="G4027"/>
          <cell r="H4027"/>
          <cell r="I4027"/>
          <cell r="J4027"/>
        </row>
        <row r="4028">
          <cell r="A4028" t="str">
            <v>GHI01</v>
          </cell>
          <cell r="B4028" t="str">
            <v>GHISLENI Franco &amp; Fils S.a.r.l.</v>
          </cell>
          <cell r="C4028" t="str">
            <v>Fiolaz</v>
          </cell>
          <cell r="D4028"/>
          <cell r="E4028" t="str">
            <v>01120</v>
          </cell>
          <cell r="F4028" t="str">
            <v>ELOISE</v>
          </cell>
          <cell r="G4028"/>
          <cell r="H4028"/>
          <cell r="I4028"/>
          <cell r="J4028"/>
        </row>
        <row r="4029">
          <cell r="A4029" t="str">
            <v>GHE01</v>
          </cell>
          <cell r="B4029" t="str">
            <v>Monsieur GHEZZI Damien</v>
          </cell>
          <cell r="C4029" t="str">
            <v>1806 Route de Vizeron</v>
          </cell>
          <cell r="D4029"/>
          <cell r="E4029" t="str">
            <v>73200</v>
          </cell>
          <cell r="F4029" t="str">
            <v>GILLY SUR ISERE</v>
          </cell>
          <cell r="G4029"/>
          <cell r="H4029"/>
          <cell r="I4029"/>
          <cell r="J4029"/>
        </row>
        <row r="4030">
          <cell r="A4030" t="str">
            <v>GGD01</v>
          </cell>
          <cell r="B4030" t="str">
            <v>GG 2000 SRL</v>
          </cell>
          <cell r="C4030" t="str">
            <v>Via XXV Aprile , 185</v>
          </cell>
          <cell r="D4030"/>
          <cell r="E4030" t="str">
            <v>25038</v>
          </cell>
          <cell r="F4030" t="str">
            <v>ROVATO ( BS ) ITALIE</v>
          </cell>
          <cell r="G4030" t="str">
            <v>(+39) 030 657 027</v>
          </cell>
          <cell r="H4030" t="str">
            <v>gg2000srl@libero.it</v>
          </cell>
          <cell r="I4030"/>
          <cell r="J4030" t="str">
            <v>IT03326250986</v>
          </cell>
        </row>
        <row r="4031">
          <cell r="A4031" t="str">
            <v>GEY01</v>
          </cell>
          <cell r="B4031" t="str">
            <v>Monsieur GEYSTOR</v>
          </cell>
          <cell r="C4031" t="str">
            <v>La Bourdette</v>
          </cell>
          <cell r="D4031"/>
          <cell r="E4031" t="str">
            <v>47150</v>
          </cell>
          <cell r="F4031" t="str">
            <v>MONTSEGUR</v>
          </cell>
          <cell r="G4031">
            <v>553362732</v>
          </cell>
          <cell r="H4031"/>
          <cell r="I4031"/>
          <cell r="J4031"/>
        </row>
        <row r="4032">
          <cell r="A4032" t="str">
            <v>GEV01</v>
          </cell>
          <cell r="B4032" t="str">
            <v>M MME GEVET Gilles</v>
          </cell>
          <cell r="C4032" t="str">
            <v>La Donzière</v>
          </cell>
          <cell r="D4032"/>
          <cell r="E4032" t="str">
            <v>73610</v>
          </cell>
          <cell r="F4032" t="str">
            <v>SAINT ALBAN DE MONTBEL</v>
          </cell>
          <cell r="G4032">
            <v>479715288</v>
          </cell>
          <cell r="H4032"/>
          <cell r="I4032"/>
          <cell r="J4032"/>
        </row>
        <row r="4033">
          <cell r="A4033" t="str">
            <v>GER36</v>
          </cell>
          <cell r="B4033" t="str">
            <v>Monsieur GERBER Christophe</v>
          </cell>
          <cell r="C4033" t="str">
            <v>18 Rue de Bartavelles</v>
          </cell>
          <cell r="D4033"/>
          <cell r="E4033" t="str">
            <v>13140</v>
          </cell>
          <cell r="F4033" t="str">
            <v>MIRAMAS</v>
          </cell>
          <cell r="G4033">
            <v>651507452</v>
          </cell>
          <cell r="H4033" t="str">
            <v>gerber.christophe@neuf.fr</v>
          </cell>
          <cell r="I4033"/>
          <cell r="J4033"/>
        </row>
        <row r="4034">
          <cell r="A4034" t="str">
            <v>GER35</v>
          </cell>
          <cell r="B4034" t="str">
            <v xml:space="preserve">Madame GERFAUD Stéphanie </v>
          </cell>
          <cell r="C4034" t="str">
            <v xml:space="preserve">46 clos des Communs </v>
          </cell>
          <cell r="D4034"/>
          <cell r="E4034" t="str">
            <v>74700</v>
          </cell>
          <cell r="F4034" t="str">
            <v xml:space="preserve">SALLANCHES </v>
          </cell>
          <cell r="G4034">
            <v>786874231</v>
          </cell>
          <cell r="H4034" t="str">
            <v>sgerfaud@sfr.fr</v>
          </cell>
          <cell r="I4034"/>
          <cell r="J4034"/>
        </row>
        <row r="4035">
          <cell r="A4035" t="str">
            <v>GER34</v>
          </cell>
          <cell r="B4035" t="str">
            <v>Monsieur GEROLA Bruno</v>
          </cell>
          <cell r="C4035" t="str">
            <v>Les Courbes</v>
          </cell>
          <cell r="D4035"/>
          <cell r="E4035" t="str">
            <v>74470</v>
          </cell>
          <cell r="F4035" t="str">
            <v>LULLIN</v>
          </cell>
          <cell r="G4035">
            <v>650543008</v>
          </cell>
          <cell r="H4035" t="str">
            <v>gerola.bruno@orange.fr</v>
          </cell>
          <cell r="I4035">
            <v>450265361</v>
          </cell>
          <cell r="J4035"/>
        </row>
        <row r="4036">
          <cell r="A4036" t="str">
            <v>GER33</v>
          </cell>
          <cell r="B4036" t="str">
            <v>Monsieur GERBELOT Christophe</v>
          </cell>
          <cell r="C4036" t="str">
            <v>7 Chemin de la Vernay</v>
          </cell>
          <cell r="D4036"/>
          <cell r="E4036" t="str">
            <v>73000</v>
          </cell>
          <cell r="F4036" t="str">
            <v>JACOB BELLECOMBETTE</v>
          </cell>
          <cell r="G4036"/>
          <cell r="H4036"/>
          <cell r="I4036"/>
          <cell r="J4036"/>
        </row>
        <row r="4037">
          <cell r="A4037" t="str">
            <v>GER32</v>
          </cell>
          <cell r="B4037" t="str">
            <v>Monsieur GERMAIN Franck</v>
          </cell>
          <cell r="C4037" t="str">
            <v>La Crochere</v>
          </cell>
          <cell r="D4037"/>
          <cell r="E4037" t="str">
            <v>73340</v>
          </cell>
          <cell r="F4037" t="str">
            <v>AILLON LE VIEUX</v>
          </cell>
          <cell r="G4037"/>
          <cell r="H4037"/>
          <cell r="I4037"/>
          <cell r="J4037"/>
        </row>
        <row r="4038">
          <cell r="A4038" t="str">
            <v>GER31</v>
          </cell>
          <cell r="B4038" t="str">
            <v>Madame GERBELOT-BARRILLON Léone</v>
          </cell>
          <cell r="C4038" t="str">
            <v>61 rue du Près de la Raie</v>
          </cell>
          <cell r="D4038"/>
          <cell r="E4038" t="str">
            <v>73260</v>
          </cell>
          <cell r="F4038" t="str">
            <v>AIGUEBLANCHE</v>
          </cell>
          <cell r="G4038">
            <v>630282818</v>
          </cell>
          <cell r="H4038"/>
          <cell r="I4038"/>
          <cell r="J4038"/>
        </row>
        <row r="4039">
          <cell r="A4039" t="str">
            <v>GER30</v>
          </cell>
          <cell r="B4039" t="str">
            <v>Société GERMINAL</v>
          </cell>
          <cell r="C4039" t="str">
            <v>ZA dessus le Fier</v>
          </cell>
          <cell r="D4039" t="str">
            <v>36 Impasse des Frênes</v>
          </cell>
          <cell r="E4039" t="str">
            <v>74370</v>
          </cell>
          <cell r="F4039" t="str">
            <v>ARGONAY</v>
          </cell>
          <cell r="G4039">
            <v>450272306</v>
          </cell>
          <cell r="H4039"/>
          <cell r="I4039"/>
          <cell r="J4039"/>
        </row>
        <row r="4040">
          <cell r="A4040" t="str">
            <v>GER29</v>
          </cell>
          <cell r="B4040" t="str">
            <v>MR MME GERBER- FOREST</v>
          </cell>
          <cell r="C4040" t="str">
            <v xml:space="preserve">145 route de la buye </v>
          </cell>
          <cell r="D4040"/>
          <cell r="E4040" t="str">
            <v>38630</v>
          </cell>
          <cell r="F4040" t="str">
            <v>CORBELIN</v>
          </cell>
          <cell r="G4040">
            <v>683338796</v>
          </cell>
          <cell r="H4040"/>
          <cell r="I4040"/>
          <cell r="J4040"/>
        </row>
        <row r="4041">
          <cell r="A4041" t="str">
            <v>GER28</v>
          </cell>
          <cell r="B4041" t="str">
            <v>Madame GERINIERE Claire</v>
          </cell>
          <cell r="C4041" t="str">
            <v>3 rue du Général Ferrie</v>
          </cell>
          <cell r="D4041"/>
          <cell r="E4041" t="str">
            <v>74300</v>
          </cell>
          <cell r="F4041" t="str">
            <v>CLUSES</v>
          </cell>
          <cell r="G4041"/>
          <cell r="H4041"/>
          <cell r="I4041"/>
          <cell r="J4041"/>
        </row>
        <row r="4042">
          <cell r="A4042" t="str">
            <v>GER27</v>
          </cell>
          <cell r="B4042" t="str">
            <v>Monsieur GERLIER Philippe</v>
          </cell>
          <cell r="C4042" t="str">
            <v>32 route de Felan</v>
          </cell>
          <cell r="D4042"/>
          <cell r="E4042" t="str">
            <v>74370</v>
          </cell>
          <cell r="F4042" t="str">
            <v>VILLAZ</v>
          </cell>
          <cell r="G4042"/>
          <cell r="H4042"/>
          <cell r="I4042"/>
          <cell r="J4042"/>
        </row>
        <row r="4043">
          <cell r="A4043" t="str">
            <v>GER26</v>
          </cell>
          <cell r="B4043" t="str">
            <v>M Mme GERARDI Valérie</v>
          </cell>
          <cell r="C4043" t="str">
            <v>40 los des Chassettes</v>
          </cell>
          <cell r="D4043"/>
          <cell r="E4043" t="str">
            <v>73190</v>
          </cell>
          <cell r="F4043" t="str">
            <v>CHALLES LES EAUX</v>
          </cell>
          <cell r="G4043">
            <v>614099607</v>
          </cell>
          <cell r="H4043"/>
          <cell r="I4043"/>
          <cell r="J4043"/>
        </row>
        <row r="4044">
          <cell r="A4044" t="str">
            <v>GER25</v>
          </cell>
          <cell r="B4044" t="str">
            <v>Monsieur GERFAUX Alain</v>
          </cell>
          <cell r="C4044" t="str">
            <v>rue des Vergers</v>
          </cell>
          <cell r="D4044"/>
          <cell r="E4044" t="str">
            <v xml:space="preserve">73350 </v>
          </cell>
          <cell r="F4044" t="str">
            <v>BOZEL</v>
          </cell>
          <cell r="G4044"/>
          <cell r="H4044"/>
          <cell r="I4044"/>
          <cell r="J4044"/>
        </row>
        <row r="4045">
          <cell r="A4045" t="str">
            <v>GER24</v>
          </cell>
          <cell r="B4045" t="str">
            <v>Monsieur GERMAIN Christophe</v>
          </cell>
          <cell r="C4045" t="str">
            <v>75, Chemin de la Tire</v>
          </cell>
          <cell r="D4045" t="str">
            <v>CHAUNU</v>
          </cell>
          <cell r="E4045" t="str">
            <v>74150</v>
          </cell>
          <cell r="F4045" t="str">
            <v>MARCELLAZ ALBANAIS</v>
          </cell>
          <cell r="G4045">
            <v>626028557</v>
          </cell>
          <cell r="H4045"/>
          <cell r="I4045"/>
          <cell r="J4045"/>
        </row>
        <row r="4046">
          <cell r="A4046" t="str">
            <v>GER23</v>
          </cell>
          <cell r="B4046" t="str">
            <v>Monsieur GEROUDET David</v>
          </cell>
          <cell r="C4046" t="str">
            <v>82 Route de la Plata</v>
          </cell>
          <cell r="D4046" t="str">
            <v>La Côte d'Arbroz</v>
          </cell>
          <cell r="E4046" t="str">
            <v>74110</v>
          </cell>
          <cell r="F4046" t="str">
            <v>LA COTE D'ARBROZ</v>
          </cell>
          <cell r="G4046">
            <v>673707437</v>
          </cell>
          <cell r="H4046"/>
          <cell r="I4046"/>
          <cell r="J4046"/>
        </row>
        <row r="4047">
          <cell r="A4047" t="str">
            <v>GER22</v>
          </cell>
          <cell r="B4047" t="str">
            <v>Madame  GERENTE PAQUET- Mr BURNET</v>
          </cell>
          <cell r="C4047" t="str">
            <v>Les Simons</v>
          </cell>
          <cell r="D4047"/>
          <cell r="E4047" t="str">
            <v>73160</v>
          </cell>
          <cell r="F4047" t="str">
            <v>SAINT THIBAUD DE COUZ</v>
          </cell>
          <cell r="G4047">
            <v>685669226</v>
          </cell>
          <cell r="H4047"/>
          <cell r="I4047"/>
          <cell r="J4047"/>
        </row>
        <row r="4048">
          <cell r="A4048" t="str">
            <v>GER21</v>
          </cell>
          <cell r="B4048" t="str">
            <v>Madame  GERARD Evelyne</v>
          </cell>
          <cell r="C4048" t="str">
            <v xml:space="preserve"> 6 impasse des Genevriers</v>
          </cell>
          <cell r="D4048"/>
          <cell r="E4048" t="str">
            <v>74140</v>
          </cell>
          <cell r="F4048" t="str">
            <v>EXCENEVEX</v>
          </cell>
          <cell r="G4048">
            <v>682118608</v>
          </cell>
          <cell r="H4048"/>
          <cell r="I4048">
            <v>450729669</v>
          </cell>
          <cell r="J4048"/>
        </row>
        <row r="4049">
          <cell r="A4049" t="str">
            <v>GER20</v>
          </cell>
          <cell r="B4049" t="str">
            <v>Mme GERDIL</v>
          </cell>
          <cell r="C4049" t="str">
            <v>Les Landards</v>
          </cell>
          <cell r="D4049" t="str">
            <v>385 route du Val Renand</v>
          </cell>
          <cell r="E4049" t="str">
            <v>74300</v>
          </cell>
          <cell r="F4049" t="str">
            <v>LES CARROZ D'ARACHES</v>
          </cell>
          <cell r="G4049"/>
          <cell r="H4049"/>
          <cell r="I4049"/>
          <cell r="J4049"/>
        </row>
        <row r="4050">
          <cell r="A4050" t="str">
            <v>GER19</v>
          </cell>
          <cell r="B4050" t="str">
            <v>Monsieur GERMAIN</v>
          </cell>
          <cell r="C4050" t="str">
            <v>22 Rue Charles de gaulle</v>
          </cell>
          <cell r="D4050"/>
          <cell r="E4050" t="str">
            <v>42300</v>
          </cell>
          <cell r="F4050" t="str">
            <v>ROANNE</v>
          </cell>
          <cell r="G4050">
            <v>477670265</v>
          </cell>
          <cell r="H4050"/>
          <cell r="I4050"/>
          <cell r="J4050"/>
        </row>
        <row r="4051">
          <cell r="A4051" t="str">
            <v>GER18</v>
          </cell>
          <cell r="B4051" t="str">
            <v>IMPRIMERIE GERALD</v>
          </cell>
          <cell r="C4051" t="str">
            <v>6 Allée des Erables</v>
          </cell>
          <cell r="D4051" t="str">
            <v>Batiment F 2</v>
          </cell>
          <cell r="E4051" t="str">
            <v>69200</v>
          </cell>
          <cell r="F4051" t="str">
            <v>VENISSIEUX</v>
          </cell>
          <cell r="G4051"/>
          <cell r="H4051"/>
          <cell r="I4051"/>
          <cell r="J4051"/>
        </row>
        <row r="4052">
          <cell r="A4052" t="str">
            <v>GER17</v>
          </cell>
          <cell r="B4052" t="str">
            <v>Monsieur GERMAIN Jean-Maurice</v>
          </cell>
          <cell r="C4052" t="str">
            <v>129 Route des Bruyères</v>
          </cell>
          <cell r="D4052"/>
          <cell r="E4052" t="str">
            <v>38470</v>
          </cell>
          <cell r="F4052" t="str">
            <v>VARACIEUX</v>
          </cell>
          <cell r="G4052">
            <v>476642008</v>
          </cell>
          <cell r="H4052"/>
          <cell r="I4052">
            <v>675339598</v>
          </cell>
          <cell r="J4052"/>
        </row>
        <row r="4053">
          <cell r="A4053" t="str">
            <v>GER16</v>
          </cell>
          <cell r="B4053" t="str">
            <v>Monsieur GERAT Vincent</v>
          </cell>
          <cell r="C4053" t="str">
            <v>118 Clos des Belhiardes</v>
          </cell>
          <cell r="D4053"/>
          <cell r="E4053" t="str">
            <v>74410</v>
          </cell>
          <cell r="F4053" t="str">
            <v>SAINT JORIOZ</v>
          </cell>
          <cell r="G4053"/>
          <cell r="H4053"/>
          <cell r="I4053"/>
          <cell r="J4053"/>
        </row>
        <row r="4054">
          <cell r="A4054" t="str">
            <v>GER15</v>
          </cell>
          <cell r="B4054" t="str">
            <v>Monsieur GERVASONI Emile</v>
          </cell>
          <cell r="C4054" t="str">
            <v>26 rue Anselme Bonneton</v>
          </cell>
          <cell r="D4054"/>
          <cell r="E4054" t="str">
            <v>38320</v>
          </cell>
          <cell r="F4054" t="str">
            <v>EYBENS</v>
          </cell>
          <cell r="G4054">
            <v>476255633</v>
          </cell>
          <cell r="H4054"/>
          <cell r="I4054"/>
          <cell r="J4054"/>
        </row>
        <row r="4055">
          <cell r="A4055" t="str">
            <v>GER14</v>
          </cell>
          <cell r="B4055" t="str">
            <v>Monsieur GERVASON</v>
          </cell>
          <cell r="C4055" t="str">
            <v>La Pailleta</v>
          </cell>
          <cell r="D4055"/>
          <cell r="E4055" t="str">
            <v>73110</v>
          </cell>
          <cell r="F4055" t="str">
            <v>VILLAROUX</v>
          </cell>
          <cell r="G4055"/>
          <cell r="H4055"/>
          <cell r="I4055"/>
          <cell r="J4055"/>
        </row>
        <row r="4056">
          <cell r="A4056" t="str">
            <v>GER13</v>
          </cell>
          <cell r="B4056" t="str">
            <v>Madame GERME</v>
          </cell>
          <cell r="C4056" t="str">
            <v>107 Route des Argos</v>
          </cell>
          <cell r="D4056"/>
          <cell r="E4056" t="str">
            <v>74900</v>
          </cell>
          <cell r="F4056" t="str">
            <v>ANNECY LE VIEUX</v>
          </cell>
          <cell r="G4056"/>
          <cell r="H4056"/>
          <cell r="I4056"/>
          <cell r="J4056"/>
        </row>
        <row r="4057">
          <cell r="A4057" t="str">
            <v>GER12</v>
          </cell>
          <cell r="B4057" t="str">
            <v>Madame GERARD Nelly</v>
          </cell>
          <cell r="C4057" t="str">
            <v>Quart Dernier</v>
          </cell>
          <cell r="D4057"/>
          <cell r="E4057" t="str">
            <v>74130</v>
          </cell>
          <cell r="F4057" t="str">
            <v>MONT SAXONNEX</v>
          </cell>
          <cell r="G4057"/>
          <cell r="H4057"/>
          <cell r="I4057"/>
          <cell r="J4057"/>
        </row>
        <row r="4058">
          <cell r="A4058" t="str">
            <v>GER11</v>
          </cell>
          <cell r="B4058" t="str">
            <v>Monsieur GERIN Patrice</v>
          </cell>
          <cell r="C4058" t="str">
            <v>Soc KALRAY</v>
          </cell>
          <cell r="D4058" t="str">
            <v>445 rue Lavoisier</v>
          </cell>
          <cell r="E4058" t="str">
            <v>38330</v>
          </cell>
          <cell r="F4058" t="str">
            <v>MONTBONNOT SAINT MARTIN</v>
          </cell>
          <cell r="G4058"/>
          <cell r="H4058"/>
          <cell r="I4058"/>
          <cell r="J4058"/>
        </row>
        <row r="4059">
          <cell r="A4059" t="str">
            <v>GER10</v>
          </cell>
          <cell r="B4059" t="str">
            <v>Monsieur GERING Bernard</v>
          </cell>
          <cell r="C4059" t="str">
            <v>815 Ave Raffort Deruttet</v>
          </cell>
          <cell r="D4059"/>
          <cell r="E4059" t="str">
            <v>74190</v>
          </cell>
          <cell r="F4059" t="str">
            <v>PASSY</v>
          </cell>
          <cell r="G4059"/>
          <cell r="H4059"/>
          <cell r="I4059"/>
          <cell r="J4059"/>
        </row>
        <row r="4060">
          <cell r="A4060" t="str">
            <v>GER09</v>
          </cell>
          <cell r="B4060" t="str">
            <v>Monsieur GERNAIS Richard</v>
          </cell>
          <cell r="C4060" t="str">
            <v>103 Allée des Rossignols</v>
          </cell>
          <cell r="D4060"/>
          <cell r="E4060" t="str">
            <v>74250</v>
          </cell>
          <cell r="F4060" t="str">
            <v>VIUZ EN SALLAZ</v>
          </cell>
          <cell r="G4060"/>
          <cell r="H4060"/>
          <cell r="I4060"/>
          <cell r="J4060"/>
        </row>
        <row r="4061">
          <cell r="A4061" t="str">
            <v>GER08</v>
          </cell>
          <cell r="B4061" t="str">
            <v>Monsieur GERARD Robert</v>
          </cell>
          <cell r="C4061" t="str">
            <v>Billignin</v>
          </cell>
          <cell r="D4061"/>
          <cell r="E4061" t="str">
            <v>01300</v>
          </cell>
          <cell r="F4061" t="str">
            <v>BELLEY</v>
          </cell>
          <cell r="G4061"/>
          <cell r="H4061"/>
          <cell r="I4061"/>
          <cell r="J4061"/>
        </row>
        <row r="4062">
          <cell r="A4062" t="str">
            <v>GER07</v>
          </cell>
          <cell r="B4062" t="str">
            <v>Monsieur GERVASONI Marius</v>
          </cell>
          <cell r="C4062" t="str">
            <v>Rue Bellecour</v>
          </cell>
          <cell r="D4062"/>
          <cell r="E4062" t="str">
            <v>38530</v>
          </cell>
          <cell r="F4062" t="str">
            <v>CHAPAREILLAN</v>
          </cell>
          <cell r="G4062"/>
          <cell r="H4062"/>
          <cell r="I4062"/>
          <cell r="J4062"/>
        </row>
        <row r="4063">
          <cell r="A4063" t="str">
            <v>GER06</v>
          </cell>
          <cell r="B4063" t="str">
            <v>Monsieur GERGOT Eric</v>
          </cell>
          <cell r="C4063" t="str">
            <v>Le Revillet</v>
          </cell>
          <cell r="D4063" t="str">
            <v>5 Lou Planes</v>
          </cell>
          <cell r="E4063" t="str">
            <v>73330</v>
          </cell>
          <cell r="F4063" t="str">
            <v>DOMESSIN</v>
          </cell>
          <cell r="G4063"/>
          <cell r="H4063"/>
          <cell r="I4063"/>
          <cell r="J4063"/>
        </row>
        <row r="4064">
          <cell r="A4064" t="str">
            <v>GER05</v>
          </cell>
          <cell r="B4064" t="str">
            <v>Monsieur GERGOT Edmond</v>
          </cell>
          <cell r="C4064" t="str">
            <v>La Gourbinière</v>
          </cell>
          <cell r="D4064"/>
          <cell r="E4064" t="str">
            <v>73330</v>
          </cell>
          <cell r="F4064" t="str">
            <v>DOMESSIN</v>
          </cell>
          <cell r="G4064">
            <v>476328470</v>
          </cell>
          <cell r="H4064"/>
          <cell r="I4064"/>
          <cell r="J4064"/>
        </row>
        <row r="4065">
          <cell r="A4065" t="str">
            <v>GER04</v>
          </cell>
          <cell r="B4065" t="str">
            <v>Madame GERIN Gilbert</v>
          </cell>
          <cell r="C4065" t="str">
            <v>21 Rue du Layet</v>
          </cell>
          <cell r="D4065"/>
          <cell r="E4065" t="str">
            <v>38090</v>
          </cell>
          <cell r="F4065" t="str">
            <v>VILLEFONTAINE</v>
          </cell>
          <cell r="G4065">
            <v>474962025</v>
          </cell>
          <cell r="H4065"/>
          <cell r="I4065"/>
          <cell r="J4065"/>
        </row>
        <row r="4066">
          <cell r="A4066" t="str">
            <v>GER03</v>
          </cell>
          <cell r="B4066" t="str">
            <v>Monsieur GERMAIN GUY</v>
          </cell>
          <cell r="C4066" t="str">
            <v>283 rue de l'Ebène</v>
          </cell>
          <cell r="D4066"/>
          <cell r="E4066" t="str">
            <v>73410</v>
          </cell>
          <cell r="F4066" t="str">
            <v>LA BIOLLE</v>
          </cell>
          <cell r="G4066"/>
          <cell r="H4066"/>
          <cell r="I4066"/>
          <cell r="J4066"/>
        </row>
        <row r="4067">
          <cell r="A4067" t="str">
            <v>GER02</v>
          </cell>
          <cell r="B4067" t="str">
            <v>Monsieur GERMAIN Roger</v>
          </cell>
          <cell r="C4067"/>
          <cell r="D4067"/>
          <cell r="E4067"/>
          <cell r="F4067"/>
          <cell r="G4067"/>
          <cell r="H4067"/>
          <cell r="I4067"/>
          <cell r="J4067"/>
        </row>
        <row r="4068">
          <cell r="A4068" t="str">
            <v>GER01</v>
          </cell>
          <cell r="B4068" t="str">
            <v>Monsieur GERMAIN</v>
          </cell>
          <cell r="C4068"/>
          <cell r="D4068"/>
          <cell r="E4068"/>
          <cell r="F4068"/>
          <cell r="G4068"/>
          <cell r="H4068"/>
          <cell r="I4068"/>
          <cell r="J4068"/>
        </row>
        <row r="4069">
          <cell r="A4069" t="str">
            <v>GEO15</v>
          </cell>
          <cell r="B4069" t="str">
            <v>Monsieur GEOFFROY Alan</v>
          </cell>
          <cell r="C4069" t="str">
            <v>80 Impasse des Peupliers</v>
          </cell>
          <cell r="D4069"/>
          <cell r="E4069" t="str">
            <v>73000</v>
          </cell>
          <cell r="F4069" t="str">
            <v>MONTAGNOLE</v>
          </cell>
          <cell r="G4069"/>
          <cell r="H4069"/>
          <cell r="I4069"/>
          <cell r="J4069"/>
        </row>
        <row r="4070">
          <cell r="A4070" t="str">
            <v>GEO14</v>
          </cell>
          <cell r="B4070" t="str">
            <v>Monsieur GEORGE Christian</v>
          </cell>
          <cell r="C4070" t="str">
            <v>110, Ancienne route de Genève</v>
          </cell>
          <cell r="D4070"/>
          <cell r="E4070" t="str">
            <v>74150</v>
          </cell>
          <cell r="F4070" t="str">
            <v>HAUTEVILLE SUR FIER</v>
          </cell>
          <cell r="G4070">
            <v>681163450</v>
          </cell>
          <cell r="H4070"/>
          <cell r="I4070"/>
          <cell r="J4070"/>
        </row>
        <row r="4071">
          <cell r="A4071" t="str">
            <v>GEO13</v>
          </cell>
          <cell r="B4071" t="str">
            <v>Monsieur GEOFFROY Loic</v>
          </cell>
          <cell r="C4071" t="str">
            <v>Le bourg Evescal</v>
          </cell>
          <cell r="D4071"/>
          <cell r="E4071" t="str">
            <v>73250</v>
          </cell>
          <cell r="F4071" t="str">
            <v>ST JEAN DE LA PORTE</v>
          </cell>
          <cell r="G4071">
            <v>614100161</v>
          </cell>
          <cell r="H4071"/>
          <cell r="I4071"/>
          <cell r="J4071"/>
        </row>
        <row r="4072">
          <cell r="A4072" t="str">
            <v>GEO12</v>
          </cell>
          <cell r="B4072" t="str">
            <v>Monsieur GEOFFROY Pierre-Yves</v>
          </cell>
          <cell r="C4072" t="str">
            <v>61 chemin du Grand Prés</v>
          </cell>
          <cell r="D4072"/>
          <cell r="E4072" t="str">
            <v>38460</v>
          </cell>
          <cell r="F4072" t="str">
            <v>VENERIEU</v>
          </cell>
          <cell r="G4072">
            <v>618001219</v>
          </cell>
          <cell r="H4072"/>
          <cell r="I4072"/>
          <cell r="J4072"/>
        </row>
        <row r="4073">
          <cell r="A4073" t="str">
            <v>GEO11</v>
          </cell>
          <cell r="B4073" t="str">
            <v>EURL GEOFFROY</v>
          </cell>
          <cell r="C4073" t="str">
            <v>480 ch de Beauregard</v>
          </cell>
          <cell r="D4073"/>
          <cell r="E4073" t="str">
            <v>73800</v>
          </cell>
          <cell r="F4073" t="str">
            <v>VILLARD D'HERY</v>
          </cell>
          <cell r="G4073"/>
          <cell r="H4073"/>
          <cell r="I4073"/>
          <cell r="J4073"/>
        </row>
        <row r="4074">
          <cell r="A4074" t="str">
            <v>GEO10</v>
          </cell>
          <cell r="B4074" t="str">
            <v>Mr Mme GEOFFROY Pierre</v>
          </cell>
          <cell r="C4074" t="str">
            <v>107 rue de Joigny</v>
          </cell>
          <cell r="D4074"/>
          <cell r="E4074" t="str">
            <v>73490</v>
          </cell>
          <cell r="F4074" t="str">
            <v>LA RAVOIRE</v>
          </cell>
          <cell r="G4074">
            <v>479710003</v>
          </cell>
          <cell r="H4074"/>
          <cell r="I4074"/>
          <cell r="J4074"/>
        </row>
        <row r="4075">
          <cell r="A4075" t="str">
            <v>GEO09</v>
          </cell>
          <cell r="B4075" t="str">
            <v>Monsieur GEOFFRAY Regis</v>
          </cell>
          <cell r="C4075" t="str">
            <v>15 imp du Château de Polinge</v>
          </cell>
          <cell r="D4075"/>
          <cell r="E4075" t="str">
            <v>74930</v>
          </cell>
          <cell r="F4075" t="str">
            <v>REIGNIER ESERY</v>
          </cell>
          <cell r="G4075">
            <v>450313913</v>
          </cell>
          <cell r="H4075"/>
          <cell r="I4075"/>
          <cell r="J4075"/>
        </row>
        <row r="4076">
          <cell r="A4076" t="str">
            <v>GEO08</v>
          </cell>
          <cell r="B4076" t="str">
            <v>Monsieur GEOURJON</v>
          </cell>
          <cell r="C4076" t="str">
            <v>La Celle</v>
          </cell>
          <cell r="D4076"/>
          <cell r="E4076" t="str">
            <v>42220</v>
          </cell>
          <cell r="F4076" t="str">
            <v>LA VERSANNE</v>
          </cell>
          <cell r="G4076">
            <v>678783901</v>
          </cell>
          <cell r="H4076"/>
          <cell r="I4076"/>
          <cell r="J4076"/>
        </row>
        <row r="4077">
          <cell r="A4077" t="str">
            <v>GEO07</v>
          </cell>
          <cell r="B4077" t="str">
            <v>Monsieur GEOFFROY  Eric</v>
          </cell>
          <cell r="C4077" t="str">
            <v>180 Route de la Charpine</v>
          </cell>
          <cell r="D4077"/>
          <cell r="E4077" t="str">
            <v>73190</v>
          </cell>
          <cell r="F4077" t="str">
            <v>SAINT BALDOPH</v>
          </cell>
          <cell r="G4077" t="str">
            <v>04 79 28 20 50</v>
          </cell>
          <cell r="H4077"/>
          <cell r="I4077"/>
          <cell r="J4077"/>
        </row>
        <row r="4078">
          <cell r="A4078" t="str">
            <v>GEO06</v>
          </cell>
          <cell r="B4078" t="str">
            <v>Mme &amp; Mr..  GEORGES Roger</v>
          </cell>
          <cell r="C4078" t="str">
            <v>1747 Route de Ferrières</v>
          </cell>
          <cell r="D4078"/>
          <cell r="E4078" t="str">
            <v>74370</v>
          </cell>
          <cell r="F4078" t="str">
            <v>PRINGY</v>
          </cell>
          <cell r="G4078">
            <v>450272928</v>
          </cell>
          <cell r="H4078"/>
          <cell r="I4078">
            <v>627460318</v>
          </cell>
          <cell r="J4078"/>
        </row>
        <row r="4079">
          <cell r="A4079" t="str">
            <v>GEO05</v>
          </cell>
          <cell r="B4079" t="str">
            <v>Madame GEOMET Danielle</v>
          </cell>
          <cell r="C4079" t="str">
            <v>Chemillieu</v>
          </cell>
          <cell r="D4079"/>
          <cell r="E4079" t="str">
            <v>01300</v>
          </cell>
          <cell r="F4079" t="str">
            <v>NATTAGES</v>
          </cell>
          <cell r="G4079">
            <v>479368927</v>
          </cell>
          <cell r="H4079"/>
          <cell r="I4079"/>
          <cell r="J4079"/>
        </row>
        <row r="4080">
          <cell r="A4080" t="str">
            <v>GEO04</v>
          </cell>
          <cell r="B4080" t="str">
            <v>Monsieur GEOFFRAY Jean Jacques</v>
          </cell>
          <cell r="C4080" t="str">
            <v>La Combe</v>
          </cell>
          <cell r="D4080"/>
          <cell r="E4080" t="str">
            <v>73370</v>
          </cell>
          <cell r="F4080" t="str">
            <v>LA CHAPELLE DU CHAT</v>
          </cell>
          <cell r="G4080">
            <v>781408642</v>
          </cell>
          <cell r="H4080"/>
          <cell r="I4080"/>
          <cell r="J4080"/>
        </row>
        <row r="4081">
          <cell r="A4081" t="str">
            <v>GEO03</v>
          </cell>
          <cell r="B4081" t="str">
            <v>Monsieur GEOFFROY MICHEL</v>
          </cell>
          <cell r="C4081" t="str">
            <v>482 chemin de Beauregard</v>
          </cell>
          <cell r="D4081"/>
          <cell r="E4081" t="str">
            <v>73800</v>
          </cell>
          <cell r="F4081" t="str">
            <v>VILLARD D'HERY</v>
          </cell>
          <cell r="G4081">
            <v>479288605</v>
          </cell>
          <cell r="H4081"/>
          <cell r="I4081"/>
          <cell r="J4081"/>
        </row>
        <row r="4082">
          <cell r="A4082" t="str">
            <v>GEO02</v>
          </cell>
          <cell r="B4082" t="str">
            <v>Monsieur GEOLLOT Pascal</v>
          </cell>
          <cell r="C4082" t="str">
            <v>Bourg Evescal</v>
          </cell>
          <cell r="D4082"/>
          <cell r="E4082" t="str">
            <v>73250</v>
          </cell>
          <cell r="F4082" t="str">
            <v>SAINT JEAN DE LA PORTE</v>
          </cell>
          <cell r="G4082"/>
          <cell r="H4082"/>
          <cell r="I4082"/>
          <cell r="J4082"/>
        </row>
        <row r="4083">
          <cell r="A4083" t="str">
            <v>GEO01</v>
          </cell>
          <cell r="B4083" t="str">
            <v>Monsieur GEORGOUX</v>
          </cell>
          <cell r="C4083"/>
          <cell r="D4083"/>
          <cell r="E4083"/>
          <cell r="F4083"/>
          <cell r="G4083"/>
          <cell r="H4083"/>
          <cell r="I4083"/>
          <cell r="J4083"/>
        </row>
        <row r="4084">
          <cell r="A4084" t="str">
            <v>GEN22</v>
          </cell>
          <cell r="B4084" t="str">
            <v>Monsieur GENIN-RAMEL Philippe</v>
          </cell>
          <cell r="C4084" t="str">
            <v>39 Chemin de Favier, Route du seigle</v>
          </cell>
          <cell r="D4084"/>
          <cell r="E4084" t="str">
            <v>38620</v>
          </cell>
          <cell r="F4084" t="str">
            <v>MONTFERRAT</v>
          </cell>
          <cell r="G4084">
            <v>675191500</v>
          </cell>
          <cell r="H4084"/>
          <cell r="I4084"/>
          <cell r="J4084"/>
        </row>
        <row r="4085">
          <cell r="A4085" t="str">
            <v>GEN21</v>
          </cell>
          <cell r="B4085" t="str">
            <v>Mr Mme GENEST David</v>
          </cell>
          <cell r="C4085" t="str">
            <v>77 route du Pont de Lucey</v>
          </cell>
          <cell r="D4085"/>
          <cell r="E4085" t="str">
            <v>01300</v>
          </cell>
          <cell r="F4085" t="str">
            <v>MASSIGNIEU DE RIVES</v>
          </cell>
          <cell r="G4085">
            <v>479875938</v>
          </cell>
          <cell r="H4085"/>
          <cell r="I4085"/>
          <cell r="J4085"/>
        </row>
        <row r="4086">
          <cell r="A4086" t="str">
            <v>GEN20</v>
          </cell>
          <cell r="B4086" t="str">
            <v>Madame GENTIL Isabelle</v>
          </cell>
          <cell r="C4086" t="str">
            <v>148 Route de La Plagne</v>
          </cell>
          <cell r="D4086"/>
          <cell r="E4086" t="str">
            <v>73210</v>
          </cell>
          <cell r="F4086" t="str">
            <v>MACOT LA PLAGNE</v>
          </cell>
          <cell r="G4086">
            <v>609343788</v>
          </cell>
          <cell r="H4086"/>
          <cell r="I4086"/>
          <cell r="J4086"/>
        </row>
        <row r="4087">
          <cell r="A4087" t="str">
            <v>GEN19</v>
          </cell>
          <cell r="B4087" t="str">
            <v>Monsieur GENOULAZ Marcel</v>
          </cell>
          <cell r="C4087" t="str">
            <v>24 Bd de Chantemerle</v>
          </cell>
          <cell r="D4087"/>
          <cell r="E4087" t="str">
            <v>73100</v>
          </cell>
          <cell r="F4087" t="str">
            <v>AIX LES BAINS</v>
          </cell>
          <cell r="G4087">
            <v>479340573</v>
          </cell>
          <cell r="H4087"/>
          <cell r="I4087"/>
          <cell r="J4087"/>
        </row>
        <row r="4088">
          <cell r="A4088" t="str">
            <v>GEN18</v>
          </cell>
          <cell r="B4088" t="str">
            <v>Monsieur GENTIL Alain</v>
          </cell>
          <cell r="C4088" t="str">
            <v>519 Route de Bons en Chablais</v>
          </cell>
          <cell r="D4088" t="str">
            <v>Chatillon</v>
          </cell>
          <cell r="E4088" t="str">
            <v>74890</v>
          </cell>
          <cell r="F4088" t="str">
            <v>BRENTHONNE</v>
          </cell>
          <cell r="G4088"/>
          <cell r="H4088"/>
          <cell r="I4088"/>
          <cell r="J4088"/>
        </row>
        <row r="4089">
          <cell r="A4089" t="str">
            <v>GEN17</v>
          </cell>
          <cell r="B4089" t="str">
            <v>HOTEL LES GENTIANETTES</v>
          </cell>
          <cell r="C4089" t="str">
            <v>Chevenne</v>
          </cell>
          <cell r="D4089"/>
          <cell r="E4089" t="str">
            <v>74360</v>
          </cell>
          <cell r="F4089" t="str">
            <v>LA CHAPELLE D'ABONDANCE</v>
          </cell>
          <cell r="G4089">
            <v>450735646</v>
          </cell>
          <cell r="H4089"/>
          <cell r="I4089"/>
          <cell r="J4089"/>
        </row>
        <row r="4090">
          <cell r="A4090" t="str">
            <v>GEN16</v>
          </cell>
          <cell r="B4090" t="str">
            <v>Monsieur GENOULAZ Alain</v>
          </cell>
          <cell r="C4090" t="str">
            <v>Le Bachat</v>
          </cell>
          <cell r="D4090"/>
          <cell r="E4090" t="str">
            <v>73800</v>
          </cell>
          <cell r="F4090" t="str">
            <v>COISE SAINT JEAN PIED GAUTHIER</v>
          </cell>
          <cell r="G4090">
            <v>479288043</v>
          </cell>
          <cell r="H4090"/>
          <cell r="I4090"/>
          <cell r="J4090"/>
        </row>
        <row r="4091">
          <cell r="A4091" t="str">
            <v>GEN15</v>
          </cell>
          <cell r="B4091" t="str">
            <v xml:space="preserve">Monsieur GENOULAZ  Roger </v>
          </cell>
          <cell r="C4091" t="str">
            <v>342, Chemin de la Fontaine</v>
          </cell>
          <cell r="D4091"/>
          <cell r="E4091" t="str">
            <v>73290</v>
          </cell>
          <cell r="F4091" t="str">
            <v>LA MOTTE SERVOLEX</v>
          </cell>
          <cell r="G4091">
            <v>680302252</v>
          </cell>
          <cell r="H4091"/>
          <cell r="I4091">
            <v>479259396</v>
          </cell>
          <cell r="J4091"/>
        </row>
        <row r="4092">
          <cell r="A4092" t="str">
            <v>GEN14</v>
          </cell>
          <cell r="B4092" t="str">
            <v>Monsieur GENS Pierre Yves</v>
          </cell>
          <cell r="C4092" t="str">
            <v>574 Route de Cotaz</v>
          </cell>
          <cell r="D4092"/>
          <cell r="E4092" t="str">
            <v>01300</v>
          </cell>
          <cell r="F4092" t="str">
            <v>BRENS</v>
          </cell>
          <cell r="G4092"/>
          <cell r="H4092"/>
          <cell r="I4092"/>
          <cell r="J4092"/>
        </row>
        <row r="4093">
          <cell r="A4093" t="str">
            <v>GEN13</v>
          </cell>
          <cell r="B4093" t="str">
            <v>Monsieur GENOULAZ Emmanuel</v>
          </cell>
          <cell r="C4093" t="str">
            <v>Montée Saint Jean</v>
          </cell>
          <cell r="D4093"/>
          <cell r="E4093" t="str">
            <v>73370</v>
          </cell>
          <cell r="F4093" t="str">
            <v>LE BOURGET DU LAC</v>
          </cell>
          <cell r="G4093">
            <v>615062711</v>
          </cell>
          <cell r="H4093"/>
          <cell r="I4093"/>
          <cell r="J4093"/>
        </row>
        <row r="4094">
          <cell r="A4094" t="str">
            <v>GEN12</v>
          </cell>
          <cell r="B4094" t="str">
            <v>Monsieur GENESTY Benoît</v>
          </cell>
          <cell r="C4094" t="str">
            <v>Lieu dit  les Rogatières</v>
          </cell>
          <cell r="D4094"/>
          <cell r="E4094" t="str">
            <v>38200</v>
          </cell>
          <cell r="F4094" t="str">
            <v>SAINT SORLIN  DE VIENNE</v>
          </cell>
          <cell r="G4094">
            <v>682079253</v>
          </cell>
          <cell r="H4094"/>
          <cell r="I4094"/>
          <cell r="J4094"/>
        </row>
        <row r="4095">
          <cell r="A4095" t="str">
            <v>GEN11</v>
          </cell>
          <cell r="B4095" t="str">
            <v>ASSURANCES GENERALI</v>
          </cell>
          <cell r="C4095"/>
          <cell r="D4095"/>
          <cell r="E4095" t="str">
            <v>73000</v>
          </cell>
          <cell r="F4095" t="str">
            <v>CHAMBERY</v>
          </cell>
          <cell r="G4095"/>
          <cell r="H4095"/>
          <cell r="I4095"/>
          <cell r="J4095"/>
        </row>
        <row r="4096">
          <cell r="A4096" t="str">
            <v>GEN10</v>
          </cell>
          <cell r="B4096" t="str">
            <v>Monsieur GENIQUET Florent</v>
          </cell>
          <cell r="C4096" t="str">
            <v>Vollien</v>
          </cell>
          <cell r="D4096"/>
          <cell r="E4096" t="str">
            <v>01300</v>
          </cell>
          <cell r="F4096" t="str">
            <v>CUZIEU</v>
          </cell>
          <cell r="G4096">
            <v>681233772</v>
          </cell>
          <cell r="H4096"/>
          <cell r="I4096"/>
          <cell r="J4096"/>
        </row>
        <row r="4097">
          <cell r="A4097" t="str">
            <v>GEN09</v>
          </cell>
          <cell r="B4097" t="str">
            <v>Monsieur GENOVA</v>
          </cell>
          <cell r="C4097" t="str">
            <v>Le village</v>
          </cell>
          <cell r="D4097"/>
          <cell r="E4097" t="str">
            <v>38090</v>
          </cell>
          <cell r="F4097" t="str">
            <v>ROCHE</v>
          </cell>
          <cell r="G4097"/>
          <cell r="H4097"/>
          <cell r="I4097"/>
          <cell r="J4097"/>
        </row>
        <row r="4098">
          <cell r="A4098" t="str">
            <v>GEN08</v>
          </cell>
          <cell r="B4098" t="str">
            <v>Monsieur GENOUD Michel</v>
          </cell>
          <cell r="C4098" t="str">
            <v>394 Parc de Villard</v>
          </cell>
          <cell r="D4098"/>
          <cell r="E4098" t="str">
            <v>01210</v>
          </cell>
          <cell r="F4098" t="str">
            <v>ORNEX</v>
          </cell>
          <cell r="G4098"/>
          <cell r="H4098"/>
          <cell r="I4098"/>
          <cell r="J4098"/>
        </row>
        <row r="4099">
          <cell r="A4099" t="str">
            <v>GEN07</v>
          </cell>
          <cell r="B4099" t="str">
            <v>Monsieur GENTIL</v>
          </cell>
          <cell r="C4099" t="str">
            <v>Les Confrerie</v>
          </cell>
          <cell r="D4099"/>
          <cell r="E4099" t="str">
            <v>73250</v>
          </cell>
          <cell r="F4099" t="str">
            <v>SAINT PIERRE D'ALBIGNY</v>
          </cell>
          <cell r="G4099">
            <v>660833782</v>
          </cell>
          <cell r="H4099"/>
          <cell r="I4099"/>
          <cell r="J4099"/>
        </row>
        <row r="4100">
          <cell r="A4100" t="str">
            <v>GEN06</v>
          </cell>
          <cell r="B4100" t="str">
            <v>Monsieur GENOT Michel</v>
          </cell>
          <cell r="C4100" t="str">
            <v>704 chemin de la sablière</v>
          </cell>
          <cell r="D4100"/>
          <cell r="E4100" t="str">
            <v>06640</v>
          </cell>
          <cell r="F4100" t="str">
            <v>SAINT JEANNET</v>
          </cell>
          <cell r="G4100">
            <v>493247751</v>
          </cell>
          <cell r="H4100"/>
          <cell r="I4100">
            <v>683794480</v>
          </cell>
          <cell r="J4100"/>
        </row>
        <row r="4101">
          <cell r="A4101" t="str">
            <v>GEN05</v>
          </cell>
          <cell r="B4101" t="str">
            <v>Monsieur GENOUD Daniel</v>
          </cell>
          <cell r="C4101" t="str">
            <v>Chemin des Portes</v>
          </cell>
          <cell r="D4101"/>
          <cell r="E4101" t="str">
            <v>74890</v>
          </cell>
          <cell r="F4101" t="str">
            <v>BONS EN CHABLAIS</v>
          </cell>
          <cell r="G4101"/>
          <cell r="H4101"/>
          <cell r="I4101"/>
          <cell r="J4101"/>
        </row>
        <row r="4102">
          <cell r="A4102" t="str">
            <v>GEN04</v>
          </cell>
          <cell r="B4102" t="str">
            <v>Monsieur GENNARO Aldo</v>
          </cell>
          <cell r="C4102" t="str">
            <v>4 impasse Georges Sand</v>
          </cell>
          <cell r="D4102"/>
          <cell r="E4102" t="str">
            <v>69003</v>
          </cell>
          <cell r="F4102" t="str">
            <v>CORBAZ</v>
          </cell>
          <cell r="G4102"/>
          <cell r="H4102"/>
          <cell r="I4102"/>
          <cell r="J4102"/>
        </row>
        <row r="4103">
          <cell r="A4103" t="str">
            <v>GEN03</v>
          </cell>
          <cell r="B4103" t="str">
            <v>Monsieur GENTIL Pierre</v>
          </cell>
          <cell r="C4103" t="str">
            <v>85 allée de Combaz</v>
          </cell>
          <cell r="D4103"/>
          <cell r="E4103" t="str">
            <v>73200</v>
          </cell>
          <cell r="F4103" t="str">
            <v>MERCURY</v>
          </cell>
          <cell r="G4103">
            <v>479378809</v>
          </cell>
          <cell r="H4103"/>
          <cell r="I4103"/>
          <cell r="J4103"/>
        </row>
        <row r="4104">
          <cell r="A4104" t="str">
            <v>GEN02</v>
          </cell>
          <cell r="B4104" t="str">
            <v>Monsieur GENOULAZ François</v>
          </cell>
          <cell r="C4104" t="str">
            <v>Bourg Evescal</v>
          </cell>
          <cell r="D4104"/>
          <cell r="E4104" t="str">
            <v>73250</v>
          </cell>
          <cell r="F4104" t="str">
            <v>SAINT JEAN DE LA PORTE</v>
          </cell>
          <cell r="G4104">
            <v>479286818</v>
          </cell>
          <cell r="H4104"/>
          <cell r="I4104">
            <v>685427597</v>
          </cell>
          <cell r="J4104"/>
        </row>
        <row r="4105">
          <cell r="A4105" t="str">
            <v>GEN01</v>
          </cell>
          <cell r="B4105" t="str">
            <v>Monsieur GENINATTI</v>
          </cell>
          <cell r="C4105" t="str">
            <v>24 chemin du Tir au Pigeon</v>
          </cell>
          <cell r="D4105"/>
          <cell r="E4105" t="str">
            <v>73100</v>
          </cell>
          <cell r="F4105" t="str">
            <v>AIX LES BAINS</v>
          </cell>
          <cell r="G4105"/>
          <cell r="H4105"/>
          <cell r="I4105"/>
          <cell r="J4105"/>
        </row>
        <row r="4106">
          <cell r="A4106" t="str">
            <v>GEL05</v>
          </cell>
          <cell r="B4106" t="str">
            <v>Mme GELLOZ Marie-Hélène</v>
          </cell>
          <cell r="C4106" t="str">
            <v>7 bis route de la Villette</v>
          </cell>
          <cell r="D4106"/>
          <cell r="E4106" t="str">
            <v>73000</v>
          </cell>
          <cell r="F4106" t="str">
            <v>BARBERAZ</v>
          </cell>
          <cell r="G4106">
            <v>624813610</v>
          </cell>
          <cell r="H4106"/>
          <cell r="I4106"/>
          <cell r="J4106"/>
        </row>
        <row r="4107">
          <cell r="A4107" t="str">
            <v>GEL04</v>
          </cell>
          <cell r="B4107" t="str">
            <v xml:space="preserve">Madame GELON </v>
          </cell>
          <cell r="C4107" t="str">
            <v>Le Clos</v>
          </cell>
          <cell r="D4107"/>
          <cell r="E4107" t="str">
            <v>73460</v>
          </cell>
          <cell r="F4107" t="str">
            <v>VERRENS ARVEY</v>
          </cell>
          <cell r="G4107"/>
          <cell r="H4107"/>
          <cell r="I4107"/>
          <cell r="J4107"/>
        </row>
        <row r="4108">
          <cell r="A4108" t="str">
            <v>GEL03</v>
          </cell>
          <cell r="B4108" t="str">
            <v>Monsieur GELLOZ Alain</v>
          </cell>
          <cell r="C4108" t="str">
            <v>La Plesse</v>
          </cell>
          <cell r="D4108"/>
          <cell r="E4108" t="str">
            <v>73100</v>
          </cell>
          <cell r="F4108" t="str">
            <v>SAINT OFFENGE DESSOUS</v>
          </cell>
          <cell r="G4108"/>
          <cell r="H4108"/>
          <cell r="I4108"/>
          <cell r="J4108"/>
        </row>
        <row r="4109">
          <cell r="A4109" t="str">
            <v>GEL02</v>
          </cell>
          <cell r="B4109" t="str">
            <v>Monsieur GELLOZ Pierre</v>
          </cell>
          <cell r="C4109" t="str">
            <v>Bassa</v>
          </cell>
          <cell r="D4109" t="str">
            <v>Les Teppes</v>
          </cell>
          <cell r="E4109" t="str">
            <v>73410</v>
          </cell>
          <cell r="F4109" t="str">
            <v>SAINT OURS</v>
          </cell>
          <cell r="G4109"/>
          <cell r="H4109"/>
          <cell r="I4109"/>
          <cell r="J4109"/>
        </row>
        <row r="4110">
          <cell r="A4110" t="str">
            <v>GEL01</v>
          </cell>
          <cell r="B4110" t="str">
            <v>Monsieur GELLON Robert</v>
          </cell>
          <cell r="C4110" t="str">
            <v>314 rue du Signal</v>
          </cell>
          <cell r="D4110"/>
          <cell r="E4110" t="str">
            <v>73000</v>
          </cell>
          <cell r="F4110" t="str">
            <v>CHAMBERY</v>
          </cell>
          <cell r="G4110">
            <v>684042325</v>
          </cell>
          <cell r="H4110"/>
          <cell r="I4110"/>
          <cell r="J4110"/>
        </row>
        <row r="4111">
          <cell r="A4111" t="str">
            <v>GEH02</v>
          </cell>
          <cell r="B4111" t="str">
            <v>Monsieur GEHIN Jean Luc</v>
          </cell>
          <cell r="C4111" t="str">
            <v>4 allée des Cyprès</v>
          </cell>
          <cell r="D4111"/>
          <cell r="E4111" t="str">
            <v>69780</v>
          </cell>
          <cell r="F4111" t="str">
            <v>MIONS</v>
          </cell>
          <cell r="G4111">
            <v>472287748</v>
          </cell>
          <cell r="H4111"/>
          <cell r="I4111">
            <v>662413943</v>
          </cell>
          <cell r="J4111"/>
        </row>
        <row r="4112">
          <cell r="A4112" t="str">
            <v>GEH01</v>
          </cell>
          <cell r="B4112" t="str">
            <v>Monsieur GEHRES Pierre</v>
          </cell>
          <cell r="C4112" t="str">
            <v>79 route de Marienthal</v>
          </cell>
          <cell r="D4112"/>
          <cell r="E4112" t="str">
            <v>67500</v>
          </cell>
          <cell r="F4112" t="str">
            <v>HAGUENAU</v>
          </cell>
          <cell r="G4112"/>
          <cell r="H4112"/>
          <cell r="I4112"/>
          <cell r="J4112"/>
        </row>
        <row r="4113">
          <cell r="A4113" t="str">
            <v>GEF01</v>
          </cell>
          <cell r="B4113" t="str">
            <v>GEFCO Sté</v>
          </cell>
          <cell r="C4113"/>
          <cell r="D4113"/>
          <cell r="E4113"/>
          <cell r="F4113"/>
          <cell r="G4113"/>
          <cell r="H4113"/>
          <cell r="I4113"/>
          <cell r="J4113"/>
        </row>
        <row r="4114">
          <cell r="A4114" t="str">
            <v>GED01</v>
          </cell>
          <cell r="B4114" t="str">
            <v>Monsieur GEDOUX</v>
          </cell>
          <cell r="C4114" t="str">
            <v>37, Rue de la Charriere</v>
          </cell>
          <cell r="D4114"/>
          <cell r="E4114" t="str">
            <v>38660</v>
          </cell>
          <cell r="F4114" t="str">
            <v>LE TOUVET</v>
          </cell>
          <cell r="G4114">
            <v>658389162</v>
          </cell>
          <cell r="H4114"/>
          <cell r="I4114"/>
          <cell r="J4114"/>
        </row>
        <row r="4115">
          <cell r="A4115" t="str">
            <v>GEB01</v>
          </cell>
          <cell r="B4115" t="str">
            <v>Monsieur GEBEL Patrick</v>
          </cell>
          <cell r="C4115" t="str">
            <v>10 rue des Oiseaux</v>
          </cell>
          <cell r="D4115"/>
          <cell r="E4115" t="str">
            <v>69720</v>
          </cell>
          <cell r="F4115" t="str">
            <v>SAINT LAURENT DE MURE</v>
          </cell>
          <cell r="G4115"/>
          <cell r="H4115"/>
          <cell r="I4115"/>
          <cell r="J4115"/>
        </row>
        <row r="4116">
          <cell r="A4116" t="str">
            <v>GBS01</v>
          </cell>
          <cell r="B4116" t="str">
            <v>GB SARL</v>
          </cell>
          <cell r="C4116" t="str">
            <v>286 route de la Tour de Marignan</v>
          </cell>
          <cell r="D4116"/>
          <cell r="E4116" t="str">
            <v>74140</v>
          </cell>
          <cell r="F4116" t="str">
            <v>SCIEZ</v>
          </cell>
          <cell r="G4116"/>
          <cell r="H4116"/>
          <cell r="I4116"/>
          <cell r="J4116"/>
        </row>
        <row r="4117">
          <cell r="A4117" t="str">
            <v>GAZ02</v>
          </cell>
          <cell r="B4117" t="str">
            <v>Monsieur GAZULA Yannick</v>
          </cell>
          <cell r="C4117" t="str">
            <v>141 Chemin de champ court</v>
          </cell>
          <cell r="D4117"/>
          <cell r="E4117" t="str">
            <v>74210</v>
          </cell>
          <cell r="F4117" t="str">
            <v>FAVERGE</v>
          </cell>
          <cell r="G4117">
            <v>652728460</v>
          </cell>
          <cell r="H4117"/>
          <cell r="I4117"/>
          <cell r="J4117"/>
        </row>
        <row r="4118">
          <cell r="A4118" t="str">
            <v>GAZ01</v>
          </cell>
          <cell r="B4118" t="str">
            <v>Monsieur GAZZOTTI Serge</v>
          </cell>
          <cell r="C4118" t="str">
            <v>140 Route de Serarges</v>
          </cell>
          <cell r="D4118"/>
          <cell r="E4118" t="str">
            <v>73420</v>
          </cell>
          <cell r="F4118" t="str">
            <v>DRUMETTAZ CLARAFOND</v>
          </cell>
          <cell r="G4118"/>
          <cell r="H4118"/>
          <cell r="I4118"/>
          <cell r="J4118"/>
        </row>
        <row r="4119">
          <cell r="A4119" t="str">
            <v>GAY16</v>
          </cell>
          <cell r="B4119" t="str">
            <v>Monsieur et Madame GAY Martine</v>
          </cell>
          <cell r="C4119" t="str">
            <v>173 Chemin de la Déserte</v>
          </cell>
          <cell r="D4119"/>
          <cell r="E4119" t="str">
            <v>73520</v>
          </cell>
          <cell r="F4119" t="str">
            <v>ST BERON</v>
          </cell>
          <cell r="G4119">
            <v>678789869</v>
          </cell>
          <cell r="H4119"/>
          <cell r="I4119"/>
          <cell r="J4119"/>
        </row>
        <row r="4120">
          <cell r="A4120" t="str">
            <v>GAY15</v>
          </cell>
          <cell r="B4120" t="str">
            <v>Monsieur GAY-CROSIER Patrick</v>
          </cell>
          <cell r="C4120" t="str">
            <v>170 Chemin de chez Blondet</v>
          </cell>
          <cell r="D4120"/>
          <cell r="E4120" t="str">
            <v>74380</v>
          </cell>
          <cell r="F4120" t="str">
            <v>LUCINGES</v>
          </cell>
          <cell r="G4120">
            <v>450433435</v>
          </cell>
          <cell r="H4120"/>
          <cell r="I4120"/>
          <cell r="J4120"/>
        </row>
        <row r="4121">
          <cell r="A4121" t="str">
            <v>GAY14</v>
          </cell>
          <cell r="B4121" t="str">
            <v>Madame GAY Nicole</v>
          </cell>
          <cell r="C4121" t="str">
            <v>51, Route de Bieully</v>
          </cell>
          <cell r="D4121"/>
          <cell r="E4121" t="str">
            <v>74440</v>
          </cell>
          <cell r="F4121" t="str">
            <v>MIEUSSY</v>
          </cell>
          <cell r="G4121">
            <v>674789460</v>
          </cell>
          <cell r="H4121" t="str">
            <v>g74.gay@orange.fr</v>
          </cell>
          <cell r="I4121"/>
          <cell r="J4121"/>
        </row>
        <row r="4122">
          <cell r="A4122" t="str">
            <v>GAY13</v>
          </cell>
          <cell r="B4122" t="str">
            <v>Monsieur GAY-CROSIER Alexandre</v>
          </cell>
          <cell r="C4122" t="str">
            <v>Lieu dit Fin Nord</v>
          </cell>
          <cell r="D4122"/>
          <cell r="E4122" t="str">
            <v>74380</v>
          </cell>
          <cell r="F4122" t="str">
            <v>CRANVES SALES</v>
          </cell>
          <cell r="G4122">
            <v>616847397</v>
          </cell>
          <cell r="H4122"/>
          <cell r="I4122"/>
          <cell r="J4122"/>
        </row>
        <row r="4123">
          <cell r="A4123" t="str">
            <v>GAY12</v>
          </cell>
          <cell r="B4123" t="str">
            <v>Monsieur GAY Antoine</v>
          </cell>
          <cell r="C4123" t="str">
            <v>116 chemin des Sources</v>
          </cell>
          <cell r="D4123"/>
          <cell r="E4123" t="str">
            <v>73190</v>
          </cell>
          <cell r="F4123" t="str">
            <v>SAINT BALDOPH</v>
          </cell>
          <cell r="G4123"/>
          <cell r="H4123"/>
          <cell r="I4123"/>
          <cell r="J4123"/>
        </row>
        <row r="4124">
          <cell r="A4124" t="str">
            <v>GAY11</v>
          </cell>
          <cell r="B4124" t="str">
            <v>Madame GAY FRARET Anne Marie</v>
          </cell>
          <cell r="C4124" t="str">
            <v>4 Allée des Sureaux</v>
          </cell>
          <cell r="D4124"/>
          <cell r="E4124" t="str">
            <v>74150</v>
          </cell>
          <cell r="F4124" t="str">
            <v>RUMILLY</v>
          </cell>
          <cell r="G4124">
            <v>663784657</v>
          </cell>
          <cell r="H4124"/>
          <cell r="I4124"/>
          <cell r="J4124"/>
        </row>
        <row r="4125">
          <cell r="A4125" t="str">
            <v>GAY10</v>
          </cell>
          <cell r="B4125" t="str">
            <v>Monsieur GAY Gérard</v>
          </cell>
          <cell r="C4125" t="str">
            <v>2, route des terres blanches</v>
          </cell>
          <cell r="D4125"/>
          <cell r="E4125" t="str">
            <v>74440</v>
          </cell>
          <cell r="F4125" t="str">
            <v>MIEUSSY</v>
          </cell>
          <cell r="G4125">
            <v>450430306</v>
          </cell>
          <cell r="H4125"/>
          <cell r="I4125"/>
          <cell r="J4125"/>
        </row>
        <row r="4126">
          <cell r="A4126" t="str">
            <v>GAY09</v>
          </cell>
          <cell r="B4126" t="str">
            <v>Monsieur GAY Gérard</v>
          </cell>
          <cell r="C4126" t="str">
            <v>167 Ch des Hauts du Lac</v>
          </cell>
          <cell r="D4126"/>
          <cell r="E4126" t="str">
            <v>73370</v>
          </cell>
          <cell r="F4126" t="str">
            <v>LE BOURGET DU LAC</v>
          </cell>
          <cell r="G4126">
            <v>687776164</v>
          </cell>
          <cell r="H4126"/>
          <cell r="I4126"/>
          <cell r="J4126"/>
        </row>
        <row r="4127">
          <cell r="A4127" t="str">
            <v>GAY08</v>
          </cell>
          <cell r="B4127" t="str">
            <v>MME GAYRAUD -MR MAROLLEAU</v>
          </cell>
          <cell r="C4127" t="str">
            <v>890A Route du Roulet</v>
          </cell>
          <cell r="D4127"/>
          <cell r="E4127" t="str">
            <v>73330</v>
          </cell>
          <cell r="F4127" t="str">
            <v>LE PONT DE BEAUVOISIN</v>
          </cell>
          <cell r="G4127"/>
          <cell r="H4127"/>
          <cell r="I4127"/>
          <cell r="J4127"/>
        </row>
        <row r="4128">
          <cell r="A4128" t="str">
            <v>GAY07</v>
          </cell>
          <cell r="B4128" t="str">
            <v>Monsieur GAY Fabien</v>
          </cell>
          <cell r="C4128" t="str">
            <v>96 Chemin des Palluds</v>
          </cell>
          <cell r="D4128"/>
          <cell r="E4128" t="str">
            <v>74330</v>
          </cell>
          <cell r="F4128" t="str">
            <v>POISY</v>
          </cell>
          <cell r="G4128">
            <v>673452585</v>
          </cell>
          <cell r="H4128"/>
          <cell r="I4128"/>
          <cell r="J4128"/>
        </row>
        <row r="4129">
          <cell r="A4129" t="str">
            <v>GAY06</v>
          </cell>
          <cell r="B4129" t="str">
            <v>Monsieur GAY Christian</v>
          </cell>
          <cell r="C4129" t="str">
            <v>96 ch des Palluds</v>
          </cell>
          <cell r="D4129"/>
          <cell r="E4129" t="str">
            <v>74330</v>
          </cell>
          <cell r="F4129" t="str">
            <v>POISY</v>
          </cell>
          <cell r="G4129"/>
          <cell r="H4129"/>
          <cell r="I4129"/>
          <cell r="J4129"/>
        </row>
        <row r="4130">
          <cell r="A4130" t="str">
            <v>GAY05</v>
          </cell>
          <cell r="B4130" t="str">
            <v>Monsieur GAY Michel</v>
          </cell>
          <cell r="C4130" t="str">
            <v>Aux Trotonnes</v>
          </cell>
          <cell r="D4130"/>
          <cell r="E4130" t="str">
            <v>01300</v>
          </cell>
          <cell r="F4130" t="str">
            <v>BELLEY</v>
          </cell>
          <cell r="G4130"/>
          <cell r="H4130"/>
          <cell r="I4130"/>
          <cell r="J4130"/>
        </row>
        <row r="4131">
          <cell r="A4131" t="str">
            <v>GAY04</v>
          </cell>
          <cell r="B4131" t="str">
            <v>Monsieur GAY Roland</v>
          </cell>
          <cell r="C4131" t="str">
            <v>402 route du Port</v>
          </cell>
          <cell r="D4131"/>
          <cell r="E4131" t="str">
            <v>74140</v>
          </cell>
          <cell r="F4131" t="str">
            <v>SCIEZ</v>
          </cell>
          <cell r="G4131"/>
          <cell r="H4131"/>
          <cell r="I4131"/>
          <cell r="J4131"/>
        </row>
        <row r="4132">
          <cell r="A4132" t="str">
            <v>GAY03</v>
          </cell>
          <cell r="B4132" t="str">
            <v>Monsieur GAY Jean Michel</v>
          </cell>
          <cell r="C4132" t="str">
            <v>Chef Lieu</v>
          </cell>
          <cell r="D4132"/>
          <cell r="E4132" t="str">
            <v>74290</v>
          </cell>
          <cell r="F4132" t="str">
            <v>BLUFFY</v>
          </cell>
          <cell r="G4132"/>
          <cell r="H4132"/>
          <cell r="I4132"/>
          <cell r="J4132"/>
        </row>
        <row r="4133">
          <cell r="A4133" t="str">
            <v>GAY02</v>
          </cell>
          <cell r="B4133" t="str">
            <v>Monsieur GAYPERRET Hervé</v>
          </cell>
          <cell r="C4133" t="str">
            <v>392 Rue de La Vernaz</v>
          </cell>
          <cell r="D4133"/>
          <cell r="E4133" t="str">
            <v>74800</v>
          </cell>
          <cell r="F4133" t="str">
            <v>AMANCY</v>
          </cell>
          <cell r="G4133"/>
          <cell r="H4133"/>
          <cell r="I4133"/>
          <cell r="J4133"/>
        </row>
        <row r="4134">
          <cell r="A4134" t="str">
            <v>GAY01</v>
          </cell>
          <cell r="B4134" t="str">
            <v>Monsieur GAYRAUD</v>
          </cell>
          <cell r="C4134" t="str">
            <v>Route de SAINT Baldoph</v>
          </cell>
          <cell r="D4134"/>
          <cell r="E4134" t="str">
            <v>73190</v>
          </cell>
          <cell r="F4134" t="str">
            <v>CHALLES LES EAUX</v>
          </cell>
          <cell r="G4134">
            <v>479727090</v>
          </cell>
          <cell r="H4134"/>
          <cell r="I4134"/>
          <cell r="J4134"/>
        </row>
        <row r="4135">
          <cell r="A4135" t="str">
            <v>GAV04</v>
          </cell>
          <cell r="B4135" t="str">
            <v>Monsieur GAVET Simon</v>
          </cell>
          <cell r="C4135" t="str">
            <v>1321 Route de Samoens</v>
          </cell>
          <cell r="D4135"/>
          <cell r="E4135" t="str">
            <v>74440</v>
          </cell>
          <cell r="F4135" t="str">
            <v>TANINGES</v>
          </cell>
          <cell r="G4135">
            <v>450185879</v>
          </cell>
          <cell r="H4135"/>
          <cell r="I4135">
            <v>625870431</v>
          </cell>
          <cell r="J4135"/>
        </row>
        <row r="4136">
          <cell r="A4136" t="str">
            <v>GAV03</v>
          </cell>
          <cell r="B4136" t="str">
            <v>Monsieur GAVIETTO Didier</v>
          </cell>
          <cell r="C4136" t="str">
            <v>129 Route de SAINT  Nizier</v>
          </cell>
          <cell r="D4136"/>
          <cell r="E4136" t="str">
            <v>38170</v>
          </cell>
          <cell r="F4136" t="str">
            <v>SEYSSINET PARISET</v>
          </cell>
          <cell r="G4136">
            <v>683839360</v>
          </cell>
          <cell r="H4136"/>
          <cell r="I4136"/>
          <cell r="J4136"/>
        </row>
        <row r="4137">
          <cell r="A4137" t="str">
            <v>GAV02</v>
          </cell>
          <cell r="B4137" t="str">
            <v>Monsieur GAVARD Albert</v>
          </cell>
          <cell r="C4137"/>
          <cell r="D4137"/>
          <cell r="E4137"/>
          <cell r="F4137"/>
          <cell r="G4137"/>
          <cell r="H4137"/>
          <cell r="I4137"/>
          <cell r="J4137"/>
        </row>
        <row r="4138">
          <cell r="A4138" t="str">
            <v>GAV01</v>
          </cell>
          <cell r="B4138" t="str">
            <v>Monsieur GAVIANO Jean Pierre</v>
          </cell>
          <cell r="C4138" t="str">
            <v>194 route de Navilly</v>
          </cell>
          <cell r="D4138"/>
          <cell r="E4138" t="str">
            <v>74930</v>
          </cell>
          <cell r="F4138" t="str">
            <v>PERS JUSSY</v>
          </cell>
          <cell r="G4138">
            <v>680846851</v>
          </cell>
          <cell r="H4138"/>
          <cell r="I4138"/>
          <cell r="J4138"/>
        </row>
        <row r="4139">
          <cell r="A4139" t="str">
            <v>GAU09</v>
          </cell>
          <cell r="B4139" t="str">
            <v>Madame GAUTRON Ana</v>
          </cell>
          <cell r="C4139" t="str">
            <v>214 Impasse Veniper</v>
          </cell>
          <cell r="D4139"/>
          <cell r="E4139" t="str">
            <v>73100</v>
          </cell>
          <cell r="F4139" t="str">
            <v>TREVIGNIN</v>
          </cell>
          <cell r="G4139"/>
          <cell r="H4139"/>
          <cell r="I4139"/>
          <cell r="J4139"/>
        </row>
        <row r="4140">
          <cell r="A4140" t="str">
            <v>GAU08</v>
          </cell>
          <cell r="B4140" t="str">
            <v>Monsieur GAURY Christophe</v>
          </cell>
          <cell r="C4140" t="str">
            <v>343 rue de la chartreuse</v>
          </cell>
          <cell r="D4140"/>
          <cell r="E4140" t="str">
            <v>73000</v>
          </cell>
          <cell r="F4140" t="str">
            <v>SONNAZ</v>
          </cell>
          <cell r="G4140">
            <v>699955551</v>
          </cell>
          <cell r="H4140"/>
          <cell r="I4140"/>
          <cell r="J4140"/>
        </row>
        <row r="4141">
          <cell r="A4141" t="str">
            <v>GAU07</v>
          </cell>
          <cell r="B4141" t="str">
            <v>Monsieur GAUMONT Maurice</v>
          </cell>
          <cell r="C4141" t="str">
            <v>Le Lavanchy</v>
          </cell>
          <cell r="D4141"/>
          <cell r="E4141" t="str">
            <v>74110</v>
          </cell>
          <cell r="F4141" t="str">
            <v>MONTRIOND</v>
          </cell>
          <cell r="G4141">
            <v>661640751</v>
          </cell>
          <cell r="H4141"/>
          <cell r="I4141"/>
          <cell r="J4141"/>
        </row>
        <row r="4142">
          <cell r="A4142" t="str">
            <v>GAU06</v>
          </cell>
          <cell r="B4142" t="str">
            <v>Monsieur GAUTHIER Serge</v>
          </cell>
          <cell r="C4142" t="str">
            <v>Ch de la Maison Forestière</v>
          </cell>
          <cell r="D4142"/>
          <cell r="E4142" t="str">
            <v>74230</v>
          </cell>
          <cell r="F4142" t="str">
            <v>DINGY SAINT CLAIR</v>
          </cell>
          <cell r="G4142"/>
          <cell r="H4142"/>
          <cell r="I4142"/>
          <cell r="J4142"/>
        </row>
        <row r="4143">
          <cell r="A4143" t="str">
            <v>GAU05</v>
          </cell>
          <cell r="B4143" t="str">
            <v>Monsieur GAURY Pierre Marie</v>
          </cell>
          <cell r="C4143" t="str">
            <v>village des Begets</v>
          </cell>
          <cell r="D4143"/>
          <cell r="E4143" t="str">
            <v>73370</v>
          </cell>
          <cell r="F4143" t="str">
            <v>BOURDEAU</v>
          </cell>
          <cell r="G4143"/>
          <cell r="H4143"/>
          <cell r="I4143"/>
          <cell r="J4143"/>
        </row>
        <row r="4144">
          <cell r="A4144" t="str">
            <v>GAU04</v>
          </cell>
          <cell r="B4144" t="str">
            <v>Monsieur GAUTHERON Lionel</v>
          </cell>
          <cell r="C4144" t="str">
            <v>Le Trévilly</v>
          </cell>
          <cell r="D4144"/>
          <cell r="E4144" t="str">
            <v>74350</v>
          </cell>
          <cell r="F4144" t="str">
            <v>VILLY LE PELLOUX</v>
          </cell>
          <cell r="G4144">
            <v>450468736</v>
          </cell>
          <cell r="H4144"/>
          <cell r="I4144"/>
          <cell r="J4144"/>
        </row>
        <row r="4145">
          <cell r="A4145" t="str">
            <v>GAU03</v>
          </cell>
          <cell r="B4145" t="str">
            <v>Monsieur GAUMER Philippe</v>
          </cell>
          <cell r="C4145" t="str">
            <v>Route de Chainaz</v>
          </cell>
          <cell r="D4145"/>
          <cell r="E4145" t="str">
            <v>74540</v>
          </cell>
          <cell r="F4145" t="str">
            <v>ALBY SUR CHERAN</v>
          </cell>
          <cell r="G4145"/>
          <cell r="H4145"/>
          <cell r="I4145"/>
          <cell r="J4145"/>
        </row>
        <row r="4146">
          <cell r="A4146" t="str">
            <v>GAU02</v>
          </cell>
          <cell r="B4146" t="str">
            <v>Madame GAUTIER Christine</v>
          </cell>
          <cell r="C4146" t="str">
            <v>13 impasse Amédée Daille</v>
          </cell>
          <cell r="D4146"/>
          <cell r="E4146" t="str">
            <v>73000</v>
          </cell>
          <cell r="F4146" t="str">
            <v>CHAMBERY</v>
          </cell>
          <cell r="G4146">
            <v>686451695</v>
          </cell>
          <cell r="H4146"/>
          <cell r="I4146"/>
          <cell r="J4146"/>
        </row>
        <row r="4147">
          <cell r="A4147" t="str">
            <v>GAU01</v>
          </cell>
          <cell r="B4147" t="str">
            <v>Monsieur GAUDIAU</v>
          </cell>
          <cell r="C4147" t="str">
            <v>25 chemin du Parc</v>
          </cell>
          <cell r="D4147"/>
          <cell r="E4147" t="str">
            <v>73100</v>
          </cell>
          <cell r="F4147" t="str">
            <v>TRESSERVE</v>
          </cell>
          <cell r="G4147">
            <v>479884664</v>
          </cell>
          <cell r="H4147"/>
          <cell r="I4147"/>
          <cell r="J4147"/>
        </row>
        <row r="4148">
          <cell r="A4148" t="str">
            <v>GAT04</v>
          </cell>
          <cell r="B4148" t="str">
            <v>Monsieur GATTO</v>
          </cell>
          <cell r="C4148" t="str">
            <v>2 Allée Arthur Rimbaud</v>
          </cell>
          <cell r="D4148"/>
          <cell r="E4148" t="str">
            <v>69530</v>
          </cell>
          <cell r="F4148" t="str">
            <v>BRIGNAIS</v>
          </cell>
          <cell r="G4148"/>
          <cell r="H4148"/>
          <cell r="I4148"/>
          <cell r="J4148"/>
        </row>
        <row r="4149">
          <cell r="A4149" t="str">
            <v>GAT03</v>
          </cell>
          <cell r="B4149" t="str">
            <v>Monsieur GATTAZ</v>
          </cell>
          <cell r="C4149" t="str">
            <v>Rue du Sorgia</v>
          </cell>
          <cell r="D4149"/>
          <cell r="E4149" t="str">
            <v>01201</v>
          </cell>
          <cell r="F4149" t="str">
            <v>BELLEGARDE SUR VALSERINE</v>
          </cell>
          <cell r="G4149"/>
          <cell r="H4149"/>
          <cell r="I4149"/>
          <cell r="J4149"/>
        </row>
        <row r="4150">
          <cell r="A4150" t="str">
            <v>GAT02</v>
          </cell>
          <cell r="B4150" t="str">
            <v>GATINEAU S.a.r.l.</v>
          </cell>
          <cell r="C4150" t="str">
            <v>2 rue de la charmille</v>
          </cell>
          <cell r="D4150" t="str">
            <v>Z.A. Eyssagnières</v>
          </cell>
          <cell r="E4150" t="str">
            <v>05000</v>
          </cell>
          <cell r="F4150" t="str">
            <v>GAP</v>
          </cell>
          <cell r="G4150"/>
          <cell r="H4150"/>
          <cell r="I4150"/>
          <cell r="J4150"/>
        </row>
        <row r="4151">
          <cell r="A4151" t="str">
            <v>GAT01</v>
          </cell>
          <cell r="B4151" t="str">
            <v>Madame GATEL Andrée</v>
          </cell>
          <cell r="C4151" t="str">
            <v>Rue du Moulin</v>
          </cell>
          <cell r="D4151"/>
          <cell r="E4151" t="str">
            <v>38260</v>
          </cell>
          <cell r="F4151" t="str">
            <v>GILLONNAY</v>
          </cell>
          <cell r="G4151"/>
          <cell r="H4151"/>
          <cell r="I4151"/>
          <cell r="J4151"/>
        </row>
        <row r="4152">
          <cell r="A4152" t="str">
            <v>GAS05</v>
          </cell>
          <cell r="B4152" t="str">
            <v>Madame GASSIN Mariana</v>
          </cell>
          <cell r="C4152" t="str">
            <v>La Bondue</v>
          </cell>
          <cell r="D4152"/>
          <cell r="E4152" t="str">
            <v>71160</v>
          </cell>
          <cell r="F4152" t="str">
            <v>SAINT AGNAN</v>
          </cell>
          <cell r="G4152">
            <v>647479056</v>
          </cell>
          <cell r="H4152"/>
          <cell r="I4152"/>
          <cell r="J4152"/>
        </row>
        <row r="4153">
          <cell r="A4153" t="str">
            <v>GAS04</v>
          </cell>
          <cell r="B4153" t="str">
            <v>Mr GASPARD  MME VALLOIRE</v>
          </cell>
          <cell r="C4153" t="str">
            <v>42 Route des Mottets</v>
          </cell>
          <cell r="D4153"/>
          <cell r="E4153" t="str">
            <v>73500</v>
          </cell>
          <cell r="F4153" t="str">
            <v>AUSSOIS</v>
          </cell>
          <cell r="G4153">
            <v>682150899</v>
          </cell>
          <cell r="H4153"/>
          <cell r="I4153"/>
          <cell r="J4153"/>
        </row>
        <row r="4154">
          <cell r="A4154" t="str">
            <v>GAS03</v>
          </cell>
          <cell r="B4154" t="str">
            <v>Monsieur GASULLA</v>
          </cell>
          <cell r="C4154" t="str">
            <v>141 che de Champcourt</v>
          </cell>
          <cell r="D4154"/>
          <cell r="E4154" t="str">
            <v>74210</v>
          </cell>
          <cell r="F4154" t="str">
            <v>FAVERGES</v>
          </cell>
          <cell r="G4154">
            <v>652728460</v>
          </cell>
          <cell r="H4154"/>
          <cell r="I4154"/>
          <cell r="J4154"/>
        </row>
        <row r="4155">
          <cell r="A4155" t="str">
            <v>GAS02</v>
          </cell>
          <cell r="B4155" t="str">
            <v>Monsieur GASSE Julien</v>
          </cell>
          <cell r="C4155" t="str">
            <v>41 Chemins des Garcins</v>
          </cell>
          <cell r="D4155"/>
          <cell r="E4155" t="str">
            <v>74650</v>
          </cell>
          <cell r="F4155" t="str">
            <v>CHAVANOD</v>
          </cell>
          <cell r="G4155">
            <v>672642803</v>
          </cell>
          <cell r="H4155"/>
          <cell r="I4155"/>
          <cell r="J4155"/>
        </row>
        <row r="4156">
          <cell r="A4156" t="str">
            <v>GAS01</v>
          </cell>
          <cell r="B4156" t="str">
            <v>Madame GASTALDI Rénée</v>
          </cell>
          <cell r="C4156" t="str">
            <v>Chemin du Montpas</v>
          </cell>
          <cell r="D4156"/>
          <cell r="E4156" t="str">
            <v>73160</v>
          </cell>
          <cell r="F4156" t="str">
            <v>VIMINES</v>
          </cell>
          <cell r="G4156"/>
          <cell r="H4156"/>
          <cell r="I4156"/>
          <cell r="J4156"/>
        </row>
        <row r="4157">
          <cell r="A4157" t="str">
            <v>GAR24</v>
          </cell>
          <cell r="B4157" t="str">
            <v>Monsieur GARNIER Antoine</v>
          </cell>
          <cell r="C4157" t="str">
            <v>136 Hameau du Saleve</v>
          </cell>
          <cell r="D4157"/>
          <cell r="E4157" t="str">
            <v>74350</v>
          </cell>
          <cell r="F4157" t="str">
            <v>VOVRAY EN BORNES</v>
          </cell>
          <cell r="G4157">
            <v>612806700</v>
          </cell>
          <cell r="H4157"/>
          <cell r="I4157"/>
          <cell r="J4157"/>
        </row>
        <row r="4158">
          <cell r="A4158" t="str">
            <v>GAR23</v>
          </cell>
          <cell r="B4158" t="str">
            <v xml:space="preserve">Monsieur GARAVEL Sebastien </v>
          </cell>
          <cell r="C4158" t="str">
            <v xml:space="preserve">190 chemin des alpes </v>
          </cell>
          <cell r="D4158"/>
          <cell r="E4158" t="str">
            <v>73800</v>
          </cell>
          <cell r="F4158" t="str">
            <v>LAISSAUD</v>
          </cell>
          <cell r="G4158">
            <v>660126905</v>
          </cell>
          <cell r="H4158" t="str">
            <v>garavel.sebastien@neuf.fr</v>
          </cell>
          <cell r="I4158"/>
          <cell r="J4158"/>
        </row>
        <row r="4159">
          <cell r="A4159" t="str">
            <v>GAR22</v>
          </cell>
          <cell r="B4159" t="str">
            <v>Monsieur GARNIER Renaud</v>
          </cell>
          <cell r="C4159" t="str">
            <v>18 Le Clos des Crêtes</v>
          </cell>
          <cell r="D4159"/>
          <cell r="E4159" t="str">
            <v>73190</v>
          </cell>
          <cell r="F4159" t="str">
            <v>CHALLES LES EAUX</v>
          </cell>
          <cell r="G4159">
            <v>672756453</v>
          </cell>
          <cell r="H4159"/>
          <cell r="I4159"/>
          <cell r="J4159"/>
        </row>
        <row r="4160">
          <cell r="A4160" t="str">
            <v>GAR21</v>
          </cell>
          <cell r="B4160" t="str">
            <v>Monsieur GARIN Gérard</v>
          </cell>
          <cell r="C4160" t="str">
            <v>Avenue de Châteu Larron</v>
          </cell>
          <cell r="D4160"/>
          <cell r="E4160" t="str">
            <v>01300</v>
          </cell>
          <cell r="F4160" t="str">
            <v>BELLEY</v>
          </cell>
          <cell r="G4160">
            <v>603773309</v>
          </cell>
          <cell r="H4160"/>
          <cell r="I4160"/>
          <cell r="J4160"/>
        </row>
        <row r="4161">
          <cell r="A4161" t="str">
            <v>GAR20</v>
          </cell>
          <cell r="B4161" t="str">
            <v>Mr GARET Mme GAUTIER</v>
          </cell>
          <cell r="C4161" t="str">
            <v>5 rue Jean Burdin</v>
          </cell>
          <cell r="D4161"/>
          <cell r="E4161" t="str">
            <v>73800</v>
          </cell>
          <cell r="F4161" t="str">
            <v>MONTMELIAN</v>
          </cell>
          <cell r="G4161">
            <v>631515827</v>
          </cell>
          <cell r="H4161"/>
          <cell r="I4161"/>
          <cell r="J4161"/>
        </row>
        <row r="4162">
          <cell r="A4162" t="str">
            <v>GAR19</v>
          </cell>
          <cell r="B4162" t="str">
            <v xml:space="preserve">Monsieur GARNIER Gerard </v>
          </cell>
          <cell r="C4162" t="str">
            <v>Chez Lora</v>
          </cell>
          <cell r="D4162"/>
          <cell r="E4162" t="str">
            <v>73340</v>
          </cell>
          <cell r="F4162" t="str">
            <v>LA MOTTE EN BAUGES</v>
          </cell>
          <cell r="G4162">
            <v>479883405</v>
          </cell>
          <cell r="H4162"/>
          <cell r="I4162"/>
          <cell r="J4162"/>
        </row>
        <row r="4163">
          <cell r="A4163" t="str">
            <v>GAR18</v>
          </cell>
          <cell r="B4163" t="str">
            <v>Monsieur GARDETTE Rémy</v>
          </cell>
          <cell r="C4163" t="str">
            <v>Cidex 910</v>
          </cell>
          <cell r="D4163" t="str">
            <v>40 Impasse de la Pierre</v>
          </cell>
          <cell r="E4163" t="str">
            <v>71570</v>
          </cell>
          <cell r="F4163" t="str">
            <v>ROMANECHE THORINS</v>
          </cell>
          <cell r="G4163"/>
          <cell r="H4163"/>
          <cell r="I4163"/>
          <cell r="J4163"/>
        </row>
        <row r="4164">
          <cell r="A4164" t="str">
            <v>GAR17</v>
          </cell>
          <cell r="B4164" t="str">
            <v>Monsieur GARET Dominique</v>
          </cell>
          <cell r="C4164" t="str">
            <v>568 Route de Seloge</v>
          </cell>
          <cell r="D4164"/>
          <cell r="E4164" t="str">
            <v>73800</v>
          </cell>
          <cell r="F4164" t="str">
            <v>LES MARCHES</v>
          </cell>
          <cell r="G4164"/>
          <cell r="H4164"/>
          <cell r="I4164"/>
          <cell r="J4164"/>
        </row>
        <row r="4165">
          <cell r="A4165" t="str">
            <v>GAR16</v>
          </cell>
          <cell r="B4165" t="str">
            <v>Monsieur GARNIER Mathieu</v>
          </cell>
          <cell r="C4165" t="str">
            <v>Pau</v>
          </cell>
          <cell r="D4165"/>
          <cell r="E4165" t="str">
            <v>73250</v>
          </cell>
          <cell r="F4165" t="str">
            <v>SAINT PIERRE D'ALBIGNY</v>
          </cell>
          <cell r="G4165"/>
          <cell r="H4165"/>
          <cell r="I4165"/>
          <cell r="J4165"/>
        </row>
        <row r="4166">
          <cell r="A4166" t="str">
            <v>GAR15</v>
          </cell>
          <cell r="B4166" t="str">
            <v>Monsieur GARNIER Bertrand</v>
          </cell>
          <cell r="C4166" t="str">
            <v>9, Rue de l'Epaillette</v>
          </cell>
          <cell r="D4166"/>
          <cell r="E4166" t="str">
            <v>38370</v>
          </cell>
          <cell r="F4166" t="str">
            <v>LES ROCHES DE CONDRIEU</v>
          </cell>
          <cell r="G4166"/>
          <cell r="H4166"/>
          <cell r="I4166"/>
          <cell r="J4166"/>
        </row>
        <row r="4167">
          <cell r="A4167" t="str">
            <v>GAR14</v>
          </cell>
          <cell r="B4167" t="str">
            <v>Monsieur GARET Bernard</v>
          </cell>
          <cell r="C4167" t="str">
            <v>Bovet</v>
          </cell>
          <cell r="D4167" t="str">
            <v>ch de la Chenaz</v>
          </cell>
          <cell r="E4167" t="str">
            <v>73800</v>
          </cell>
          <cell r="F4167" t="str">
            <v>LES MARCHES</v>
          </cell>
          <cell r="G4167"/>
          <cell r="H4167"/>
          <cell r="I4167"/>
          <cell r="J4167"/>
        </row>
        <row r="4168">
          <cell r="A4168" t="str">
            <v>GAR13</v>
          </cell>
          <cell r="B4168" t="str">
            <v>Monsieur GARAVEL Franck</v>
          </cell>
          <cell r="C4168" t="str">
            <v>Les Peyssons</v>
          </cell>
          <cell r="D4168"/>
          <cell r="E4168" t="str">
            <v>73360</v>
          </cell>
          <cell r="F4168" t="str">
            <v>LA BAUCHE</v>
          </cell>
          <cell r="G4168">
            <v>681588741</v>
          </cell>
          <cell r="H4168"/>
          <cell r="I4168"/>
          <cell r="J4168"/>
        </row>
        <row r="4169">
          <cell r="A4169" t="str">
            <v>GAR12</v>
          </cell>
          <cell r="B4169" t="str">
            <v>M GARNIER Mlle PERRET</v>
          </cell>
          <cell r="C4169" t="str">
            <v>Route du Paradis</v>
          </cell>
          <cell r="D4169"/>
          <cell r="E4169" t="str">
            <v>73310</v>
          </cell>
          <cell r="F4169" t="str">
            <v>SAINT PIERRE DE CUTILLE</v>
          </cell>
          <cell r="G4169"/>
          <cell r="H4169"/>
          <cell r="I4169"/>
          <cell r="J4169"/>
        </row>
        <row r="4170">
          <cell r="A4170" t="str">
            <v>GAR11</v>
          </cell>
          <cell r="B4170" t="str">
            <v>Monsieur GARCIA Patrice</v>
          </cell>
          <cell r="C4170" t="str">
            <v>190 L'impasse des Cyclamens</v>
          </cell>
          <cell r="D4170"/>
          <cell r="E4170" t="str">
            <v>74930</v>
          </cell>
          <cell r="F4170" t="str">
            <v>SCIENTRIER</v>
          </cell>
          <cell r="G4170">
            <v>450030792</v>
          </cell>
          <cell r="H4170" t="str">
            <v>garcia74@orange.fr</v>
          </cell>
          <cell r="I4170">
            <v>618906364</v>
          </cell>
          <cell r="J4170"/>
        </row>
        <row r="4171">
          <cell r="A4171" t="str">
            <v>GAR10</v>
          </cell>
          <cell r="B4171" t="str">
            <v>Monsieur GARCIAZ Bernard</v>
          </cell>
          <cell r="C4171" t="str">
            <v>112 ch des Bruyères</v>
          </cell>
          <cell r="D4171"/>
          <cell r="E4171" t="str">
            <v>74540</v>
          </cell>
          <cell r="F4171" t="str">
            <v>SAINT FELIX</v>
          </cell>
          <cell r="G4171"/>
          <cell r="H4171"/>
          <cell r="I4171"/>
          <cell r="J4171"/>
        </row>
        <row r="4172">
          <cell r="A4172" t="str">
            <v>GAR09</v>
          </cell>
          <cell r="B4172" t="str">
            <v>Monsieur GARET Joel</v>
          </cell>
          <cell r="C4172" t="str">
            <v>22 L'Orée du Penet</v>
          </cell>
          <cell r="D4172"/>
          <cell r="E4172" t="str">
            <v>73800</v>
          </cell>
          <cell r="F4172" t="str">
            <v>LES MARCHES</v>
          </cell>
          <cell r="G4172"/>
          <cell r="H4172"/>
          <cell r="I4172"/>
          <cell r="J4172"/>
        </row>
        <row r="4173">
          <cell r="A4173" t="str">
            <v>GAR08</v>
          </cell>
          <cell r="B4173" t="str">
            <v>GARAGE DE PROVENCE</v>
          </cell>
          <cell r="C4173" t="str">
            <v>9 rue de Provence</v>
          </cell>
          <cell r="D4173"/>
          <cell r="E4173" t="str">
            <v>69800</v>
          </cell>
          <cell r="F4173" t="str">
            <v>SAINT PRIEST</v>
          </cell>
          <cell r="G4173"/>
          <cell r="H4173"/>
          <cell r="I4173"/>
          <cell r="J4173"/>
        </row>
        <row r="4174">
          <cell r="A4174" t="str">
            <v>GAR07</v>
          </cell>
          <cell r="B4174" t="str">
            <v>Monsieur GARIN Claude</v>
          </cell>
          <cell r="C4174" t="str">
            <v>12 rue du moulin d huile</v>
          </cell>
          <cell r="D4174"/>
          <cell r="E4174" t="str">
            <v>73000</v>
          </cell>
          <cell r="F4174" t="str">
            <v>BARBERAZ</v>
          </cell>
          <cell r="G4174">
            <v>671781236</v>
          </cell>
          <cell r="H4174"/>
          <cell r="I4174"/>
          <cell r="J4174"/>
        </row>
        <row r="4175">
          <cell r="A4175" t="str">
            <v>GAR06</v>
          </cell>
          <cell r="B4175" t="str">
            <v>Monsieur GARNIER Claude ( doit 20,07 E )</v>
          </cell>
          <cell r="C4175" t="str">
            <v>Les Fresnes</v>
          </cell>
          <cell r="D4175"/>
          <cell r="E4175" t="str">
            <v>74150</v>
          </cell>
          <cell r="F4175" t="str">
            <v>THUSY</v>
          </cell>
          <cell r="G4175"/>
          <cell r="H4175"/>
          <cell r="I4175"/>
          <cell r="J4175"/>
        </row>
        <row r="4176">
          <cell r="A4176" t="str">
            <v>GAR05</v>
          </cell>
          <cell r="B4176" t="str">
            <v>Monsieur GARZILLO  Maurice</v>
          </cell>
          <cell r="C4176" t="str">
            <v>46 allée des Goldens</v>
          </cell>
          <cell r="D4176"/>
          <cell r="E4176" t="str">
            <v>73200</v>
          </cell>
          <cell r="F4176" t="str">
            <v>GILLY SUR ISERE</v>
          </cell>
          <cell r="G4176">
            <v>607737620</v>
          </cell>
          <cell r="H4176"/>
          <cell r="I4176"/>
          <cell r="J4176"/>
        </row>
        <row r="4177">
          <cell r="A4177" t="str">
            <v xml:space="preserve">GAR04 </v>
          </cell>
          <cell r="B4177" t="str">
            <v>Monsieur GARDENT Philippe</v>
          </cell>
          <cell r="C4177" t="str">
            <v>30 route de la Cascade</v>
          </cell>
          <cell r="D4177"/>
          <cell r="E4177" t="str">
            <v>73000</v>
          </cell>
          <cell r="F4177" t="str">
            <v>JACOB BELLECOMBETTE</v>
          </cell>
          <cell r="G4177"/>
          <cell r="H4177"/>
          <cell r="I4177"/>
          <cell r="J4177"/>
        </row>
        <row r="4178">
          <cell r="A4178" t="str">
            <v>GAR03</v>
          </cell>
          <cell r="B4178" t="str">
            <v>Monsieur GARAYT Dominique</v>
          </cell>
          <cell r="C4178" t="str">
            <v>Rue des Tours</v>
          </cell>
          <cell r="D4178"/>
          <cell r="E4178" t="str">
            <v>73540</v>
          </cell>
          <cell r="F4178" t="str">
            <v>LA BATHIE</v>
          </cell>
          <cell r="G4178">
            <v>479896870</v>
          </cell>
          <cell r="H4178"/>
          <cell r="I4178"/>
          <cell r="J4178"/>
        </row>
        <row r="4179">
          <cell r="A4179" t="str">
            <v>GAR02</v>
          </cell>
          <cell r="B4179" t="str">
            <v>Monsieur GARNIER</v>
          </cell>
          <cell r="C4179"/>
          <cell r="D4179"/>
          <cell r="E4179"/>
          <cell r="F4179"/>
          <cell r="G4179"/>
          <cell r="H4179"/>
          <cell r="I4179"/>
          <cell r="J4179"/>
        </row>
        <row r="4180">
          <cell r="A4180" t="str">
            <v>GAR01</v>
          </cell>
          <cell r="B4180" t="str">
            <v>Monsieur GARCIA</v>
          </cell>
          <cell r="C4180"/>
          <cell r="D4180"/>
          <cell r="E4180"/>
          <cell r="F4180"/>
          <cell r="G4180"/>
          <cell r="H4180"/>
          <cell r="I4180"/>
          <cell r="J4180"/>
        </row>
        <row r="4181">
          <cell r="A4181" t="str">
            <v>GAQ01</v>
          </cell>
          <cell r="B4181" t="str">
            <v>Monsieur GAQUEREL</v>
          </cell>
          <cell r="C4181"/>
          <cell r="D4181"/>
          <cell r="E4181" t="str">
            <v>73100</v>
          </cell>
          <cell r="F4181" t="str">
            <v>SAINR OFFENGE DESSOUS</v>
          </cell>
          <cell r="G4181"/>
          <cell r="H4181"/>
          <cell r="I4181"/>
          <cell r="J4181"/>
        </row>
        <row r="4182">
          <cell r="A4182" t="str">
            <v>GAP01</v>
          </cell>
          <cell r="B4182" t="str">
            <v>Monsieur GAPIHAN</v>
          </cell>
          <cell r="C4182" t="str">
            <v>Les Guillermins</v>
          </cell>
          <cell r="D4182"/>
          <cell r="E4182" t="str">
            <v>73000</v>
          </cell>
          <cell r="F4182" t="str">
            <v>MONTAGNOLE</v>
          </cell>
          <cell r="G4182">
            <v>626372897</v>
          </cell>
          <cell r="H4182"/>
          <cell r="I4182"/>
          <cell r="J4182"/>
        </row>
        <row r="4183">
          <cell r="A4183" t="str">
            <v>GAN09</v>
          </cell>
          <cell r="B4183" t="str">
            <v>Monsieur GANTIN Marc</v>
          </cell>
          <cell r="C4183" t="str">
            <v>240 Route de Mimonette</v>
          </cell>
          <cell r="D4183"/>
          <cell r="E4183" t="str">
            <v>74130</v>
          </cell>
          <cell r="F4183" t="str">
            <v>AYSE</v>
          </cell>
          <cell r="G4183">
            <v>684445098</v>
          </cell>
          <cell r="H4183"/>
          <cell r="I4183">
            <v>450972763</v>
          </cell>
          <cell r="J4183"/>
        </row>
        <row r="4184">
          <cell r="A4184" t="str">
            <v>GAN08</v>
          </cell>
          <cell r="B4184" t="str">
            <v>Monsieur GANDY Sylvain</v>
          </cell>
          <cell r="C4184"/>
          <cell r="D4184"/>
          <cell r="E4184" t="str">
            <v>73670</v>
          </cell>
          <cell r="F4184" t="str">
            <v>ENTREMONT LE VIEUX</v>
          </cell>
          <cell r="G4184">
            <v>667206045</v>
          </cell>
          <cell r="H4184"/>
          <cell r="I4184"/>
          <cell r="J4184"/>
        </row>
        <row r="4185">
          <cell r="A4185" t="str">
            <v>GAN07</v>
          </cell>
          <cell r="B4185" t="str">
            <v>Madame GANIER Marielle</v>
          </cell>
          <cell r="C4185" t="str">
            <v>1540 route de l'Albanais La Chevret</v>
          </cell>
          <cell r="D4185"/>
          <cell r="E4185" t="str">
            <v>73100</v>
          </cell>
          <cell r="F4185" t="str">
            <v>GRESY SUR AIX</v>
          </cell>
          <cell r="G4185">
            <v>664321968</v>
          </cell>
          <cell r="H4185"/>
          <cell r="I4185"/>
          <cell r="J4185"/>
        </row>
        <row r="4186">
          <cell r="A4186" t="str">
            <v>GAN06</v>
          </cell>
          <cell r="B4186" t="str">
            <v>Mlle  GANDY  Géraldine</v>
          </cell>
          <cell r="C4186" t="str">
            <v>52 ch de la Chevaline</v>
          </cell>
          <cell r="D4186"/>
          <cell r="E4186" t="str">
            <v>73100</v>
          </cell>
          <cell r="F4186" t="str">
            <v>MOUXY</v>
          </cell>
          <cell r="G4186"/>
          <cell r="H4186"/>
          <cell r="I4186"/>
          <cell r="J4186"/>
        </row>
        <row r="4187">
          <cell r="A4187" t="str">
            <v>GAN05</v>
          </cell>
          <cell r="B4187" t="str">
            <v>Monsieur GANGLOFF Jacquie</v>
          </cell>
          <cell r="C4187" t="str">
            <v>10 Bis, Les Mouflons</v>
          </cell>
          <cell r="D4187"/>
          <cell r="E4187" t="str">
            <v>74440</v>
          </cell>
          <cell r="F4187" t="str">
            <v>MORILLON</v>
          </cell>
          <cell r="G4187">
            <v>450906828</v>
          </cell>
          <cell r="H4187"/>
          <cell r="I4187"/>
          <cell r="J4187"/>
        </row>
        <row r="4188">
          <cell r="A4188" t="str">
            <v>GAN04</v>
          </cell>
          <cell r="B4188" t="str">
            <v>M Mme  GANSER  Michel</v>
          </cell>
          <cell r="C4188" t="str">
            <v>8 Rue de Hautecombe</v>
          </cell>
          <cell r="D4188"/>
          <cell r="E4188" t="str">
            <v>73000</v>
          </cell>
          <cell r="F4188" t="str">
            <v>CHAMBERY</v>
          </cell>
          <cell r="G4188" t="str">
            <v>04 79 96 98 49</v>
          </cell>
          <cell r="H4188"/>
          <cell r="I4188"/>
          <cell r="J4188"/>
        </row>
        <row r="4189">
          <cell r="A4189" t="str">
            <v>GAN03</v>
          </cell>
          <cell r="B4189" t="str">
            <v>Monsieur GANIER René</v>
          </cell>
          <cell r="C4189" t="str">
            <v>251 Le Vert Village</v>
          </cell>
          <cell r="D4189"/>
          <cell r="E4189" t="str">
            <v>73370</v>
          </cell>
          <cell r="F4189" t="str">
            <v>LE BOURGET DU LAC</v>
          </cell>
          <cell r="G4189"/>
          <cell r="H4189"/>
          <cell r="I4189"/>
          <cell r="J4189"/>
        </row>
        <row r="4190">
          <cell r="A4190" t="str">
            <v>GAN02</v>
          </cell>
          <cell r="B4190" t="str">
            <v xml:space="preserve">Monsieur GANDOUIN </v>
          </cell>
          <cell r="C4190" t="str">
            <v>53 chemin du Petit Pessicart</v>
          </cell>
          <cell r="D4190"/>
          <cell r="E4190" t="str">
            <v>06100</v>
          </cell>
          <cell r="F4190" t="str">
            <v>NICE</v>
          </cell>
          <cell r="G4190"/>
          <cell r="H4190"/>
          <cell r="I4190"/>
          <cell r="J4190"/>
        </row>
        <row r="4191">
          <cell r="A4191" t="str">
            <v>GAN01</v>
          </cell>
          <cell r="B4191" t="str">
            <v>Monsieur GANDY Georges</v>
          </cell>
          <cell r="C4191" t="str">
            <v>Chemin des Cochets</v>
          </cell>
          <cell r="D4191"/>
          <cell r="E4191" t="str">
            <v>73420</v>
          </cell>
          <cell r="F4191" t="str">
            <v>VIVIERS DU LAC</v>
          </cell>
          <cell r="G4191"/>
          <cell r="H4191"/>
          <cell r="I4191"/>
          <cell r="J4191"/>
        </row>
        <row r="4192">
          <cell r="A4192" t="str">
            <v>GAM07</v>
          </cell>
          <cell r="B4192" t="str">
            <v>SARL ALEX GAMBAL</v>
          </cell>
          <cell r="C4192" t="str">
            <v>14 Boulevard Jules Ferry</v>
          </cell>
          <cell r="D4192"/>
          <cell r="E4192" t="str">
            <v>21200</v>
          </cell>
          <cell r="F4192" t="str">
            <v>BEAUNE</v>
          </cell>
          <cell r="G4192">
            <v>380227581</v>
          </cell>
          <cell r="H4192"/>
          <cell r="I4192"/>
          <cell r="J4192"/>
        </row>
        <row r="4193">
          <cell r="A4193" t="str">
            <v>GAM06</v>
          </cell>
          <cell r="B4193" t="str">
            <v>Monsieur GAMOND Sylvain</v>
          </cell>
          <cell r="C4193" t="str">
            <v>26 Route d'Apremont</v>
          </cell>
          <cell r="D4193"/>
          <cell r="E4193" t="str">
            <v>73000</v>
          </cell>
          <cell r="F4193" t="str">
            <v>BARBERAZ</v>
          </cell>
          <cell r="G4193"/>
          <cell r="H4193"/>
          <cell r="I4193"/>
          <cell r="J4193"/>
        </row>
        <row r="4194">
          <cell r="A4194" t="str">
            <v>GAM05</v>
          </cell>
          <cell r="B4194" t="str">
            <v>M Mme GAMES Stephane</v>
          </cell>
          <cell r="C4194" t="str">
            <v>Les Rozelles</v>
          </cell>
          <cell r="D4194"/>
          <cell r="E4194" t="str">
            <v>73170</v>
          </cell>
          <cell r="F4194" t="str">
            <v>SAINT PAUL SUR YENNE</v>
          </cell>
          <cell r="G4194"/>
          <cell r="H4194"/>
          <cell r="I4194"/>
          <cell r="J4194"/>
        </row>
        <row r="4195">
          <cell r="A4195" t="str">
            <v>GAM04</v>
          </cell>
          <cell r="B4195" t="str">
            <v>Monsieur GAMIER Sébastien</v>
          </cell>
          <cell r="C4195" t="str">
            <v>76, Impasse des Cerisiers</v>
          </cell>
          <cell r="D4195"/>
          <cell r="E4195" t="str">
            <v>74890</v>
          </cell>
          <cell r="F4195" t="str">
            <v>BONS EN CHABLAIS</v>
          </cell>
          <cell r="G4195"/>
          <cell r="H4195"/>
          <cell r="I4195"/>
          <cell r="J4195"/>
        </row>
        <row r="4196">
          <cell r="A4196" t="str">
            <v>GAM03</v>
          </cell>
          <cell r="B4196" t="str">
            <v>Monsieur GAMBIEZ  Bruno</v>
          </cell>
          <cell r="C4196" t="str">
            <v>48 Chemin des Frênes</v>
          </cell>
          <cell r="D4196"/>
          <cell r="E4196" t="str">
            <v>73100</v>
          </cell>
          <cell r="F4196" t="str">
            <v>GRESY SUR AIX</v>
          </cell>
          <cell r="G4196">
            <v>613352937</v>
          </cell>
          <cell r="H4196"/>
          <cell r="I4196"/>
          <cell r="J4196"/>
        </row>
        <row r="4197">
          <cell r="A4197" t="str">
            <v>GAM02</v>
          </cell>
          <cell r="B4197" t="str">
            <v xml:space="preserve">Mr &amp; Mme GAMBARELLI  Sébastien </v>
          </cell>
          <cell r="C4197" t="str">
            <v>Le Chef Lieu</v>
          </cell>
          <cell r="D4197"/>
          <cell r="E4197" t="str">
            <v>73000</v>
          </cell>
          <cell r="F4197" t="str">
            <v>MONTAGNOLE</v>
          </cell>
          <cell r="G4197">
            <v>688014310</v>
          </cell>
          <cell r="H4197"/>
          <cell r="I4197"/>
          <cell r="J4197"/>
        </row>
        <row r="4198">
          <cell r="A4198" t="str">
            <v>GAM01</v>
          </cell>
          <cell r="B4198" t="str">
            <v>Monsieur GAMBIRASIO</v>
          </cell>
          <cell r="C4198" t="str">
            <v>10 Lotissement Pré Fontaine</v>
          </cell>
          <cell r="D4198"/>
          <cell r="E4198" t="str">
            <v>38420</v>
          </cell>
          <cell r="F4198" t="str">
            <v>LE VERSOUD</v>
          </cell>
          <cell r="G4198"/>
          <cell r="H4198"/>
          <cell r="I4198"/>
          <cell r="J4198"/>
        </row>
        <row r="4199">
          <cell r="A4199" t="str">
            <v>GAL18</v>
          </cell>
          <cell r="B4199" t="str">
            <v>Monsieur GALOSEAU Mathieu et Mlle PAILLEY Elodie</v>
          </cell>
          <cell r="C4199" t="str">
            <v>210 Impasse du Calais</v>
          </cell>
          <cell r="D4199"/>
          <cell r="E4199" t="str">
            <v>69380</v>
          </cell>
          <cell r="F4199" t="str">
            <v>MARCILLY D'AZERGUES</v>
          </cell>
          <cell r="G4199">
            <v>649283409</v>
          </cell>
          <cell r="H4199" t="str">
            <v>eldoie.pailley@gmail.com</v>
          </cell>
          <cell r="I4199"/>
          <cell r="J4199"/>
        </row>
        <row r="4200">
          <cell r="A4200" t="str">
            <v>GAL17</v>
          </cell>
          <cell r="B4200" t="str">
            <v>Monsieur GALBIT Yves</v>
          </cell>
          <cell r="C4200" t="str">
            <v>41 Clos de la Crois de Barby</v>
          </cell>
          <cell r="D4200"/>
          <cell r="E4200" t="str">
            <v>73290</v>
          </cell>
          <cell r="F4200" t="str">
            <v>LA MOTTE SERVOLEX</v>
          </cell>
          <cell r="G4200">
            <v>479254188</v>
          </cell>
          <cell r="H4200"/>
          <cell r="I4200"/>
          <cell r="J4200"/>
        </row>
        <row r="4201">
          <cell r="A4201" t="str">
            <v>GAL16</v>
          </cell>
          <cell r="B4201" t="str">
            <v>Monsieur GALLOY Christophe</v>
          </cell>
          <cell r="C4201" t="str">
            <v>3 Avenue du Vercors</v>
          </cell>
          <cell r="D4201"/>
          <cell r="E4201" t="str">
            <v>38450</v>
          </cell>
          <cell r="F4201" t="str">
            <v>LE GUA</v>
          </cell>
          <cell r="G4201"/>
          <cell r="H4201"/>
          <cell r="I4201"/>
          <cell r="J4201"/>
        </row>
        <row r="4202">
          <cell r="A4202" t="str">
            <v>GAL15</v>
          </cell>
          <cell r="B4202" t="str">
            <v>MR MME GALLINA Jacques</v>
          </cell>
          <cell r="C4202" t="str">
            <v>377 route des villageois</v>
          </cell>
          <cell r="D4202"/>
          <cell r="E4202" t="str">
            <v>74250</v>
          </cell>
          <cell r="F4202" t="str">
            <v>VILLE EN SALLAZ</v>
          </cell>
          <cell r="G4202">
            <v>671111841</v>
          </cell>
          <cell r="H4202"/>
          <cell r="I4202">
            <v>450369210</v>
          </cell>
          <cell r="J4202"/>
        </row>
        <row r="4203">
          <cell r="A4203" t="str">
            <v>GAL14</v>
          </cell>
          <cell r="B4203" t="str">
            <v xml:space="preserve">Madame GALLARD </v>
          </cell>
          <cell r="C4203" t="str">
            <v>Lotissement en Vercher</v>
          </cell>
          <cell r="D4203"/>
          <cell r="E4203" t="str">
            <v>01450</v>
          </cell>
          <cell r="F4203" t="str">
            <v>SAINT ALBAN</v>
          </cell>
          <cell r="G4203"/>
          <cell r="H4203"/>
          <cell r="I4203"/>
          <cell r="J4203"/>
        </row>
        <row r="4204">
          <cell r="A4204" t="str">
            <v>GAL12</v>
          </cell>
          <cell r="B4204" t="str">
            <v>Madame GALLOPIN</v>
          </cell>
          <cell r="C4204" t="str">
            <v>1408 Grand route</v>
          </cell>
          <cell r="D4204"/>
          <cell r="E4204" t="str">
            <v>01630</v>
          </cell>
          <cell r="F4204" t="str">
            <v>SAINT JEAN DE GONVILLE</v>
          </cell>
          <cell r="G4204">
            <v>672800950</v>
          </cell>
          <cell r="H4204"/>
          <cell r="I4204"/>
          <cell r="J4204"/>
        </row>
        <row r="4205">
          <cell r="A4205" t="str">
            <v>GAL11</v>
          </cell>
          <cell r="B4205" t="str">
            <v>Mme Mr GALLAIS Olivier</v>
          </cell>
          <cell r="C4205" t="str">
            <v>12 route de l'Aviation</v>
          </cell>
          <cell r="D4205"/>
          <cell r="E4205" t="str">
            <v>73190</v>
          </cell>
          <cell r="F4205" t="str">
            <v>CHALLES LES EAUX</v>
          </cell>
          <cell r="G4205">
            <v>620416216</v>
          </cell>
          <cell r="H4205"/>
          <cell r="I4205"/>
          <cell r="J4205"/>
        </row>
        <row r="4206">
          <cell r="A4206" t="str">
            <v>GAL10</v>
          </cell>
          <cell r="B4206" t="str">
            <v>Madame GALOFARO Mariline</v>
          </cell>
          <cell r="C4206" t="str">
            <v>526, Chemin de l'Enclos</v>
          </cell>
          <cell r="D4206"/>
          <cell r="E4206" t="str">
            <v>38380</v>
          </cell>
          <cell r="F4206" t="str">
            <v>MIRIBEL LES ECHELLES</v>
          </cell>
          <cell r="G4206"/>
          <cell r="H4206"/>
          <cell r="I4206"/>
          <cell r="J4206"/>
        </row>
        <row r="4207">
          <cell r="A4207" t="str">
            <v>GAL09</v>
          </cell>
          <cell r="B4207" t="str">
            <v>Madame  GALLET (Albert )</v>
          </cell>
          <cell r="C4207" t="str">
            <v>69 rue des Eycherolles</v>
          </cell>
          <cell r="D4207"/>
          <cell r="E4207" t="str">
            <v>01210</v>
          </cell>
          <cell r="F4207" t="str">
            <v>ORNEX</v>
          </cell>
          <cell r="G4207"/>
          <cell r="H4207"/>
          <cell r="I4207"/>
          <cell r="J4207"/>
        </row>
        <row r="4208">
          <cell r="A4208" t="str">
            <v>GAL08</v>
          </cell>
          <cell r="B4208" t="str">
            <v>Monsieur GALPIN Philippe</v>
          </cell>
          <cell r="C4208" t="str">
            <v>20 Chemin Cherin</v>
          </cell>
          <cell r="D4208"/>
          <cell r="E4208" t="str">
            <v>73100</v>
          </cell>
          <cell r="F4208" t="str">
            <v>BRISON SAINT INNOCENT</v>
          </cell>
          <cell r="G4208">
            <v>632922347</v>
          </cell>
          <cell r="H4208"/>
          <cell r="I4208"/>
          <cell r="J4208"/>
        </row>
        <row r="4209">
          <cell r="A4209" t="str">
            <v>GAL07</v>
          </cell>
          <cell r="B4209" t="str">
            <v>Monsieur GALLIEN Pierre Olivier</v>
          </cell>
          <cell r="C4209" t="str">
            <v>28 Chemin des petites Rivoires</v>
          </cell>
          <cell r="D4209"/>
          <cell r="E4209" t="str">
            <v>38110</v>
          </cell>
          <cell r="F4209" t="str">
            <v>SAINT DIDIER DE LA TOUR</v>
          </cell>
          <cell r="G4209">
            <v>630798755</v>
          </cell>
          <cell r="H4209"/>
          <cell r="I4209"/>
          <cell r="J4209"/>
        </row>
        <row r="4210">
          <cell r="A4210" t="str">
            <v>GAL06</v>
          </cell>
          <cell r="B4210" t="str">
            <v>Monsieur GALLIAN Henri</v>
          </cell>
          <cell r="C4210" t="str">
            <v>912 Chemin des Vayoux</v>
          </cell>
          <cell r="D4210"/>
          <cell r="E4210" t="str">
            <v>06810</v>
          </cell>
          <cell r="F4210" t="str">
            <v>AURIBEAU SUR SIAGNE</v>
          </cell>
          <cell r="G4210" t="str">
            <v>04 93 36 29 51</v>
          </cell>
          <cell r="H4210"/>
          <cell r="I4210"/>
          <cell r="J4210"/>
        </row>
        <row r="4211">
          <cell r="A4211" t="str">
            <v>GAL05</v>
          </cell>
          <cell r="B4211" t="str">
            <v>Monsieur GALLAY André</v>
          </cell>
          <cell r="C4211" t="str">
            <v>299 Chemin des Pierres</v>
          </cell>
          <cell r="D4211"/>
          <cell r="E4211" t="str">
            <v>73200</v>
          </cell>
          <cell r="F4211" t="str">
            <v>GILLY SUR ISERE</v>
          </cell>
          <cell r="G4211"/>
          <cell r="H4211"/>
          <cell r="I4211"/>
          <cell r="J4211"/>
        </row>
        <row r="4212">
          <cell r="A4212" t="str">
            <v>GAL04</v>
          </cell>
          <cell r="B4212" t="str">
            <v>Monsieur GALLAY Luc</v>
          </cell>
          <cell r="C4212" t="str">
            <v>111 Allée des Lilas</v>
          </cell>
          <cell r="D4212"/>
          <cell r="E4212" t="str">
            <v>73200</v>
          </cell>
          <cell r="F4212" t="str">
            <v>GILLY SUR ISERE</v>
          </cell>
          <cell r="G4212">
            <v>479310062</v>
          </cell>
          <cell r="H4212"/>
          <cell r="I4212"/>
          <cell r="J4212"/>
        </row>
        <row r="4213">
          <cell r="A4213" t="str">
            <v>GAL03</v>
          </cell>
          <cell r="B4213" t="str">
            <v>Madame GALBIT  Ghislaine</v>
          </cell>
          <cell r="C4213" t="str">
            <v>82 Chemin du Prieure</v>
          </cell>
          <cell r="D4213"/>
          <cell r="E4213" t="str">
            <v>73190</v>
          </cell>
          <cell r="F4213" t="str">
            <v>SAINT BALDOPH</v>
          </cell>
          <cell r="G4213"/>
          <cell r="H4213"/>
          <cell r="I4213"/>
          <cell r="J4213"/>
        </row>
        <row r="4214">
          <cell r="A4214" t="str">
            <v>GAL02</v>
          </cell>
          <cell r="B4214" t="str">
            <v>Monsieur GAL Didier</v>
          </cell>
          <cell r="C4214" t="str">
            <v>Chemin de la Molière</v>
          </cell>
          <cell r="D4214"/>
          <cell r="E4214" t="str">
            <v>74350</v>
          </cell>
          <cell r="F4214" t="str">
            <v>CRUSEILLES</v>
          </cell>
          <cell r="G4214">
            <v>450240240</v>
          </cell>
          <cell r="H4214"/>
          <cell r="I4214"/>
          <cell r="J4214"/>
        </row>
        <row r="4215">
          <cell r="A4215" t="str">
            <v>GAL01</v>
          </cell>
          <cell r="B4215" t="str">
            <v>Madame  GALIASSO Piera</v>
          </cell>
          <cell r="C4215" t="str">
            <v>199 rue Roberty</v>
          </cell>
          <cell r="D4215"/>
          <cell r="E4215" t="str">
            <v>73000</v>
          </cell>
          <cell r="F4215" t="str">
            <v>CHAMBERY LE VIEUX</v>
          </cell>
          <cell r="G4215"/>
          <cell r="H4215"/>
          <cell r="I4215"/>
          <cell r="J4215"/>
        </row>
        <row r="4216">
          <cell r="A4216" t="str">
            <v>GAI20</v>
          </cell>
          <cell r="B4216" t="str">
            <v>Monsieur et Madame GAIRE Jocelyn</v>
          </cell>
          <cell r="C4216" t="str">
            <v>4 Allée des Fauvettes</v>
          </cell>
          <cell r="D4216" t="str">
            <v>Le Coteau du Jacquement</v>
          </cell>
          <cell r="E4216" t="str">
            <v>69890</v>
          </cell>
          <cell r="F4216" t="str">
            <v>LA TOUR DE SALVAGNY</v>
          </cell>
          <cell r="G4216"/>
          <cell r="H4216"/>
          <cell r="I4216"/>
          <cell r="J4216"/>
        </row>
        <row r="4217">
          <cell r="A4217" t="str">
            <v>GAI19</v>
          </cell>
          <cell r="B4217" t="str">
            <v>Monsieur GAIFFIER Bernard</v>
          </cell>
          <cell r="C4217" t="str">
            <v>Le Saintinaix</v>
          </cell>
          <cell r="D4217" t="str">
            <v>5, Route de Paris</v>
          </cell>
          <cell r="E4217" t="str">
            <v>73100</v>
          </cell>
          <cell r="F4217" t="str">
            <v>BRISON ST BINNOCENT</v>
          </cell>
          <cell r="G4217">
            <v>479543549</v>
          </cell>
          <cell r="H4217"/>
          <cell r="I4217"/>
          <cell r="J4217"/>
        </row>
        <row r="4218">
          <cell r="A4218" t="str">
            <v>GAI18</v>
          </cell>
          <cell r="B4218" t="str">
            <v>Madame GAIDDON Marie Claire</v>
          </cell>
          <cell r="C4218" t="str">
            <v>Chalet Clair et Gai</v>
          </cell>
          <cell r="D4218" t="str">
            <v>11 Allée des Lots</v>
          </cell>
          <cell r="E4218" t="str">
            <v>74120</v>
          </cell>
          <cell r="F4218" t="str">
            <v>MEGEVE</v>
          </cell>
          <cell r="G4218"/>
          <cell r="H4218"/>
          <cell r="I4218"/>
          <cell r="J4218"/>
        </row>
        <row r="4219">
          <cell r="A4219" t="str">
            <v>GAI17</v>
          </cell>
          <cell r="B4219" t="str">
            <v>Monsieur GAILLARD Jacques</v>
          </cell>
          <cell r="C4219" t="str">
            <v>1578 route de la Vallière</v>
          </cell>
          <cell r="D4219"/>
          <cell r="E4219" t="str">
            <v>38780</v>
          </cell>
          <cell r="F4219" t="str">
            <v>SEPTEME</v>
          </cell>
          <cell r="G4219">
            <v>634235374</v>
          </cell>
          <cell r="H4219"/>
          <cell r="I4219"/>
          <cell r="J4219"/>
        </row>
        <row r="4220">
          <cell r="A4220" t="str">
            <v>GAI16</v>
          </cell>
          <cell r="B4220" t="str">
            <v>Monsieur GAIDIOZ Fabien</v>
          </cell>
          <cell r="C4220" t="str">
            <v>272 Chemin des Roussets</v>
          </cell>
          <cell r="D4220"/>
          <cell r="E4220" t="str">
            <v>73290</v>
          </cell>
          <cell r="F4220" t="str">
            <v>LA MOTTE SERVOLEX</v>
          </cell>
          <cell r="G4220">
            <v>630685199</v>
          </cell>
          <cell r="H4220"/>
          <cell r="I4220"/>
          <cell r="J4220"/>
        </row>
        <row r="4221">
          <cell r="A4221" t="str">
            <v>GAI15</v>
          </cell>
          <cell r="B4221" t="str">
            <v>Monsieur GAIME Christophe</v>
          </cell>
          <cell r="C4221" t="str">
            <v>201 ch du Bondet</v>
          </cell>
          <cell r="D4221"/>
          <cell r="E4221" t="str">
            <v>73100</v>
          </cell>
          <cell r="F4221" t="str">
            <v>MOUXY</v>
          </cell>
          <cell r="G4221"/>
          <cell r="H4221"/>
          <cell r="I4221"/>
          <cell r="J4221"/>
        </row>
        <row r="4222">
          <cell r="A4222" t="str">
            <v>GAI14</v>
          </cell>
          <cell r="B4222" t="str">
            <v>SARL GAILLARD ELECTRICITE</v>
          </cell>
          <cell r="C4222" t="str">
            <v>258 Route du Dauphine</v>
          </cell>
          <cell r="D4222"/>
          <cell r="E4222" t="str">
            <v>38630</v>
          </cell>
          <cell r="F4222" t="str">
            <v>VEYRINS THUELLIN</v>
          </cell>
          <cell r="G4222"/>
          <cell r="H4222"/>
          <cell r="I4222"/>
          <cell r="J4222"/>
        </row>
        <row r="4223">
          <cell r="A4223" t="str">
            <v>GAI13</v>
          </cell>
          <cell r="B4223" t="str">
            <v>Monsieur GAILLARD Lionel</v>
          </cell>
          <cell r="C4223" t="str">
            <v>Les Nesmes</v>
          </cell>
          <cell r="D4223"/>
          <cell r="E4223" t="str">
            <v>38134</v>
          </cell>
          <cell r="F4223" t="str">
            <v>SAINT JOSEPH DES RIVIERE</v>
          </cell>
          <cell r="G4223"/>
          <cell r="H4223"/>
          <cell r="I4223"/>
          <cell r="J4223"/>
        </row>
        <row r="4224">
          <cell r="A4224" t="str">
            <v>GAI12</v>
          </cell>
          <cell r="B4224" t="str">
            <v>Monsieur GAIDIOZ  Serge</v>
          </cell>
          <cell r="C4224" t="str">
            <v>Le Chef lieu</v>
          </cell>
          <cell r="D4224"/>
          <cell r="E4224" t="str">
            <v>73160</v>
          </cell>
          <cell r="F4224" t="str">
            <v>SAINT SULPICE</v>
          </cell>
          <cell r="G4224" t="str">
            <v>06 71 27 56 11</v>
          </cell>
          <cell r="H4224"/>
          <cell r="I4224"/>
          <cell r="J4224"/>
        </row>
        <row r="4225">
          <cell r="A4225" t="str">
            <v>GAI11</v>
          </cell>
          <cell r="B4225" t="str">
            <v>Monsieur GAIFFIER Cédric</v>
          </cell>
          <cell r="C4225" t="str">
            <v>3 Route de Paris</v>
          </cell>
          <cell r="D4225"/>
          <cell r="E4225" t="str">
            <v>73100</v>
          </cell>
          <cell r="F4225" t="str">
            <v>BRISON SAINT INNOCENT</v>
          </cell>
          <cell r="G4225">
            <v>479543987</v>
          </cell>
          <cell r="H4225"/>
          <cell r="I4225"/>
          <cell r="J4225"/>
        </row>
        <row r="4226">
          <cell r="A4226" t="str">
            <v>GAI10</v>
          </cell>
          <cell r="B4226" t="str">
            <v>Monsieur GAIDET -TROCME Serge</v>
          </cell>
          <cell r="C4226" t="str">
            <v>La Vieille Grange</v>
          </cell>
          <cell r="D4226" t="str">
            <v>Le miroir</v>
          </cell>
          <cell r="E4226" t="str">
            <v>73640</v>
          </cell>
          <cell r="F4226" t="str">
            <v>SAINTE FOY TARENTAISE</v>
          </cell>
          <cell r="G4226"/>
          <cell r="H4226"/>
          <cell r="I4226"/>
          <cell r="J4226"/>
        </row>
        <row r="4227">
          <cell r="A4227" t="str">
            <v>GAI09</v>
          </cell>
          <cell r="B4227" t="str">
            <v>Monsieur GAILLARD Yvon</v>
          </cell>
          <cell r="C4227" t="str">
            <v>130 avenue de la Rive</v>
          </cell>
          <cell r="D4227"/>
          <cell r="E4227" t="str">
            <v>74500</v>
          </cell>
          <cell r="F4227" t="str">
            <v>AMPHION</v>
          </cell>
          <cell r="G4227"/>
          <cell r="H4227"/>
          <cell r="I4227"/>
          <cell r="J4227"/>
        </row>
        <row r="4228">
          <cell r="A4228" t="str">
            <v>GAI08</v>
          </cell>
          <cell r="B4228" t="str">
            <v>Monsieur GAILLARD François</v>
          </cell>
          <cell r="C4228" t="str">
            <v>Les Rossets</v>
          </cell>
          <cell r="D4228" t="str">
            <v>8 Ch des Eaux Vives</v>
          </cell>
          <cell r="E4228" t="str">
            <v>74380</v>
          </cell>
          <cell r="F4228" t="str">
            <v>LUCINGES</v>
          </cell>
          <cell r="G4228">
            <v>450433101</v>
          </cell>
          <cell r="H4228"/>
          <cell r="I4228"/>
          <cell r="J4228"/>
        </row>
        <row r="4229">
          <cell r="A4229" t="str">
            <v>GAI07</v>
          </cell>
          <cell r="B4229" t="str">
            <v>Monsieur GAILLARDON Robert</v>
          </cell>
          <cell r="C4229" t="str">
            <v>790 route Lossy</v>
          </cell>
          <cell r="D4229"/>
          <cell r="E4229" t="str">
            <v>74380</v>
          </cell>
          <cell r="F4229" t="str">
            <v>CRANVES SALES</v>
          </cell>
          <cell r="G4229"/>
          <cell r="H4229"/>
          <cell r="I4229"/>
          <cell r="J4229"/>
        </row>
        <row r="4230">
          <cell r="A4230" t="str">
            <v>GAI06</v>
          </cell>
          <cell r="B4230" t="str">
            <v>Monsieur GAIGNETTE Yannick</v>
          </cell>
          <cell r="C4230" t="str">
            <v>77 chemin des Maraichers</v>
          </cell>
          <cell r="D4230"/>
          <cell r="E4230" t="str">
            <v>74930</v>
          </cell>
          <cell r="F4230" t="str">
            <v>REIGNIER ESERY</v>
          </cell>
          <cell r="G4230">
            <v>450957725</v>
          </cell>
          <cell r="H4230"/>
          <cell r="I4230"/>
          <cell r="J4230"/>
        </row>
        <row r="4231">
          <cell r="A4231" t="str">
            <v>GAI05</v>
          </cell>
          <cell r="B4231" t="str">
            <v>Madame GAIDDON Isabelle</v>
          </cell>
          <cell r="C4231" t="str">
            <v>661 route du Petit Bois</v>
          </cell>
          <cell r="D4231"/>
          <cell r="E4231" t="str">
            <v>74120</v>
          </cell>
          <cell r="F4231" t="str">
            <v>MEGEVE</v>
          </cell>
          <cell r="G4231"/>
          <cell r="H4231"/>
          <cell r="I4231"/>
          <cell r="J4231"/>
        </row>
        <row r="4232">
          <cell r="A4232" t="str">
            <v>GAI04</v>
          </cell>
          <cell r="B4232" t="str">
            <v>Monsieur GAILLARD Robert</v>
          </cell>
          <cell r="C4232" t="str">
            <v>790 route Lossy</v>
          </cell>
          <cell r="D4232"/>
          <cell r="E4232" t="str">
            <v>74380</v>
          </cell>
          <cell r="F4232" t="str">
            <v>CRANVES SALES</v>
          </cell>
          <cell r="G4232"/>
          <cell r="H4232"/>
          <cell r="I4232"/>
          <cell r="J4232"/>
        </row>
        <row r="4233">
          <cell r="A4233" t="str">
            <v>GAI03</v>
          </cell>
          <cell r="B4233" t="str">
            <v>Monsieur GAILLARD Claude</v>
          </cell>
          <cell r="C4233" t="str">
            <v>246 Chemin du Cheminet</v>
          </cell>
          <cell r="D4233"/>
          <cell r="E4233" t="str">
            <v>73290</v>
          </cell>
          <cell r="F4233" t="str">
            <v>LA MOTTE SERVOLEX</v>
          </cell>
          <cell r="G4233"/>
          <cell r="H4233"/>
          <cell r="I4233"/>
          <cell r="J4233"/>
        </row>
        <row r="4234">
          <cell r="A4234" t="str">
            <v>GAI02</v>
          </cell>
          <cell r="B4234" t="str">
            <v>Monsieur GAILLARD René</v>
          </cell>
          <cell r="C4234" t="str">
            <v>Chemin Notre Dame des Vignes</v>
          </cell>
          <cell r="D4234"/>
          <cell r="E4234" t="str">
            <v>01510</v>
          </cell>
          <cell r="F4234" t="str">
            <v>TALISSIEU</v>
          </cell>
          <cell r="G4234">
            <v>479873932</v>
          </cell>
          <cell r="H4234"/>
          <cell r="I4234"/>
          <cell r="J4234"/>
        </row>
        <row r="4235">
          <cell r="A4235" t="str">
            <v>GAI01</v>
          </cell>
          <cell r="B4235" t="str">
            <v>Monsieur GAILLARD Guy</v>
          </cell>
          <cell r="C4235" t="str">
            <v>Chemin de Notre Dame des Vignes</v>
          </cell>
          <cell r="D4235"/>
          <cell r="E4235" t="str">
            <v>01510</v>
          </cell>
          <cell r="F4235" t="str">
            <v>TALISSIEU</v>
          </cell>
          <cell r="G4235"/>
          <cell r="H4235"/>
          <cell r="I4235"/>
          <cell r="J4235"/>
        </row>
        <row r="4236">
          <cell r="A4236" t="str">
            <v>GAG09</v>
          </cell>
          <cell r="B4236" t="str">
            <v>Monsieur GAGNIEU Thomas</v>
          </cell>
          <cell r="C4236" t="str">
            <v>Passage de La Tour</v>
          </cell>
          <cell r="D4236"/>
          <cell r="E4236" t="str">
            <v>74570</v>
          </cell>
          <cell r="F4236" t="str">
            <v>GROISY</v>
          </cell>
          <cell r="G4236">
            <v>608453944</v>
          </cell>
          <cell r="H4236"/>
          <cell r="I4236"/>
          <cell r="J4236"/>
        </row>
        <row r="4237">
          <cell r="A4237" t="str">
            <v>GAG08</v>
          </cell>
          <cell r="B4237" t="str">
            <v>Monsieur GAGNERE Henry</v>
          </cell>
          <cell r="C4237" t="str">
            <v>315 Chemin du Crêt</v>
          </cell>
          <cell r="D4237"/>
          <cell r="E4237" t="str">
            <v>73800</v>
          </cell>
          <cell r="F4237" t="str">
            <v>LA CHAVANNE</v>
          </cell>
          <cell r="G4237">
            <v>479843083</v>
          </cell>
          <cell r="H4237"/>
          <cell r="I4237"/>
          <cell r="J4237"/>
        </row>
        <row r="4238">
          <cell r="A4238" t="str">
            <v>GAG07</v>
          </cell>
          <cell r="B4238" t="str">
            <v>Monsieur GAGNIERE Jean-Pierre</v>
          </cell>
          <cell r="C4238" t="str">
            <v>5 Bis rue des Ruchers</v>
          </cell>
          <cell r="D4238"/>
          <cell r="E4238" t="str">
            <v>73480</v>
          </cell>
          <cell r="F4238" t="str">
            <v>LANSLEBOURG MONT CENIS</v>
          </cell>
          <cell r="G4238">
            <v>678910931</v>
          </cell>
          <cell r="H4238"/>
          <cell r="I4238"/>
          <cell r="J4238"/>
        </row>
        <row r="4239">
          <cell r="A4239" t="str">
            <v>GAG06</v>
          </cell>
          <cell r="B4239" t="str">
            <v>Madame GAGET Marie José</v>
          </cell>
          <cell r="C4239" t="str">
            <v>11 Allée des Près</v>
          </cell>
          <cell r="D4239"/>
          <cell r="E4239" t="str">
            <v>74570</v>
          </cell>
          <cell r="F4239" t="str">
            <v>GROISY</v>
          </cell>
          <cell r="G4239"/>
          <cell r="H4239"/>
          <cell r="I4239"/>
          <cell r="J4239"/>
        </row>
        <row r="4240">
          <cell r="A4240" t="str">
            <v>GAG05</v>
          </cell>
          <cell r="B4240" t="str">
            <v>Monsieur GAGNIERE Alain</v>
          </cell>
          <cell r="C4240" t="str">
            <v>Hameau des Routes</v>
          </cell>
          <cell r="D4240"/>
          <cell r="E4240" t="str">
            <v>73230</v>
          </cell>
          <cell r="F4240" t="str">
            <v>VEREL PRAGONDRAN</v>
          </cell>
          <cell r="G4240">
            <v>479857815</v>
          </cell>
          <cell r="H4240"/>
          <cell r="I4240"/>
          <cell r="J4240"/>
        </row>
        <row r="4241">
          <cell r="A4241" t="str">
            <v>GAG04</v>
          </cell>
          <cell r="B4241" t="str">
            <v>Monsieur GAGNERE Pierre</v>
          </cell>
          <cell r="C4241" t="str">
            <v>18 rue La Croix</v>
          </cell>
          <cell r="D4241"/>
          <cell r="E4241" t="str">
            <v>38530</v>
          </cell>
          <cell r="F4241" t="str">
            <v>BARRAUX</v>
          </cell>
          <cell r="G4241">
            <v>476977452</v>
          </cell>
          <cell r="H4241"/>
          <cell r="I4241">
            <v>662127452</v>
          </cell>
          <cell r="J4241"/>
        </row>
        <row r="4242">
          <cell r="A4242" t="str">
            <v>GAG03</v>
          </cell>
          <cell r="B4242" t="str">
            <v>Monsieur GAGNIERE</v>
          </cell>
          <cell r="C4242" t="str">
            <v>Chef Lieu</v>
          </cell>
          <cell r="D4242"/>
          <cell r="E4242" t="str">
            <v>73500</v>
          </cell>
          <cell r="F4242" t="str">
            <v>BRAMANS</v>
          </cell>
          <cell r="G4242"/>
          <cell r="H4242"/>
          <cell r="I4242"/>
          <cell r="J4242"/>
        </row>
        <row r="4243">
          <cell r="A4243" t="str">
            <v>GAG02</v>
          </cell>
          <cell r="B4243" t="str">
            <v>Madame GAGNOT Stephanie</v>
          </cell>
          <cell r="C4243" t="str">
            <v>Sallanjoux</v>
          </cell>
          <cell r="D4243" t="str">
            <v>1080 route de Frolet</v>
          </cell>
          <cell r="E4243" t="str">
            <v>74350</v>
          </cell>
          <cell r="F4243" t="str">
            <v>VOVRAY EN BORNES</v>
          </cell>
          <cell r="G4243">
            <v>450022238</v>
          </cell>
          <cell r="H4243" t="str">
            <v>lessteph74@gmail.com</v>
          </cell>
          <cell r="I4243" t="str">
            <v>07.61.49.96.36</v>
          </cell>
          <cell r="J4243"/>
        </row>
        <row r="4244">
          <cell r="A4244" t="str">
            <v>GAG01</v>
          </cell>
          <cell r="B4244" t="str">
            <v>Monsieur GAGNIEU Alain</v>
          </cell>
          <cell r="C4244" t="str">
            <v>Route des Crets</v>
          </cell>
          <cell r="D4244"/>
          <cell r="E4244" t="str">
            <v>73200</v>
          </cell>
          <cell r="F4244" t="str">
            <v>MERCURY</v>
          </cell>
          <cell r="G4244"/>
          <cell r="H4244"/>
          <cell r="I4244"/>
          <cell r="J4244"/>
        </row>
        <row r="4245">
          <cell r="A4245" t="str">
            <v>GAF01</v>
          </cell>
          <cell r="B4245" t="str">
            <v>Madame GAFFET Irène</v>
          </cell>
          <cell r="C4245" t="str">
            <v>Le Puits</v>
          </cell>
          <cell r="D4245"/>
          <cell r="E4245" t="str">
            <v>73610</v>
          </cell>
          <cell r="F4245" t="str">
            <v>LEPIN LE LAC</v>
          </cell>
          <cell r="G4245"/>
          <cell r="H4245"/>
          <cell r="I4245"/>
          <cell r="J4245"/>
        </row>
        <row r="4246">
          <cell r="A4246" t="str">
            <v>GAE02</v>
          </cell>
          <cell r="B4246" t="str">
            <v>GAEC DU CELLIER DE SORDAN</v>
          </cell>
          <cell r="C4246"/>
          <cell r="D4246"/>
          <cell r="E4246" t="str">
            <v>73170</v>
          </cell>
          <cell r="F4246" t="str">
            <v>JONJIEUX</v>
          </cell>
          <cell r="G4246"/>
          <cell r="H4246"/>
          <cell r="I4246"/>
          <cell r="J4246"/>
        </row>
        <row r="4247">
          <cell r="A4247" t="str">
            <v>GAE01</v>
          </cell>
          <cell r="B4247" t="str">
            <v>Monsieur GAENG Fredy</v>
          </cell>
          <cell r="C4247" t="str">
            <v>Lotissement  la Vanoise</v>
          </cell>
          <cell r="D4247" t="str">
            <v>Route de Bonvillaret</v>
          </cell>
          <cell r="E4247" t="str">
            <v>73220</v>
          </cell>
          <cell r="F4247" t="str">
            <v>RANDENS</v>
          </cell>
          <cell r="G4247">
            <v>664459962</v>
          </cell>
          <cell r="H4247"/>
          <cell r="I4247"/>
          <cell r="J4247"/>
        </row>
        <row r="4248">
          <cell r="A4248" t="str">
            <v>GAD01</v>
          </cell>
          <cell r="B4248" t="str">
            <v>Madame WONG - Monsieur GADANI</v>
          </cell>
          <cell r="C4248" t="str">
            <v>109 route de la Grobelle</v>
          </cell>
          <cell r="D4248"/>
          <cell r="E4248" t="str">
            <v>73000</v>
          </cell>
          <cell r="F4248" t="str">
            <v>JACOB BELLECOMBETTE</v>
          </cell>
          <cell r="G4248"/>
          <cell r="H4248"/>
          <cell r="I4248"/>
          <cell r="J4248"/>
        </row>
        <row r="4249">
          <cell r="A4249" t="str">
            <v>GAC07</v>
          </cell>
          <cell r="B4249" t="str">
            <v>Monsieur GACON Rémy</v>
          </cell>
          <cell r="C4249" t="str">
            <v>Le Villard</v>
          </cell>
          <cell r="D4249"/>
          <cell r="E4249" t="str">
            <v>73550</v>
          </cell>
          <cell r="F4249" t="str">
            <v>LES ALLUES</v>
          </cell>
          <cell r="G4249">
            <v>621766556</v>
          </cell>
          <cell r="H4249"/>
          <cell r="I4249"/>
          <cell r="J4249"/>
        </row>
        <row r="4250">
          <cell r="A4250" t="str">
            <v>GAC06</v>
          </cell>
          <cell r="B4250" t="str">
            <v>Mr &amp; Mme GACHET-MARIN CUDRAZ</v>
          </cell>
          <cell r="C4250" t="str">
            <v>La Touvière</v>
          </cell>
          <cell r="D4250"/>
          <cell r="E4250" t="str">
            <v>73590</v>
          </cell>
          <cell r="F4250" t="str">
            <v>FLUMET</v>
          </cell>
          <cell r="G4250">
            <v>615165681</v>
          </cell>
          <cell r="H4250"/>
          <cell r="I4250"/>
          <cell r="J4250"/>
        </row>
        <row r="4251">
          <cell r="A4251" t="str">
            <v>GAC05</v>
          </cell>
          <cell r="B4251" t="str">
            <v>Monsieur GACHET Louis</v>
          </cell>
          <cell r="C4251" t="str">
            <v>La Frasse</v>
          </cell>
          <cell r="D4251"/>
          <cell r="E4251" t="str">
            <v>73270</v>
          </cell>
          <cell r="F4251" t="str">
            <v>BEAUFORT SUR DORON</v>
          </cell>
          <cell r="G4251"/>
          <cell r="H4251"/>
          <cell r="I4251"/>
          <cell r="J4251"/>
        </row>
        <row r="4252">
          <cell r="A4252" t="str">
            <v>GAC04</v>
          </cell>
          <cell r="B4252" t="str">
            <v>Monsieur GACHET Paul</v>
          </cell>
          <cell r="C4252" t="str">
            <v>120 ch du Lavoir</v>
          </cell>
          <cell r="D4252"/>
          <cell r="E4252" t="str">
            <v>73000</v>
          </cell>
          <cell r="F4252" t="str">
            <v>JACOB BELLECOMBETTE</v>
          </cell>
          <cell r="G4252">
            <v>479624408</v>
          </cell>
          <cell r="H4252"/>
          <cell r="I4252">
            <v>684771825</v>
          </cell>
          <cell r="J4252"/>
        </row>
        <row r="4253">
          <cell r="A4253" t="str">
            <v>GAC03</v>
          </cell>
          <cell r="B4253" t="str">
            <v>Monsieur GACHET Raymond</v>
          </cell>
          <cell r="C4253" t="str">
            <v>Dans le BOIS</v>
          </cell>
          <cell r="D4253" t="str">
            <v>Chemin de Villeneuve</v>
          </cell>
          <cell r="E4253" t="str">
            <v>73160</v>
          </cell>
          <cell r="F4253" t="str">
            <v>COGNIN</v>
          </cell>
          <cell r="G4253"/>
          <cell r="H4253"/>
          <cell r="I4253"/>
          <cell r="J4253"/>
        </row>
        <row r="4254">
          <cell r="A4254" t="str">
            <v>GAC02</v>
          </cell>
          <cell r="B4254" t="str">
            <v>Monsieur GACHET Jean-Luc</v>
          </cell>
          <cell r="C4254" t="str">
            <v>9 Impasse Clos petit Jean</v>
          </cell>
          <cell r="D4254"/>
          <cell r="E4254" t="str">
            <v>73460</v>
          </cell>
          <cell r="F4254" t="str">
            <v>FRONTENEX</v>
          </cell>
          <cell r="G4254">
            <v>637005225</v>
          </cell>
          <cell r="H4254"/>
          <cell r="I4254"/>
          <cell r="J4254"/>
        </row>
        <row r="4255">
          <cell r="A4255" t="str">
            <v>GAC01</v>
          </cell>
          <cell r="B4255" t="str">
            <v>Monsieur GACHET Alexandre</v>
          </cell>
          <cell r="C4255" t="str">
            <v>En Trezin</v>
          </cell>
          <cell r="D4255"/>
          <cell r="E4255" t="str">
            <v>01300</v>
          </cell>
          <cell r="F4255" t="str">
            <v>NATTAGES</v>
          </cell>
          <cell r="G4255"/>
          <cell r="H4255"/>
          <cell r="I4255"/>
          <cell r="J4255"/>
        </row>
        <row r="4256">
          <cell r="A4256" t="str">
            <v>GAB07</v>
          </cell>
          <cell r="B4256" t="str">
            <v>ETS GABERT</v>
          </cell>
          <cell r="C4256" t="str">
            <v>10 Rue Repos</v>
          </cell>
          <cell r="D4256"/>
          <cell r="E4256" t="str">
            <v>38450</v>
          </cell>
          <cell r="F4256" t="str">
            <v>VIF</v>
          </cell>
          <cell r="G4256"/>
          <cell r="H4256"/>
          <cell r="I4256"/>
          <cell r="J4256"/>
        </row>
        <row r="4257">
          <cell r="A4257" t="str">
            <v>GAB06</v>
          </cell>
          <cell r="B4257" t="str">
            <v>Monsieur GABILLET Emmanuel</v>
          </cell>
          <cell r="C4257" t="str">
            <v>Le Clos Mont Fleury</v>
          </cell>
          <cell r="D4257"/>
          <cell r="E4257" t="str">
            <v>73410</v>
          </cell>
          <cell r="F4257" t="str">
            <v>ALBENS</v>
          </cell>
          <cell r="G4257">
            <v>628560267</v>
          </cell>
          <cell r="H4257"/>
          <cell r="I4257"/>
          <cell r="J4257"/>
        </row>
        <row r="4258">
          <cell r="A4258" t="str">
            <v>GAB05</v>
          </cell>
          <cell r="B4258" t="str">
            <v>Monsieur GABEZ Reynald</v>
          </cell>
          <cell r="C4258" t="str">
            <v>48, Chemin de la Bionnaz</v>
          </cell>
          <cell r="D4258"/>
          <cell r="E4258" t="str">
            <v>74270</v>
          </cell>
          <cell r="F4258" t="str">
            <v>MUSIEGES</v>
          </cell>
          <cell r="G4258"/>
          <cell r="H4258"/>
          <cell r="I4258"/>
          <cell r="J4258"/>
        </row>
        <row r="4259">
          <cell r="A4259" t="str">
            <v>GAB04</v>
          </cell>
          <cell r="B4259" t="str">
            <v>Monsieur GABAYET Jean Louis</v>
          </cell>
          <cell r="C4259" t="str">
            <v>Meubles GABAYET</v>
          </cell>
          <cell r="D4259" t="str">
            <v>Clairvaux</v>
          </cell>
          <cell r="E4259" t="str">
            <v>38680</v>
          </cell>
          <cell r="F4259" t="str">
            <v>SAINT JUST DE CLAIX</v>
          </cell>
          <cell r="G4259"/>
          <cell r="H4259"/>
          <cell r="I4259"/>
          <cell r="J4259"/>
        </row>
        <row r="4260">
          <cell r="A4260" t="str">
            <v>GAB03</v>
          </cell>
          <cell r="B4260" t="str">
            <v>M Mme GABAUT Arnaud</v>
          </cell>
          <cell r="C4260" t="str">
            <v>7 allée du Champ des Palins</v>
          </cell>
          <cell r="D4260"/>
          <cell r="E4260" t="str">
            <v>74500</v>
          </cell>
          <cell r="F4260" t="str">
            <v>LUGRIN</v>
          </cell>
          <cell r="G4260"/>
          <cell r="H4260"/>
          <cell r="I4260"/>
          <cell r="J4260"/>
        </row>
        <row r="4261">
          <cell r="A4261" t="str">
            <v>GAB02</v>
          </cell>
          <cell r="B4261" t="str">
            <v>Monsieur GABAUDAN Jean Louis</v>
          </cell>
          <cell r="C4261" t="str">
            <v>2 allée du Buis</v>
          </cell>
          <cell r="D4261"/>
          <cell r="E4261" t="str">
            <v>38640</v>
          </cell>
          <cell r="F4261" t="str">
            <v>CLAIX</v>
          </cell>
          <cell r="G4261"/>
          <cell r="H4261"/>
          <cell r="I4261"/>
          <cell r="J4261"/>
        </row>
        <row r="4262">
          <cell r="A4262" t="str">
            <v>GAB01</v>
          </cell>
          <cell r="B4262" t="str">
            <v>Madame GABORIT  Bernard</v>
          </cell>
          <cell r="C4262" t="str">
            <v>6 impasse des Diots</v>
          </cell>
          <cell r="D4262"/>
          <cell r="E4262" t="str">
            <v>74200</v>
          </cell>
          <cell r="F4262" t="str">
            <v>ANTHY SUR LEMAN</v>
          </cell>
          <cell r="G4262">
            <v>450703113</v>
          </cell>
          <cell r="H4262"/>
          <cell r="I4262"/>
          <cell r="J4262"/>
        </row>
        <row r="4263">
          <cell r="A4263" t="str">
            <v>GA</v>
          </cell>
          <cell r="B4263" t="str">
            <v>ICA SOTECO France</v>
          </cell>
          <cell r="C4263" t="str">
            <v>346, avenue de la Couronne des Prés</v>
          </cell>
          <cell r="D4263"/>
          <cell r="E4263" t="str">
            <v>78681</v>
          </cell>
          <cell r="F4263" t="str">
            <v>EPONE CEDEX</v>
          </cell>
          <cell r="G4263">
            <v>130950606</v>
          </cell>
          <cell r="H4263"/>
          <cell r="I4263">
            <v>130953503</v>
          </cell>
          <cell r="J4263"/>
        </row>
        <row r="4264">
          <cell r="A4264" t="str">
            <v>FUS03</v>
          </cell>
          <cell r="B4264" t="str">
            <v>Monsieur FUSY David</v>
          </cell>
          <cell r="C4264" t="str">
            <v>8 Impasse du Tir aux Pigeons</v>
          </cell>
          <cell r="D4264"/>
          <cell r="E4264" t="str">
            <v>74500</v>
          </cell>
          <cell r="F4264" t="str">
            <v>EVIAN LES BAINS</v>
          </cell>
          <cell r="G4264">
            <v>450045285</v>
          </cell>
          <cell r="H4264"/>
          <cell r="I4264">
            <v>675616869</v>
          </cell>
          <cell r="J4264"/>
        </row>
        <row r="4265">
          <cell r="A4265" t="str">
            <v>FUS02</v>
          </cell>
          <cell r="B4265" t="str">
            <v>Monsieur FUSILLIER Jean Luc</v>
          </cell>
          <cell r="C4265" t="str">
            <v>La Buissonière</v>
          </cell>
          <cell r="D4265"/>
          <cell r="E4265" t="str">
            <v>38470</v>
          </cell>
          <cell r="F4265" t="str">
            <v>VINAY</v>
          </cell>
          <cell r="G4265">
            <v>630137097</v>
          </cell>
          <cell r="H4265"/>
          <cell r="I4265"/>
          <cell r="J4265"/>
        </row>
        <row r="4266">
          <cell r="A4266" t="str">
            <v>FUS01</v>
          </cell>
          <cell r="B4266" t="str">
            <v>Monsieur FUSARO Antoine</v>
          </cell>
          <cell r="C4266" t="str">
            <v>36 Rue du Pré Grillet</v>
          </cell>
          <cell r="D4266"/>
          <cell r="E4266" t="str">
            <v>73290</v>
          </cell>
          <cell r="F4266" t="str">
            <v>LA MOTTE SERVOLEX</v>
          </cell>
          <cell r="G4266"/>
          <cell r="H4266"/>
          <cell r="I4266"/>
          <cell r="J4266"/>
        </row>
        <row r="4267">
          <cell r="A4267" t="str">
            <v>FUR02</v>
          </cell>
          <cell r="B4267" t="str">
            <v>Mr FURRUTHER - Mme SOUPRE</v>
          </cell>
          <cell r="C4267" t="str">
            <v>Promenade E Herriot</v>
          </cell>
          <cell r="D4267"/>
          <cell r="E4267" t="str">
            <v>73200</v>
          </cell>
          <cell r="F4267" t="str">
            <v>ALBERTVILLE</v>
          </cell>
          <cell r="G4267"/>
          <cell r="H4267"/>
          <cell r="I4267"/>
          <cell r="J4267"/>
        </row>
        <row r="4268">
          <cell r="A4268" t="str">
            <v>FUR01</v>
          </cell>
          <cell r="B4268" t="str">
            <v>Monsieur FURLANO</v>
          </cell>
          <cell r="C4268"/>
          <cell r="D4268"/>
          <cell r="E4268"/>
          <cell r="F4268"/>
          <cell r="G4268"/>
          <cell r="H4268"/>
          <cell r="I4268"/>
          <cell r="J4268"/>
        </row>
        <row r="4269">
          <cell r="A4269" t="str">
            <v>FUM02</v>
          </cell>
          <cell r="B4269" t="str">
            <v>Madame FUMEX Germaine</v>
          </cell>
          <cell r="C4269" t="str">
            <v>2053 route de Ferrière</v>
          </cell>
          <cell r="D4269"/>
          <cell r="E4269" t="str">
            <v>74370</v>
          </cell>
          <cell r="F4269" t="str">
            <v>PRINGY</v>
          </cell>
          <cell r="G4269">
            <v>627303857</v>
          </cell>
          <cell r="H4269"/>
          <cell r="I4269">
            <v>450272401</v>
          </cell>
          <cell r="J4269"/>
        </row>
        <row r="4270">
          <cell r="A4270" t="str">
            <v>FUM01</v>
          </cell>
          <cell r="B4270" t="str">
            <v>Monsieur FUMEY-BADOZ Eric</v>
          </cell>
          <cell r="C4270" t="str">
            <v>Les Bernard</v>
          </cell>
          <cell r="D4270"/>
          <cell r="E4270" t="str">
            <v>73170</v>
          </cell>
          <cell r="F4270" t="str">
            <v>YENNE</v>
          </cell>
          <cell r="G4270"/>
          <cell r="H4270"/>
          <cell r="I4270"/>
          <cell r="J4270"/>
        </row>
        <row r="4271">
          <cell r="A4271" t="str">
            <v>FUK02</v>
          </cell>
          <cell r="B4271" t="str">
            <v>Monsieur FUKS Jan</v>
          </cell>
          <cell r="C4271" t="str">
            <v>Chemin du Paquis</v>
          </cell>
          <cell r="D4271" t="str">
            <v>Mornex</v>
          </cell>
          <cell r="E4271" t="str">
            <v>74560</v>
          </cell>
          <cell r="F4271" t="str">
            <v>MONNETIER MORNEX</v>
          </cell>
          <cell r="G4271"/>
          <cell r="H4271"/>
          <cell r="I4271"/>
          <cell r="J4271"/>
        </row>
        <row r="4272">
          <cell r="A4272" t="str">
            <v>FUG01</v>
          </cell>
          <cell r="B4272" t="str">
            <v>Monsieur FUGIER</v>
          </cell>
          <cell r="C4272" t="str">
            <v>Buettard</v>
          </cell>
          <cell r="D4272"/>
          <cell r="E4272" t="str">
            <v>73540</v>
          </cell>
          <cell r="F4272" t="str">
            <v>ESSERTS BLAY</v>
          </cell>
          <cell r="G4272">
            <v>479896967</v>
          </cell>
          <cell r="H4272"/>
          <cell r="I4272"/>
          <cell r="J4272"/>
        </row>
        <row r="4273">
          <cell r="A4273" t="str">
            <v>FUC01</v>
          </cell>
          <cell r="B4273" t="str">
            <v>Monsieur FUCHS</v>
          </cell>
          <cell r="C4273" t="str">
            <v>Mas Partout</v>
          </cell>
          <cell r="D4273"/>
          <cell r="E4273" t="str">
            <v>73230</v>
          </cell>
          <cell r="F4273" t="str">
            <v>VEREL PRAGONDRAN</v>
          </cell>
          <cell r="G4273">
            <v>479702191</v>
          </cell>
          <cell r="H4273"/>
          <cell r="I4273"/>
          <cell r="J4273"/>
        </row>
        <row r="4274">
          <cell r="A4274" t="str">
            <v>FRO09</v>
          </cell>
          <cell r="B4274" t="str">
            <v>Monsieur FROMHEIM Cedric</v>
          </cell>
          <cell r="C4274" t="str">
            <v>34 rue de Brouaz</v>
          </cell>
          <cell r="D4274"/>
          <cell r="E4274" t="str">
            <v>74100</v>
          </cell>
          <cell r="F4274" t="str">
            <v>ANNEMASSE</v>
          </cell>
          <cell r="G4274"/>
          <cell r="H4274"/>
          <cell r="I4274"/>
          <cell r="J4274"/>
        </row>
        <row r="4275">
          <cell r="A4275" t="str">
            <v>FRO08</v>
          </cell>
          <cell r="B4275" t="str">
            <v>Monsieur FROPPIER Philippe</v>
          </cell>
          <cell r="C4275" t="str">
            <v>610 route de Nances</v>
          </cell>
          <cell r="D4275"/>
          <cell r="E4275" t="str">
            <v>73470</v>
          </cell>
          <cell r="F4275" t="str">
            <v>NOVALAISE</v>
          </cell>
          <cell r="G4275"/>
          <cell r="H4275"/>
          <cell r="I4275"/>
          <cell r="J4275"/>
        </row>
        <row r="4276">
          <cell r="A4276" t="str">
            <v>FRO07</v>
          </cell>
          <cell r="B4276" t="str">
            <v>M Mme FRONTIERE Michel</v>
          </cell>
          <cell r="C4276" t="str">
            <v>2675 Route de Croisonnaz</v>
          </cell>
          <cell r="D4276"/>
          <cell r="E4276" t="str">
            <v>74150</v>
          </cell>
          <cell r="F4276" t="str">
            <v>THUSY</v>
          </cell>
          <cell r="G4276"/>
          <cell r="H4276"/>
          <cell r="I4276"/>
          <cell r="J4276"/>
        </row>
        <row r="4277">
          <cell r="A4277" t="str">
            <v>FRO06</v>
          </cell>
          <cell r="B4277" t="str">
            <v>M Mme FROPPIER Robert</v>
          </cell>
          <cell r="C4277" t="str">
            <v>411route Royale</v>
          </cell>
          <cell r="D4277"/>
          <cell r="E4277" t="str">
            <v>73190</v>
          </cell>
          <cell r="F4277" t="str">
            <v>CHALLES LES EAUX</v>
          </cell>
          <cell r="G4277"/>
          <cell r="H4277"/>
          <cell r="I4277"/>
          <cell r="J4277"/>
        </row>
        <row r="4278">
          <cell r="A4278" t="str">
            <v>FRO05</v>
          </cell>
          <cell r="B4278" t="str">
            <v>Madame FROIDEVAUX Geneviève</v>
          </cell>
          <cell r="C4278" t="str">
            <v>21 rue des Lépiotes</v>
          </cell>
          <cell r="D4278"/>
          <cell r="E4278" t="str">
            <v>01710</v>
          </cell>
          <cell r="F4278" t="str">
            <v>THOIRY</v>
          </cell>
          <cell r="G4278"/>
          <cell r="H4278"/>
          <cell r="I4278"/>
          <cell r="J4278"/>
        </row>
        <row r="4279">
          <cell r="A4279" t="str">
            <v>FRO04</v>
          </cell>
          <cell r="B4279" t="str">
            <v>FROMAGERIE LE CHARTROUSIN</v>
          </cell>
          <cell r="C4279" t="str">
            <v>La Fraidière</v>
          </cell>
          <cell r="D4279"/>
          <cell r="E4279" t="str">
            <v>38380</v>
          </cell>
          <cell r="F4279" t="str">
            <v>SAINT CHRISTOPHE SUR GUIERS</v>
          </cell>
          <cell r="G4279">
            <v>607451683</v>
          </cell>
          <cell r="H4279"/>
          <cell r="I4279"/>
          <cell r="J4279"/>
        </row>
        <row r="4280">
          <cell r="A4280" t="str">
            <v>FRO03</v>
          </cell>
          <cell r="B4280" t="str">
            <v>Monsieur FROSSARD Christian</v>
          </cell>
          <cell r="C4280" t="str">
            <v>239 Chemin de la Bombaz</v>
          </cell>
          <cell r="D4280"/>
          <cell r="E4280" t="str">
            <v>73200</v>
          </cell>
          <cell r="F4280" t="str">
            <v>MERCURY</v>
          </cell>
          <cell r="G4280"/>
          <cell r="H4280"/>
          <cell r="I4280"/>
          <cell r="J4280"/>
        </row>
        <row r="4281">
          <cell r="A4281" t="str">
            <v>FRO02</v>
          </cell>
          <cell r="B4281" t="str">
            <v>Monsieur FROMENTIN</v>
          </cell>
          <cell r="C4281" t="str">
            <v>4 chemin de Join</v>
          </cell>
          <cell r="D4281"/>
          <cell r="E4281" t="str">
            <v>73100</v>
          </cell>
          <cell r="F4281" t="str">
            <v>BRISON SAINT INNOCENT</v>
          </cell>
          <cell r="G4281"/>
          <cell r="H4281"/>
          <cell r="I4281"/>
          <cell r="J4281"/>
        </row>
        <row r="4282">
          <cell r="A4282" t="str">
            <v>FRO01</v>
          </cell>
          <cell r="B4282" t="str">
            <v>Monsieur FRONTON Didier</v>
          </cell>
          <cell r="C4282" t="str">
            <v>L' Orée du Lac Sud</v>
          </cell>
          <cell r="D4282"/>
          <cell r="E4282" t="str">
            <v>73420</v>
          </cell>
          <cell r="F4282" t="str">
            <v>VOGLANS</v>
          </cell>
          <cell r="G4282"/>
          <cell r="H4282"/>
          <cell r="I4282"/>
          <cell r="J4282"/>
        </row>
        <row r="4283">
          <cell r="A4283" t="str">
            <v>FRI12</v>
          </cell>
          <cell r="B4283" t="str">
            <v>Monsieur FRICOT Jean-Claude</v>
          </cell>
          <cell r="C4283" t="str">
            <v>348 Allée du Domaine des Voirons</v>
          </cell>
          <cell r="D4283"/>
          <cell r="E4283" t="str">
            <v>74380</v>
          </cell>
          <cell r="F4283" t="str">
            <v>BONNE</v>
          </cell>
          <cell r="G4283">
            <v>617132107</v>
          </cell>
          <cell r="H4283"/>
          <cell r="I4283"/>
          <cell r="J4283"/>
        </row>
        <row r="4284">
          <cell r="A4284" t="str">
            <v>FRI11</v>
          </cell>
          <cell r="B4284" t="str">
            <v>Mr FRIZON - Mme CENCI</v>
          </cell>
          <cell r="C4284" t="str">
            <v>582 Chemin des Routes</v>
          </cell>
          <cell r="D4284"/>
          <cell r="E4284" t="str">
            <v>38480</v>
          </cell>
          <cell r="F4284" t="str">
            <v>LE PONT DE BEAUVOISIN</v>
          </cell>
          <cell r="G4284">
            <v>607851166</v>
          </cell>
          <cell r="H4284"/>
          <cell r="I4284"/>
          <cell r="J4284"/>
        </row>
        <row r="4285">
          <cell r="A4285" t="str">
            <v>FRI10</v>
          </cell>
          <cell r="B4285" t="str">
            <v>Madame FRISON Béatrice</v>
          </cell>
          <cell r="C4285" t="str">
            <v>90rue Roger Labbe</v>
          </cell>
          <cell r="D4285"/>
          <cell r="E4285" t="str">
            <v>73000</v>
          </cell>
          <cell r="F4285" t="str">
            <v>CHAMBERY</v>
          </cell>
          <cell r="G4285"/>
          <cell r="H4285"/>
          <cell r="I4285"/>
          <cell r="J4285"/>
        </row>
        <row r="4286">
          <cell r="A4286" t="str">
            <v>FRI09</v>
          </cell>
          <cell r="B4286" t="str">
            <v>Monsieur FRIAS Olivier</v>
          </cell>
          <cell r="C4286" t="str">
            <v>22 ch charles Poluzzi</v>
          </cell>
          <cell r="D4286"/>
          <cell r="E4286" t="str">
            <v>1227</v>
          </cell>
          <cell r="F4286" t="str">
            <v>CAROUGE-GENEVE - SUISSE</v>
          </cell>
          <cell r="G4286">
            <v>412225354180</v>
          </cell>
          <cell r="H4286"/>
          <cell r="I4286">
            <v>793453691</v>
          </cell>
          <cell r="J4286"/>
        </row>
        <row r="4287">
          <cell r="A4287" t="str">
            <v>FRI08</v>
          </cell>
          <cell r="B4287" t="str">
            <v>M Mme FRIOT Yves</v>
          </cell>
          <cell r="C4287" t="str">
            <v>4 lot Les Bellevue</v>
          </cell>
          <cell r="D4287" t="str">
            <v>Les Petit bois</v>
          </cell>
          <cell r="E4287" t="str">
            <v>73240</v>
          </cell>
          <cell r="F4287" t="str">
            <v>SAINT GENIX SUR GUIERS</v>
          </cell>
          <cell r="G4287">
            <v>476374601</v>
          </cell>
          <cell r="H4287"/>
          <cell r="I4287"/>
          <cell r="J4287"/>
        </row>
        <row r="4288">
          <cell r="A4288" t="str">
            <v>FRI07</v>
          </cell>
          <cell r="B4288" t="str">
            <v>Monsieur FRITZ Julien</v>
          </cell>
          <cell r="C4288" t="str">
            <v>26 rue Les hauts de Tresserve</v>
          </cell>
          <cell r="D4288"/>
          <cell r="E4288" t="str">
            <v>73100</v>
          </cell>
          <cell r="F4288" t="str">
            <v>TRESSERVE</v>
          </cell>
          <cell r="G4288"/>
          <cell r="H4288"/>
          <cell r="I4288"/>
          <cell r="J4288"/>
        </row>
        <row r="4289">
          <cell r="A4289" t="str">
            <v>FRI06</v>
          </cell>
          <cell r="B4289" t="str">
            <v>Monsieur FRISON Frédéric</v>
          </cell>
          <cell r="C4289" t="str">
            <v>45 impasse du Granier</v>
          </cell>
          <cell r="D4289"/>
          <cell r="E4289" t="str">
            <v>73000</v>
          </cell>
          <cell r="F4289" t="str">
            <v>MONTAGNOLE</v>
          </cell>
          <cell r="G4289">
            <v>633343583</v>
          </cell>
          <cell r="H4289"/>
          <cell r="I4289"/>
          <cell r="J4289"/>
        </row>
        <row r="4290">
          <cell r="A4290" t="str">
            <v>FRI05</v>
          </cell>
          <cell r="B4290" t="str">
            <v>Monsieur FRISINA Frédéric</v>
          </cell>
          <cell r="C4290" t="str">
            <v>4 Corniche des Cougoulins</v>
          </cell>
          <cell r="D4290"/>
          <cell r="E4290" t="str">
            <v>06600</v>
          </cell>
          <cell r="F4290" t="str">
            <v>ANTIBES</v>
          </cell>
          <cell r="G4290"/>
          <cell r="H4290"/>
          <cell r="I4290"/>
          <cell r="J4290"/>
        </row>
        <row r="4291">
          <cell r="A4291" t="str">
            <v>FRI04</v>
          </cell>
          <cell r="B4291" t="str">
            <v>Monsieur FRITSCH Jean</v>
          </cell>
          <cell r="C4291" t="str">
            <v>Le Cottier</v>
          </cell>
          <cell r="D4291"/>
          <cell r="E4291" t="str">
            <v>73700</v>
          </cell>
          <cell r="F4291" t="str">
            <v>SEEZ</v>
          </cell>
          <cell r="G4291" t="str">
            <v>06 07 09 66 97</v>
          </cell>
          <cell r="H4291"/>
          <cell r="I4291">
            <v>479091871</v>
          </cell>
          <cell r="J4291"/>
        </row>
        <row r="4292">
          <cell r="A4292" t="str">
            <v>FRI03</v>
          </cell>
          <cell r="B4292" t="str">
            <v>Monsieur FRICOT Thierry</v>
          </cell>
          <cell r="C4292" t="str">
            <v>88 rue Seguin</v>
          </cell>
          <cell r="D4292"/>
          <cell r="E4292" t="str">
            <v>73000</v>
          </cell>
          <cell r="F4292" t="str">
            <v>CHAMBERY</v>
          </cell>
          <cell r="G4292">
            <v>479689714</v>
          </cell>
          <cell r="H4292"/>
          <cell r="I4292"/>
          <cell r="J4292"/>
        </row>
        <row r="4293">
          <cell r="A4293" t="str">
            <v>FRI02</v>
          </cell>
          <cell r="B4293" t="str">
            <v>Monsieur FRISON Didier</v>
          </cell>
          <cell r="C4293" t="str">
            <v>70 CH des Geais</v>
          </cell>
          <cell r="D4293"/>
          <cell r="E4293" t="str">
            <v>73000</v>
          </cell>
          <cell r="F4293" t="str">
            <v>JACOB BELLECOMBETTE</v>
          </cell>
          <cell r="G4293"/>
          <cell r="H4293"/>
          <cell r="I4293"/>
          <cell r="J4293"/>
        </row>
        <row r="4294">
          <cell r="A4294" t="str">
            <v>FRI01</v>
          </cell>
          <cell r="B4294" t="str">
            <v>Monsieur FRIBOURG</v>
          </cell>
          <cell r="C4294"/>
          <cell r="D4294"/>
          <cell r="E4294"/>
          <cell r="F4294"/>
          <cell r="G4294"/>
          <cell r="H4294"/>
          <cell r="I4294"/>
          <cell r="J4294"/>
        </row>
        <row r="4295">
          <cell r="A4295" t="str">
            <v>FRE11</v>
          </cell>
          <cell r="B4295" t="str">
            <v>EURL FR Electricité Rémi Frégeac</v>
          </cell>
          <cell r="C4295" t="str">
            <v xml:space="preserve">102 impasse bel horizon </v>
          </cell>
          <cell r="D4295"/>
          <cell r="E4295" t="str">
            <v>46400</v>
          </cell>
          <cell r="F4295" t="str">
            <v xml:space="preserve">SAINT LAURENT LES TOURS </v>
          </cell>
          <cell r="G4295">
            <v>677506056</v>
          </cell>
          <cell r="H4295" t="str">
            <v>fr-electricite@orange.fr</v>
          </cell>
          <cell r="I4295"/>
          <cell r="J4295"/>
        </row>
        <row r="4296">
          <cell r="A4296" t="str">
            <v>FRE10</v>
          </cell>
          <cell r="B4296" t="str">
            <v>Monsieur FRENEAT</v>
          </cell>
          <cell r="C4296" t="str">
            <v>1 ch de la croix du Biollay</v>
          </cell>
          <cell r="D4296"/>
          <cell r="E4296" t="str">
            <v>73100</v>
          </cell>
          <cell r="F4296" t="str">
            <v>MOUXY</v>
          </cell>
          <cell r="G4296">
            <v>624212901</v>
          </cell>
          <cell r="H4296"/>
          <cell r="I4296">
            <v>953429337</v>
          </cell>
          <cell r="J4296"/>
        </row>
        <row r="4297">
          <cell r="A4297" t="str">
            <v>FRE09</v>
          </cell>
          <cell r="B4297" t="str">
            <v>Madame FRECHET Odile</v>
          </cell>
          <cell r="C4297" t="str">
            <v>31 Allée du Ruisseau</v>
          </cell>
          <cell r="D4297"/>
          <cell r="E4297" t="str">
            <v>38640</v>
          </cell>
          <cell r="F4297" t="str">
            <v>CLAIX</v>
          </cell>
          <cell r="G4297">
            <v>674646457</v>
          </cell>
          <cell r="H4297"/>
          <cell r="I4297"/>
          <cell r="J4297"/>
        </row>
        <row r="4298">
          <cell r="A4298" t="str">
            <v>FRE08</v>
          </cell>
          <cell r="B4298" t="str">
            <v>M Mme FREY Claude</v>
          </cell>
          <cell r="C4298" t="str">
            <v>130 B ch de Chavanne</v>
          </cell>
          <cell r="D4298"/>
          <cell r="E4298" t="str">
            <v>74500</v>
          </cell>
          <cell r="F4298" t="str">
            <v>SAINT PAUL EN CHABLAIS</v>
          </cell>
          <cell r="G4298">
            <v>608164032</v>
          </cell>
          <cell r="H4298"/>
          <cell r="I4298"/>
          <cell r="J4298"/>
        </row>
        <row r="4299">
          <cell r="A4299" t="str">
            <v>FRE07</v>
          </cell>
          <cell r="B4299" t="str">
            <v>Monsieur FREIRE Carlos</v>
          </cell>
          <cell r="C4299" t="str">
            <v>1259 Avenue du Stade</v>
          </cell>
          <cell r="D4299"/>
          <cell r="E4299" t="str">
            <v>74970</v>
          </cell>
          <cell r="F4299" t="str">
            <v>MARIGNIER</v>
          </cell>
          <cell r="G4299">
            <v>612909230</v>
          </cell>
          <cell r="H4299"/>
          <cell r="I4299"/>
          <cell r="J4299"/>
        </row>
        <row r="4300">
          <cell r="A4300" t="str">
            <v>FRE06</v>
          </cell>
          <cell r="B4300" t="str">
            <v>Monsieur FRESSARD Dominique</v>
          </cell>
          <cell r="C4300" t="str">
            <v>215 rue près Soleil</v>
          </cell>
          <cell r="D4300"/>
          <cell r="E4300" t="str">
            <v>73500</v>
          </cell>
          <cell r="F4300" t="str">
            <v>MODANE</v>
          </cell>
          <cell r="G4300">
            <v>670601854</v>
          </cell>
          <cell r="H4300"/>
          <cell r="I4300"/>
          <cell r="J4300"/>
        </row>
        <row r="4301">
          <cell r="A4301" t="str">
            <v>FRE05</v>
          </cell>
          <cell r="B4301" t="str">
            <v>Monsieur FRERY Alexandre</v>
          </cell>
          <cell r="C4301" t="str">
            <v>Chambuet le Bas</v>
          </cell>
          <cell r="D4301"/>
          <cell r="E4301" t="str">
            <v>73170</v>
          </cell>
          <cell r="F4301" t="str">
            <v>YENNE</v>
          </cell>
          <cell r="G4301">
            <v>688511555</v>
          </cell>
          <cell r="H4301"/>
          <cell r="I4301"/>
          <cell r="J4301"/>
        </row>
        <row r="4302">
          <cell r="A4302" t="str">
            <v>FRE04</v>
          </cell>
          <cell r="B4302" t="str">
            <v>Monsieur FRESSARD Roland</v>
          </cell>
          <cell r="C4302" t="str">
            <v>20 rue SAINT Nicolas</v>
          </cell>
          <cell r="D4302"/>
          <cell r="E4302" t="str">
            <v>73500</v>
          </cell>
          <cell r="F4302" t="str">
            <v>AUSSOIS</v>
          </cell>
          <cell r="G4302"/>
          <cell r="H4302"/>
          <cell r="I4302"/>
          <cell r="J4302"/>
        </row>
        <row r="4303">
          <cell r="A4303" t="str">
            <v>FRE03</v>
          </cell>
          <cell r="B4303" t="str">
            <v>Monsieur FRESNEAU</v>
          </cell>
          <cell r="C4303" t="str">
            <v>300 Rue De Bruel</v>
          </cell>
          <cell r="D4303" t="str">
            <v>Les Vergers de Logra n°2</v>
          </cell>
          <cell r="E4303" t="str">
            <v>01630</v>
          </cell>
          <cell r="F4303" t="str">
            <v>PERON</v>
          </cell>
          <cell r="G4303">
            <v>450564096</v>
          </cell>
          <cell r="H4303"/>
          <cell r="I4303"/>
          <cell r="J4303"/>
        </row>
        <row r="4304">
          <cell r="A4304" t="str">
            <v>FRE02</v>
          </cell>
          <cell r="B4304" t="str">
            <v>Monsieur FREYRI</v>
          </cell>
          <cell r="C4304"/>
          <cell r="D4304"/>
          <cell r="E4304"/>
          <cell r="F4304"/>
          <cell r="G4304"/>
          <cell r="H4304"/>
          <cell r="I4304"/>
          <cell r="J4304"/>
        </row>
        <row r="4305">
          <cell r="A4305" t="str">
            <v>FRE01</v>
          </cell>
          <cell r="B4305" t="str">
            <v>Monsieur FRETON Albert</v>
          </cell>
          <cell r="C4305" t="str">
            <v>La Tour</v>
          </cell>
          <cell r="D4305" t="str">
            <v>Les Vercheres</v>
          </cell>
          <cell r="E4305" t="str">
            <v>38620</v>
          </cell>
          <cell r="F4305" t="str">
            <v>VOISSANT</v>
          </cell>
          <cell r="G4305"/>
          <cell r="H4305"/>
          <cell r="I4305"/>
          <cell r="J4305"/>
        </row>
        <row r="4306">
          <cell r="A4306" t="str">
            <v>FRA28</v>
          </cell>
          <cell r="B4306" t="str">
            <v>FRAMATOME SAS</v>
          </cell>
          <cell r="C4306" t="str">
            <v>Comptabilité Fournisseurs</v>
          </cell>
          <cell r="D4306" t="str">
            <v>TSA 20417</v>
          </cell>
          <cell r="E4306" t="str">
            <v>94157</v>
          </cell>
          <cell r="F4306" t="str">
            <v>RUNGIS CEDEX</v>
          </cell>
          <cell r="G4306"/>
          <cell r="H4306"/>
          <cell r="I4306"/>
          <cell r="J4306"/>
        </row>
        <row r="4307">
          <cell r="A4307" t="str">
            <v>FRA27</v>
          </cell>
          <cell r="B4307" t="str">
            <v>Monsieur FRANCE Jean-Francois</v>
          </cell>
          <cell r="C4307" t="str">
            <v>24Bis du Pré Marot</v>
          </cell>
          <cell r="D4307"/>
          <cell r="E4307" t="str">
            <v>78890</v>
          </cell>
          <cell r="F4307" t="str">
            <v>GARANCIERES</v>
          </cell>
          <cell r="G4307">
            <v>616015823</v>
          </cell>
          <cell r="H4307"/>
          <cell r="I4307"/>
          <cell r="J4307"/>
        </row>
        <row r="4308">
          <cell r="A4308" t="str">
            <v>FRA26</v>
          </cell>
          <cell r="B4308" t="str">
            <v>Monsieur FRAY Philippe</v>
          </cell>
          <cell r="C4308" t="str">
            <v>Route de Crusille</v>
          </cell>
          <cell r="D4308"/>
          <cell r="E4308" t="str">
            <v>73470</v>
          </cell>
          <cell r="F4308" t="str">
            <v>NOVALAISE</v>
          </cell>
          <cell r="G4308">
            <v>660486534</v>
          </cell>
          <cell r="H4308"/>
          <cell r="I4308"/>
          <cell r="J4308"/>
        </row>
        <row r="4309">
          <cell r="A4309" t="str">
            <v>FRA25</v>
          </cell>
          <cell r="B4309" t="str">
            <v>Monsieur FRANCOIS Bernard</v>
          </cell>
          <cell r="C4309" t="str">
            <v>28 Route des Grands Près</v>
          </cell>
          <cell r="D4309"/>
          <cell r="E4309" t="str">
            <v>74370</v>
          </cell>
          <cell r="F4309" t="str">
            <v>METZ TESSY</v>
          </cell>
          <cell r="G4309"/>
          <cell r="H4309"/>
          <cell r="I4309"/>
          <cell r="J4309"/>
        </row>
        <row r="4310">
          <cell r="A4310" t="str">
            <v>FRA24</v>
          </cell>
          <cell r="B4310" t="str">
            <v>Madame FRATTINI Monique</v>
          </cell>
          <cell r="C4310" t="str">
            <v>110 Chemin de Cery</v>
          </cell>
          <cell r="D4310"/>
          <cell r="E4310" t="str">
            <v>74930</v>
          </cell>
          <cell r="F4310" t="str">
            <v>REIGNIER ESERY</v>
          </cell>
          <cell r="G4310">
            <v>642320619</v>
          </cell>
          <cell r="H4310"/>
          <cell r="I4310"/>
          <cell r="J4310"/>
        </row>
        <row r="4311">
          <cell r="A4311" t="str">
            <v>FRA23</v>
          </cell>
          <cell r="B4311" t="str">
            <v>Monsieur FRANCONY Alexandre</v>
          </cell>
          <cell r="C4311" t="str">
            <v>L' Allée</v>
          </cell>
          <cell r="D4311"/>
          <cell r="E4311" t="str">
            <v>73800</v>
          </cell>
          <cell r="F4311" t="str">
            <v>LES MOLETTES</v>
          </cell>
          <cell r="G4311">
            <v>614334324</v>
          </cell>
          <cell r="H4311"/>
          <cell r="I4311"/>
          <cell r="J4311"/>
        </row>
        <row r="4312">
          <cell r="A4312" t="str">
            <v>FRA22</v>
          </cell>
          <cell r="B4312" t="str">
            <v>Monsieur FRANCOIS Philippe</v>
          </cell>
          <cell r="C4312" t="str">
            <v>103 Boulevard des Anglais</v>
          </cell>
          <cell r="D4312"/>
          <cell r="E4312" t="str">
            <v>73100</v>
          </cell>
          <cell r="F4312" t="str">
            <v>AIX LES BAINS</v>
          </cell>
          <cell r="G4312">
            <v>608530427</v>
          </cell>
          <cell r="H4312"/>
          <cell r="I4312"/>
          <cell r="J4312"/>
        </row>
        <row r="4313">
          <cell r="A4313" t="str">
            <v>FRA21</v>
          </cell>
          <cell r="B4313" t="str">
            <v>Monsieur FRAZAO Jorge ou Mme BOUCHUT Céline</v>
          </cell>
          <cell r="C4313" t="str">
            <v>5 route d'Aveize</v>
          </cell>
          <cell r="D4313"/>
          <cell r="E4313" t="str">
            <v>69610</v>
          </cell>
          <cell r="F4313" t="str">
            <v>STE FOY L'ARGENTIERE</v>
          </cell>
          <cell r="G4313">
            <v>626805291</v>
          </cell>
          <cell r="H4313"/>
          <cell r="I4313"/>
          <cell r="J4313"/>
        </row>
        <row r="4314">
          <cell r="A4314" t="str">
            <v>FRA20</v>
          </cell>
          <cell r="B4314" t="str">
            <v>Monsieur FRANCOIS Gérald</v>
          </cell>
          <cell r="C4314" t="str">
            <v>406 chemin des Gouttes</v>
          </cell>
          <cell r="D4314"/>
          <cell r="E4314" t="str">
            <v>73800</v>
          </cell>
          <cell r="F4314" t="str">
            <v>MYANS</v>
          </cell>
          <cell r="G4314">
            <v>479625548</v>
          </cell>
          <cell r="H4314"/>
          <cell r="I4314">
            <v>663188167</v>
          </cell>
          <cell r="J4314"/>
        </row>
        <row r="4315">
          <cell r="A4315" t="str">
            <v>FRA19</v>
          </cell>
          <cell r="B4315" t="str">
            <v>Monsieur FRASSON</v>
          </cell>
          <cell r="C4315"/>
          <cell r="D4315"/>
          <cell r="E4315" t="str">
            <v>73190</v>
          </cell>
          <cell r="F4315" t="str">
            <v>SAINT BALDOPH</v>
          </cell>
          <cell r="G4315"/>
          <cell r="H4315"/>
          <cell r="I4315"/>
          <cell r="J4315"/>
        </row>
        <row r="4316">
          <cell r="A4316" t="str">
            <v>FRA18</v>
          </cell>
          <cell r="B4316" t="str">
            <v>Monsieur FRANCOZ Fabien</v>
          </cell>
          <cell r="C4316" t="str">
            <v>Le Villard</v>
          </cell>
          <cell r="D4316"/>
          <cell r="E4316" t="str">
            <v>73250</v>
          </cell>
          <cell r="F4316" t="str">
            <v>FRETERIVE</v>
          </cell>
          <cell r="G4316">
            <v>687663510</v>
          </cell>
          <cell r="H4316"/>
          <cell r="I4316"/>
          <cell r="J4316"/>
        </row>
        <row r="4317">
          <cell r="A4317" t="str">
            <v>FRA17</v>
          </cell>
          <cell r="B4317" t="str">
            <v>Monsieur FRANCOZ Jean Philippe</v>
          </cell>
          <cell r="C4317" t="str">
            <v>283 Chmin des Adoboz</v>
          </cell>
          <cell r="D4317"/>
          <cell r="E4317" t="str">
            <v>73460</v>
          </cell>
          <cell r="F4317" t="str">
            <v>GRESY SUR ISERE</v>
          </cell>
          <cell r="G4317">
            <v>629336025</v>
          </cell>
          <cell r="H4317"/>
          <cell r="I4317"/>
          <cell r="J4317"/>
        </row>
        <row r="4318">
          <cell r="A4318" t="str">
            <v>FRA16</v>
          </cell>
          <cell r="B4318" t="str">
            <v>Monsieur FRANCOIS Denis</v>
          </cell>
          <cell r="C4318" t="str">
            <v>35 ch de Bellevue</v>
          </cell>
          <cell r="D4318"/>
          <cell r="E4318" t="str">
            <v>74940</v>
          </cell>
          <cell r="F4318" t="str">
            <v>ANNECY LE VIEUX</v>
          </cell>
          <cell r="G4318">
            <v>630245567</v>
          </cell>
          <cell r="H4318"/>
          <cell r="I4318"/>
          <cell r="J4318"/>
        </row>
        <row r="4319">
          <cell r="A4319" t="str">
            <v>FRA15</v>
          </cell>
          <cell r="B4319" t="str">
            <v>Monsieur FRAU Mikael</v>
          </cell>
          <cell r="C4319" t="str">
            <v>8 lot le clos d' Armounet</v>
          </cell>
          <cell r="D4319"/>
          <cell r="E4319" t="str">
            <v>74490</v>
          </cell>
          <cell r="F4319" t="str">
            <v>SAINT JEOIRE EN FAUCIGNY</v>
          </cell>
          <cell r="G4319">
            <v>640501741</v>
          </cell>
          <cell r="H4319"/>
          <cell r="I4319"/>
          <cell r="J4319"/>
        </row>
        <row r="4320">
          <cell r="A4320" t="str">
            <v>FRA14</v>
          </cell>
          <cell r="B4320" t="str">
            <v xml:space="preserve">Soc FRANCENERGIES </v>
          </cell>
          <cell r="C4320" t="str">
            <v>80 Rue Pierre et Marie Curie</v>
          </cell>
          <cell r="D4320"/>
          <cell r="E4320" t="str">
            <v>73490</v>
          </cell>
          <cell r="F4320" t="str">
            <v>LA RAVOIRE</v>
          </cell>
          <cell r="G4320"/>
          <cell r="H4320"/>
          <cell r="I4320"/>
          <cell r="J4320"/>
        </row>
        <row r="4321">
          <cell r="A4321" t="str">
            <v>FRA13</v>
          </cell>
          <cell r="B4321" t="str">
            <v>Monsieur FRANCONY Christophe</v>
          </cell>
          <cell r="C4321" t="str">
            <v>22 ch des Crettes</v>
          </cell>
          <cell r="D4321"/>
          <cell r="E4321" t="str">
            <v>73190</v>
          </cell>
          <cell r="F4321" t="str">
            <v>CHALLES LES EAUX</v>
          </cell>
          <cell r="G4321">
            <v>616911397</v>
          </cell>
          <cell r="H4321"/>
          <cell r="I4321"/>
          <cell r="J4321"/>
        </row>
        <row r="4322">
          <cell r="A4322" t="str">
            <v>FRA12</v>
          </cell>
          <cell r="B4322" t="str">
            <v>Monsieur FRAISSE Sébastien</v>
          </cell>
          <cell r="C4322"/>
          <cell r="D4322"/>
          <cell r="E4322" t="str">
            <v>73610</v>
          </cell>
          <cell r="F4322" t="str">
            <v>LEPIN LE LAC</v>
          </cell>
          <cell r="G4322">
            <v>787799316</v>
          </cell>
          <cell r="H4322"/>
          <cell r="I4322"/>
          <cell r="J4322"/>
        </row>
        <row r="4323">
          <cell r="A4323" t="str">
            <v>FRA11</v>
          </cell>
          <cell r="B4323" t="str">
            <v>Monsieur FRANZON Patrick</v>
          </cell>
          <cell r="C4323" t="str">
            <v>Montée des Rubens</v>
          </cell>
          <cell r="D4323"/>
          <cell r="E4323" t="str">
            <v>73100</v>
          </cell>
          <cell r="F4323" t="str">
            <v>GRESY SUR AIX</v>
          </cell>
          <cell r="G4323"/>
          <cell r="H4323"/>
          <cell r="I4323"/>
          <cell r="J4323"/>
        </row>
        <row r="4324">
          <cell r="A4324" t="str">
            <v>FRA10</v>
          </cell>
          <cell r="B4324" t="str">
            <v>Madame FRATUCELLO</v>
          </cell>
          <cell r="C4324" t="str">
            <v>169, Impasse de la Tour de Blé</v>
          </cell>
          <cell r="D4324"/>
          <cell r="E4324" t="str">
            <v>74120</v>
          </cell>
          <cell r="F4324" t="str">
            <v>MEGEVE</v>
          </cell>
          <cell r="G4324"/>
          <cell r="H4324"/>
          <cell r="I4324"/>
          <cell r="J4324"/>
        </row>
        <row r="4325">
          <cell r="A4325" t="str">
            <v>FRA09</v>
          </cell>
          <cell r="B4325" t="str">
            <v>Monsieur FRADET Jean Michel</v>
          </cell>
          <cell r="C4325" t="str">
            <v>326 route du Parmelan</v>
          </cell>
          <cell r="D4325"/>
          <cell r="E4325" t="str">
            <v>74370</v>
          </cell>
          <cell r="F4325" t="str">
            <v>NAVES PARMELAN</v>
          </cell>
          <cell r="G4325">
            <v>686884554</v>
          </cell>
          <cell r="H4325" t="str">
            <v>fradetfrancoise@gmail.com</v>
          </cell>
          <cell r="I4325"/>
          <cell r="J4325"/>
        </row>
        <row r="4326">
          <cell r="A4326" t="str">
            <v>FRA08</v>
          </cell>
          <cell r="B4326" t="str">
            <v>Monsieur FRANCONY Maurice</v>
          </cell>
          <cell r="C4326" t="str">
            <v>186, Route de Chesses</v>
          </cell>
          <cell r="D4326"/>
          <cell r="E4326" t="str">
            <v>73230</v>
          </cell>
          <cell r="F4326" t="str">
            <v>SAINT ALBAN LEYSSE</v>
          </cell>
          <cell r="G4326">
            <v>479334647</v>
          </cell>
          <cell r="H4326"/>
          <cell r="I4326"/>
          <cell r="J4326"/>
        </row>
        <row r="4327">
          <cell r="A4327" t="str">
            <v>FRA07</v>
          </cell>
          <cell r="B4327" t="str">
            <v>Monsieur FRANCONIERI Alphonso</v>
          </cell>
          <cell r="C4327" t="str">
            <v>91 bis chemin de Frayère</v>
          </cell>
          <cell r="D4327"/>
          <cell r="E4327" t="str">
            <v>06650</v>
          </cell>
          <cell r="F4327" t="str">
            <v>LE ROURET</v>
          </cell>
          <cell r="G4327"/>
          <cell r="H4327"/>
          <cell r="I4327"/>
          <cell r="J4327"/>
        </row>
        <row r="4328">
          <cell r="A4328" t="str">
            <v>FRA06</v>
          </cell>
          <cell r="B4328" t="str">
            <v>Mr Mme  FRANCHINI Gabriel  et Yvette</v>
          </cell>
          <cell r="C4328" t="str">
            <v>Impasse des Longues Pièces</v>
          </cell>
          <cell r="D4328"/>
          <cell r="E4328" t="str">
            <v>74140</v>
          </cell>
          <cell r="F4328" t="str">
            <v>CHENS SUR LEMAN</v>
          </cell>
          <cell r="G4328">
            <v>450354945</v>
          </cell>
          <cell r="H4328"/>
          <cell r="I4328"/>
          <cell r="J4328"/>
        </row>
        <row r="4329">
          <cell r="A4329" t="str">
            <v>FRA05</v>
          </cell>
          <cell r="B4329" t="str">
            <v>Monsieur FRANCONI Stéphane</v>
          </cell>
          <cell r="C4329" t="str">
            <v>Les Mollards</v>
          </cell>
          <cell r="D4329"/>
          <cell r="E4329" t="str">
            <v>73230</v>
          </cell>
          <cell r="F4329" t="str">
            <v>THOIRY</v>
          </cell>
          <cell r="G4329"/>
          <cell r="H4329"/>
          <cell r="I4329"/>
          <cell r="J4329"/>
        </row>
        <row r="4330">
          <cell r="A4330" t="str">
            <v>FRA04</v>
          </cell>
          <cell r="B4330" t="str">
            <v>Monsieur FRASSON-BOTTON JL</v>
          </cell>
          <cell r="C4330" t="str">
            <v>2 Chemin des Clarines</v>
          </cell>
          <cell r="D4330"/>
          <cell r="E4330" t="str">
            <v>73160</v>
          </cell>
          <cell r="F4330" t="str">
            <v>COGNIN</v>
          </cell>
          <cell r="G4330"/>
          <cell r="H4330"/>
          <cell r="I4330"/>
          <cell r="J4330"/>
        </row>
        <row r="4331">
          <cell r="A4331" t="str">
            <v>FRA03</v>
          </cell>
          <cell r="B4331" t="str">
            <v>Monsieur FRAIX Hugues</v>
          </cell>
          <cell r="C4331" t="str">
            <v>LA PERRIERRE</v>
          </cell>
          <cell r="D4331"/>
          <cell r="E4331" t="str">
            <v>73460</v>
          </cell>
          <cell r="F4331" t="str">
            <v>VERRENS ARVEY</v>
          </cell>
          <cell r="G4331"/>
          <cell r="H4331"/>
          <cell r="I4331"/>
          <cell r="J4331"/>
        </row>
        <row r="4332">
          <cell r="A4332" t="str">
            <v>FRA02</v>
          </cell>
          <cell r="B4332" t="str">
            <v>Monsieur FRANCONY Jean-Charles</v>
          </cell>
          <cell r="C4332" t="str">
            <v>Pré Roux</v>
          </cell>
          <cell r="D4332"/>
          <cell r="E4332" t="str">
            <v>73190</v>
          </cell>
          <cell r="F4332" t="str">
            <v>APREMONT</v>
          </cell>
          <cell r="G4332"/>
          <cell r="H4332"/>
          <cell r="I4332"/>
          <cell r="J4332"/>
        </row>
        <row r="4333">
          <cell r="A4333" t="str">
            <v>FRA01</v>
          </cell>
          <cell r="B4333" t="str">
            <v>Monsieur FRARESSE</v>
          </cell>
          <cell r="C4333"/>
          <cell r="D4333"/>
          <cell r="E4333"/>
          <cell r="F4333"/>
          <cell r="G4333"/>
          <cell r="H4333"/>
          <cell r="I4333"/>
          <cell r="J4333"/>
        </row>
        <row r="4334">
          <cell r="A4334" t="str">
            <v>FR201</v>
          </cell>
          <cell r="B4334" t="str">
            <v>FR2CA</v>
          </cell>
          <cell r="C4334" t="str">
            <v>453 Quai des Allobroges</v>
          </cell>
          <cell r="D4334"/>
          <cell r="E4334" t="str">
            <v>73000</v>
          </cell>
          <cell r="F4334" t="str">
            <v>CHAMBERY</v>
          </cell>
          <cell r="G4334"/>
          <cell r="H4334"/>
          <cell r="I4334"/>
          <cell r="J4334"/>
        </row>
        <row r="4335">
          <cell r="A4335" t="str">
            <v>FOU20</v>
          </cell>
          <cell r="B4335" t="str">
            <v>Ste FOURNIER Alexandre</v>
          </cell>
          <cell r="C4335" t="str">
            <v>Chemin de la Malette</v>
          </cell>
          <cell r="D4335"/>
          <cell r="E4335" t="str">
            <v>73170</v>
          </cell>
          <cell r="F4335" t="str">
            <v>JONGIEUX</v>
          </cell>
          <cell r="G4335">
            <v>638666545</v>
          </cell>
          <cell r="H4335"/>
          <cell r="I4335"/>
          <cell r="J4335"/>
        </row>
        <row r="4336">
          <cell r="A4336" t="str">
            <v>FOU19</v>
          </cell>
          <cell r="B4336" t="str">
            <v>Monsieur FOURNIGAULT et Mlle VERJUX</v>
          </cell>
          <cell r="C4336" t="str">
            <v>129 Route des Briques</v>
          </cell>
          <cell r="D4336"/>
          <cell r="E4336" t="str">
            <v>73420</v>
          </cell>
          <cell r="F4336" t="str">
            <v>MERY</v>
          </cell>
          <cell r="G4336">
            <v>698686717</v>
          </cell>
          <cell r="H4336"/>
          <cell r="I4336"/>
          <cell r="J4336"/>
        </row>
        <row r="4337">
          <cell r="A4337" t="str">
            <v>FOU18</v>
          </cell>
          <cell r="B4337" t="str">
            <v>Monsieur FOULBEUF Michel</v>
          </cell>
          <cell r="C4337" t="str">
            <v>1216 Boulevard Lepic</v>
          </cell>
          <cell r="D4337"/>
          <cell r="E4337" t="str">
            <v>73100</v>
          </cell>
          <cell r="F4337" t="str">
            <v>AIX LES BAINS</v>
          </cell>
          <cell r="G4337">
            <v>611077761</v>
          </cell>
          <cell r="H4337"/>
          <cell r="I4337"/>
          <cell r="J4337"/>
        </row>
        <row r="4338">
          <cell r="A4338" t="str">
            <v>FOU17</v>
          </cell>
          <cell r="B4338" t="str">
            <v>M.&amp; Mme FOULEX Sébastien</v>
          </cell>
          <cell r="C4338" t="str">
            <v>438 Route des Tavernets</v>
          </cell>
          <cell r="D4338"/>
          <cell r="E4338" t="str">
            <v>74370</v>
          </cell>
          <cell r="F4338" t="str">
            <v>CHARVONNEX</v>
          </cell>
          <cell r="G4338">
            <v>686876146</v>
          </cell>
          <cell r="H4338"/>
          <cell r="I4338"/>
          <cell r="J4338"/>
        </row>
        <row r="4339">
          <cell r="A4339" t="str">
            <v>FOU16</v>
          </cell>
          <cell r="B4339" t="str">
            <v xml:space="preserve">Monsieur FOURNIER Jean Claude </v>
          </cell>
          <cell r="C4339" t="str">
            <v>route de Mallassoire</v>
          </cell>
          <cell r="D4339"/>
          <cell r="E4339" t="str">
            <v>74570</v>
          </cell>
          <cell r="F4339" t="str">
            <v>GROISY</v>
          </cell>
          <cell r="G4339">
            <v>603331731</v>
          </cell>
          <cell r="H4339"/>
          <cell r="I4339"/>
          <cell r="J4339"/>
        </row>
        <row r="4340">
          <cell r="A4340" t="str">
            <v>FOU15</v>
          </cell>
          <cell r="B4340" t="str">
            <v>Monsieur FOURNIER-BIDOZ Bernard</v>
          </cell>
          <cell r="C4340" t="str">
            <v>100 Impasse Le Plane</v>
          </cell>
          <cell r="D4340" t="str">
            <v xml:space="preserve"> </v>
          </cell>
          <cell r="E4340" t="str">
            <v>74450</v>
          </cell>
          <cell r="F4340" t="str">
            <v>LE GRAND BORNAND</v>
          </cell>
          <cell r="G4340">
            <v>607908171</v>
          </cell>
          <cell r="H4340"/>
          <cell r="I4340"/>
          <cell r="J4340"/>
        </row>
        <row r="4341">
          <cell r="A4341" t="str">
            <v>FOU14</v>
          </cell>
          <cell r="B4341" t="str">
            <v>Monsieur FOURT et  Mme DULLIN</v>
          </cell>
          <cell r="C4341" t="str">
            <v>Les Jacquins</v>
          </cell>
          <cell r="D4341"/>
          <cell r="E4341" t="str">
            <v>73170</v>
          </cell>
          <cell r="F4341" t="str">
            <v>BILLIEME</v>
          </cell>
          <cell r="G4341">
            <v>677819872</v>
          </cell>
          <cell r="H4341"/>
          <cell r="I4341"/>
          <cell r="J4341"/>
        </row>
        <row r="4342">
          <cell r="A4342" t="str">
            <v>FOU13</v>
          </cell>
          <cell r="B4342" t="str">
            <v>Madame FOUGERAT Eliane</v>
          </cell>
          <cell r="C4342" t="str">
            <v>Salon de Coiffure</v>
          </cell>
          <cell r="D4342" t="str">
            <v>28 Route de Montrigon</v>
          </cell>
          <cell r="E4342" t="str">
            <v>73700</v>
          </cell>
          <cell r="F4342" t="str">
            <v>BOURG ST MAURICE</v>
          </cell>
          <cell r="G4342">
            <v>608839373</v>
          </cell>
          <cell r="H4342"/>
          <cell r="I4342"/>
          <cell r="J4342"/>
        </row>
        <row r="4343">
          <cell r="A4343" t="str">
            <v>FOU12</v>
          </cell>
          <cell r="B4343" t="str">
            <v>Monsieur FOURNIER Joêl</v>
          </cell>
          <cell r="C4343" t="str">
            <v>89 Rue Joseph Delachenal</v>
          </cell>
          <cell r="D4343"/>
          <cell r="E4343" t="str">
            <v>73250</v>
          </cell>
          <cell r="F4343" t="str">
            <v>SAINT PIERRE D'ALBIGNY</v>
          </cell>
          <cell r="G4343">
            <v>688101863</v>
          </cell>
          <cell r="H4343"/>
          <cell r="I4343"/>
          <cell r="J4343"/>
        </row>
        <row r="4344">
          <cell r="A4344" t="str">
            <v>FOU11</v>
          </cell>
          <cell r="B4344" t="str">
            <v>Monsieur FOURNIER Jean Marie</v>
          </cell>
          <cell r="C4344" t="str">
            <v>60 Chemin du Thoral</v>
          </cell>
          <cell r="D4344"/>
          <cell r="E4344" t="str">
            <v>74300</v>
          </cell>
          <cell r="F4344" t="str">
            <v>ARACHES LA FRASSE</v>
          </cell>
          <cell r="G4344">
            <v>673706969</v>
          </cell>
          <cell r="H4344"/>
          <cell r="I4344"/>
          <cell r="J4344"/>
        </row>
        <row r="4345">
          <cell r="A4345" t="str">
            <v>FOU10</v>
          </cell>
          <cell r="B4345" t="str">
            <v>Monsieur FOURNIER Anthony</v>
          </cell>
          <cell r="C4345" t="str">
            <v>748 Ch de Boussole</v>
          </cell>
          <cell r="D4345"/>
          <cell r="E4345" t="str">
            <v>38200</v>
          </cell>
          <cell r="F4345" t="str">
            <v>CHUZELLES</v>
          </cell>
          <cell r="G4345">
            <v>474536835</v>
          </cell>
          <cell r="H4345"/>
          <cell r="I4345"/>
          <cell r="J4345"/>
        </row>
        <row r="4346">
          <cell r="A4346" t="str">
            <v>FOU09</v>
          </cell>
          <cell r="B4346" t="str">
            <v>Monsieur FOURNIER Pierre</v>
          </cell>
          <cell r="C4346" t="str">
            <v>62 Route du Crêt des Vignes</v>
          </cell>
          <cell r="D4346"/>
          <cell r="E4346" t="str">
            <v>74290</v>
          </cell>
          <cell r="F4346" t="str">
            <v>VEYRIER DU LAC</v>
          </cell>
          <cell r="G4346">
            <v>450602579</v>
          </cell>
          <cell r="H4346"/>
          <cell r="I4346"/>
          <cell r="J4346"/>
        </row>
        <row r="4347">
          <cell r="A4347" t="str">
            <v>FOU08</v>
          </cell>
          <cell r="B4347" t="str">
            <v>Monsieur FOURNIER-BIDOZ Eric</v>
          </cell>
          <cell r="C4347" t="str">
            <v>Le PLane</v>
          </cell>
          <cell r="D4347"/>
          <cell r="E4347" t="str">
            <v>74450</v>
          </cell>
          <cell r="F4347" t="str">
            <v>LE GRAND BORNAND</v>
          </cell>
          <cell r="G4347"/>
          <cell r="H4347"/>
          <cell r="I4347"/>
          <cell r="J4347"/>
        </row>
        <row r="4348">
          <cell r="A4348" t="str">
            <v>FOU07</v>
          </cell>
          <cell r="B4348" t="str">
            <v>Monsieur FOURNIER-BIDOZ  Bernard</v>
          </cell>
          <cell r="C4348" t="str">
            <v>53 route de Menthon</v>
          </cell>
          <cell r="D4348"/>
          <cell r="E4348" t="str">
            <v>74290</v>
          </cell>
          <cell r="F4348" t="str">
            <v>VEYRIER DU LAC</v>
          </cell>
          <cell r="G4348"/>
          <cell r="H4348"/>
          <cell r="I4348"/>
          <cell r="J4348"/>
        </row>
        <row r="4349">
          <cell r="A4349" t="str">
            <v>FOU06</v>
          </cell>
          <cell r="B4349" t="str">
            <v>Monsieur FOURNIER Thierry</v>
          </cell>
          <cell r="C4349" t="str">
            <v>303 Rue Saint Exupéry</v>
          </cell>
          <cell r="D4349"/>
          <cell r="E4349" t="str">
            <v>73490</v>
          </cell>
          <cell r="F4349" t="str">
            <v>LA RAVOIRE</v>
          </cell>
          <cell r="G4349"/>
          <cell r="H4349"/>
          <cell r="I4349"/>
          <cell r="J4349"/>
        </row>
        <row r="4350">
          <cell r="A4350" t="str">
            <v>FOU05</v>
          </cell>
          <cell r="B4350" t="str">
            <v>Monsieur FOURNIER Humbert</v>
          </cell>
          <cell r="C4350" t="str">
            <v>1 chemin Guerres</v>
          </cell>
          <cell r="D4350"/>
          <cell r="E4350" t="str">
            <v>74290</v>
          </cell>
          <cell r="F4350" t="str">
            <v>VEYRIER DU LAC</v>
          </cell>
          <cell r="G4350"/>
          <cell r="H4350"/>
          <cell r="I4350"/>
          <cell r="J4350"/>
        </row>
        <row r="4351">
          <cell r="A4351" t="str">
            <v>FOU04</v>
          </cell>
          <cell r="B4351" t="str">
            <v>Monsieur FOURNIER Fabrice</v>
          </cell>
          <cell r="C4351" t="str">
            <v>12 rue Alexandre Dumas</v>
          </cell>
          <cell r="D4351"/>
          <cell r="E4351" t="str">
            <v>74600</v>
          </cell>
          <cell r="F4351" t="str">
            <v>SEYNOD</v>
          </cell>
          <cell r="G4351"/>
          <cell r="H4351"/>
          <cell r="I4351"/>
          <cell r="J4351"/>
        </row>
        <row r="4352">
          <cell r="A4352" t="str">
            <v>FOU03</v>
          </cell>
          <cell r="B4352" t="str">
            <v>AU FOUR BRESSAN S.a.r.l.</v>
          </cell>
          <cell r="C4352" t="str">
            <v>Place du Marché</v>
          </cell>
          <cell r="D4352"/>
          <cell r="E4352" t="str">
            <v>01320</v>
          </cell>
          <cell r="F4352" t="str">
            <v>CHALAMONT</v>
          </cell>
          <cell r="G4352"/>
          <cell r="H4352"/>
          <cell r="I4352"/>
          <cell r="J4352"/>
        </row>
        <row r="4353">
          <cell r="A4353" t="str">
            <v>FOU02</v>
          </cell>
          <cell r="B4353" t="str">
            <v>Monsieur FOUR Jean-Pierre</v>
          </cell>
          <cell r="C4353" t="str">
            <v>La Rochelle d'en Haut</v>
          </cell>
          <cell r="D4353"/>
          <cell r="E4353" t="str">
            <v>73310</v>
          </cell>
          <cell r="F4353" t="str">
            <v>RUFFIEUX</v>
          </cell>
          <cell r="G4353">
            <v>479522189</v>
          </cell>
          <cell r="H4353"/>
          <cell r="I4353">
            <v>632771373</v>
          </cell>
          <cell r="J4353"/>
        </row>
        <row r="4354">
          <cell r="A4354" t="str">
            <v>FOU01</v>
          </cell>
          <cell r="B4354" t="str">
            <v>FOURGON DAUPHINOIS BELIER Sté</v>
          </cell>
          <cell r="C4354"/>
          <cell r="D4354"/>
          <cell r="E4354"/>
          <cell r="F4354"/>
          <cell r="G4354"/>
          <cell r="H4354"/>
          <cell r="I4354"/>
          <cell r="J4354"/>
        </row>
        <row r="4355">
          <cell r="A4355" t="str">
            <v>FOT01</v>
          </cell>
          <cell r="B4355" t="str">
            <v>Monsieur FOTIA Frédéric</v>
          </cell>
          <cell r="C4355" t="str">
            <v>132 Impasse des Sansonnets</v>
          </cell>
          <cell r="D4355"/>
          <cell r="E4355" t="str">
            <v>74950</v>
          </cell>
          <cell r="F4355" t="str">
            <v>SCIONZIER</v>
          </cell>
          <cell r="G4355">
            <v>677845695</v>
          </cell>
          <cell r="H4355"/>
          <cell r="I4355"/>
          <cell r="J4355"/>
        </row>
        <row r="4356">
          <cell r="A4356" t="str">
            <v>FOR16</v>
          </cell>
          <cell r="B4356" t="str">
            <v>Mme FORQUES Nadège</v>
          </cell>
          <cell r="C4356" t="str">
            <v>86 Chemin de la Pisotte</v>
          </cell>
          <cell r="D4356"/>
          <cell r="E4356" t="str">
            <v>38340</v>
          </cell>
          <cell r="F4356" t="str">
            <v>VOREPPE</v>
          </cell>
          <cell r="G4356">
            <v>684355467</v>
          </cell>
          <cell r="H4356"/>
          <cell r="I4356"/>
          <cell r="J4356"/>
        </row>
        <row r="4357">
          <cell r="A4357" t="str">
            <v>FOR15</v>
          </cell>
          <cell r="B4357" t="str">
            <v>Moniseur FOREST Andre</v>
          </cell>
          <cell r="C4357" t="str">
            <v>115 Chemin de champ long</v>
          </cell>
          <cell r="D4357"/>
          <cell r="E4357" t="str">
            <v>73800</v>
          </cell>
          <cell r="F4357" t="str">
            <v>LES MARCHES</v>
          </cell>
          <cell r="G4357"/>
          <cell r="H4357"/>
          <cell r="I4357"/>
          <cell r="J4357"/>
        </row>
        <row r="4358">
          <cell r="A4358" t="str">
            <v>FOR14</v>
          </cell>
          <cell r="B4358" t="str">
            <v>Monsieur FORAY Jacques</v>
          </cell>
          <cell r="C4358" t="str">
            <v>Villoudray</v>
          </cell>
          <cell r="D4358" t="str">
            <v>Le Mas du Pabley</v>
          </cell>
          <cell r="E4358" t="str">
            <v>73260</v>
          </cell>
          <cell r="F4358" t="str">
            <v>AIGUEBLANCHE</v>
          </cell>
          <cell r="G4358">
            <v>660823548</v>
          </cell>
          <cell r="H4358"/>
          <cell r="I4358"/>
          <cell r="J4358"/>
        </row>
        <row r="4359">
          <cell r="A4359" t="str">
            <v>FOR13</v>
          </cell>
          <cell r="B4359" t="str">
            <v>Monsieur FORFAIT Julien</v>
          </cell>
          <cell r="C4359" t="str">
            <v>791 C Chemin du Pont Crevy</v>
          </cell>
          <cell r="D4359"/>
          <cell r="E4359" t="str">
            <v>74140</v>
          </cell>
          <cell r="F4359" t="str">
            <v>VEIGY FONCENEX</v>
          </cell>
          <cell r="G4359">
            <v>41797225478</v>
          </cell>
          <cell r="H4359"/>
          <cell r="I4359"/>
          <cell r="J4359"/>
        </row>
        <row r="4360">
          <cell r="A4360" t="str">
            <v>FOR12</v>
          </cell>
          <cell r="B4360" t="str">
            <v>Monsieur FORIS Jérome</v>
          </cell>
          <cell r="C4360" t="str">
            <v xml:space="preserve">Chemin de la roche </v>
          </cell>
          <cell r="D4360"/>
          <cell r="E4360" t="str">
            <v>73310</v>
          </cell>
          <cell r="F4360" t="str">
            <v>RUFFIEUX</v>
          </cell>
          <cell r="G4360">
            <v>687623152</v>
          </cell>
          <cell r="H4360"/>
          <cell r="I4360"/>
          <cell r="J4360"/>
        </row>
        <row r="4361">
          <cell r="A4361" t="str">
            <v>FOR11</v>
          </cell>
          <cell r="B4361" t="str">
            <v>Monsieur FORAY Pierre</v>
          </cell>
          <cell r="C4361" t="str">
            <v>60, Clos de la Chesnaie</v>
          </cell>
          <cell r="D4361"/>
          <cell r="E4361" t="str">
            <v>74410</v>
          </cell>
          <cell r="F4361" t="str">
            <v>SAINT JORIOZ</v>
          </cell>
          <cell r="G4361">
            <v>450467809</v>
          </cell>
          <cell r="H4361"/>
          <cell r="I4361">
            <v>669448754</v>
          </cell>
          <cell r="J4361"/>
        </row>
        <row r="4362">
          <cell r="A4362" t="str">
            <v>FOR10</v>
          </cell>
          <cell r="B4362" t="str">
            <v>Monsieur FORFAIT Julien</v>
          </cell>
          <cell r="C4362" t="str">
            <v>791 C Chemin du Pont de Crévy</v>
          </cell>
          <cell r="D4362"/>
          <cell r="E4362" t="str">
            <v>74140</v>
          </cell>
          <cell r="F4362" t="str">
            <v>VEIGY FONCENEX</v>
          </cell>
          <cell r="G4362" t="str">
            <v>(+41) 797 225 478</v>
          </cell>
          <cell r="H4362"/>
          <cell r="I4362">
            <v>450952510</v>
          </cell>
          <cell r="J4362"/>
        </row>
        <row r="4363">
          <cell r="A4363" t="str">
            <v>FOR09</v>
          </cell>
          <cell r="B4363" t="str">
            <v>M FORAY  - Mme STOPIGLIA</v>
          </cell>
          <cell r="C4363" t="str">
            <v>Villoudry</v>
          </cell>
          <cell r="D4363"/>
          <cell r="E4363" t="str">
            <v>73260</v>
          </cell>
          <cell r="F4363" t="str">
            <v>AIGUEBLANCHE</v>
          </cell>
          <cell r="G4363"/>
          <cell r="H4363"/>
          <cell r="I4363"/>
          <cell r="J4363"/>
        </row>
        <row r="4364">
          <cell r="A4364" t="str">
            <v>FOR08</v>
          </cell>
          <cell r="B4364" t="str">
            <v>M Mme FORAY Caroline et Thierry</v>
          </cell>
          <cell r="C4364" t="str">
            <v>Les Mollières</v>
          </cell>
          <cell r="D4364"/>
          <cell r="E4364" t="str">
            <v>73110</v>
          </cell>
          <cell r="F4364" t="str">
            <v>LA CROIX DE LA ROCHETTE</v>
          </cell>
          <cell r="G4364"/>
          <cell r="H4364"/>
          <cell r="I4364"/>
          <cell r="J4364"/>
        </row>
        <row r="4365">
          <cell r="A4365" t="str">
            <v>FOR07</v>
          </cell>
          <cell r="B4365" t="str">
            <v>Monsieur FORMICA Luc</v>
          </cell>
          <cell r="C4365" t="str">
            <v>1162 route de Chez Cottet</v>
          </cell>
          <cell r="D4365"/>
          <cell r="E4365" t="str">
            <v>74380</v>
          </cell>
          <cell r="F4365" t="str">
            <v>CRANVES SALES</v>
          </cell>
          <cell r="G4365"/>
          <cell r="H4365"/>
          <cell r="I4365"/>
          <cell r="J4365"/>
        </row>
        <row r="4366">
          <cell r="A4366" t="str">
            <v>FOR06</v>
          </cell>
          <cell r="B4366" t="str">
            <v>Monsieur FORESAINT André</v>
          </cell>
          <cell r="C4366" t="str">
            <v>Hameau de mure</v>
          </cell>
          <cell r="D4366"/>
          <cell r="E4366" t="str">
            <v>73800</v>
          </cell>
          <cell r="F4366" t="str">
            <v>LES MARCHES</v>
          </cell>
          <cell r="G4366"/>
          <cell r="H4366"/>
          <cell r="I4366"/>
          <cell r="J4366"/>
        </row>
        <row r="4367">
          <cell r="A4367" t="str">
            <v>FOR05</v>
          </cell>
          <cell r="B4367" t="str">
            <v>Mme FORGEARD Gilbert</v>
          </cell>
          <cell r="C4367" t="str">
            <v>Les Alouettes</v>
          </cell>
          <cell r="D4367"/>
          <cell r="E4367" t="str">
            <v>69210</v>
          </cell>
          <cell r="F4367" t="str">
            <v>BULLY</v>
          </cell>
          <cell r="G4367">
            <v>689308347</v>
          </cell>
          <cell r="H4367"/>
          <cell r="I4367"/>
          <cell r="J4367"/>
        </row>
        <row r="4368">
          <cell r="A4368" t="str">
            <v>FOR04</v>
          </cell>
          <cell r="B4368" t="str">
            <v>SCI JEREMAX</v>
          </cell>
          <cell r="C4368" t="str">
            <v>633 chemin de Chamoux</v>
          </cell>
          <cell r="D4368"/>
          <cell r="E4368" t="str">
            <v>73000</v>
          </cell>
          <cell r="F4368" t="str">
            <v>CHAMBERY</v>
          </cell>
          <cell r="G4368">
            <v>688778565</v>
          </cell>
          <cell r="H4368" t="str">
            <v>sally.simpson@hotmail.fr</v>
          </cell>
          <cell r="I4368"/>
          <cell r="J4368"/>
        </row>
        <row r="4369">
          <cell r="A4369" t="str">
            <v>FOR03</v>
          </cell>
          <cell r="B4369" t="str">
            <v>Monsieur FORIS André</v>
          </cell>
          <cell r="C4369" t="str">
            <v>Châteaufort</v>
          </cell>
          <cell r="D4369"/>
          <cell r="E4369" t="str">
            <v>73310</v>
          </cell>
          <cell r="F4369" t="str">
            <v>MOTZ</v>
          </cell>
          <cell r="G4369">
            <v>479637363</v>
          </cell>
          <cell r="H4369"/>
          <cell r="I4369"/>
          <cell r="J4369"/>
        </row>
        <row r="4370">
          <cell r="A4370" t="str">
            <v>FOR02</v>
          </cell>
          <cell r="B4370" t="str">
            <v>Monsieur FORNER Joseph</v>
          </cell>
          <cell r="C4370" t="str">
            <v>203 avenue du Grand Port</v>
          </cell>
          <cell r="D4370"/>
          <cell r="E4370" t="str">
            <v>73100</v>
          </cell>
          <cell r="F4370" t="str">
            <v>AIX LES BAINS</v>
          </cell>
          <cell r="G4370">
            <v>479634991</v>
          </cell>
          <cell r="H4370"/>
          <cell r="I4370"/>
          <cell r="J4370"/>
        </row>
        <row r="4371">
          <cell r="A4371" t="str">
            <v>FOR01</v>
          </cell>
          <cell r="B4371" t="str">
            <v>Madame FORESTIER Danielle</v>
          </cell>
          <cell r="C4371" t="str">
            <v>La Croix  Deux</v>
          </cell>
          <cell r="D4371"/>
          <cell r="E4371" t="str">
            <v>73260</v>
          </cell>
          <cell r="F4371" t="str">
            <v>PUSSY</v>
          </cell>
          <cell r="G4371"/>
          <cell r="H4371"/>
          <cell r="I4371"/>
          <cell r="J4371"/>
        </row>
        <row r="4372">
          <cell r="A4372" t="str">
            <v>FON16</v>
          </cell>
          <cell r="B4372" t="str">
            <v>Monsieur FONTAINE Philippe</v>
          </cell>
          <cell r="C4372" t="str">
            <v>N31 les Champs</v>
          </cell>
          <cell r="D4372" t="str">
            <v>Chemin sur Miffon</v>
          </cell>
          <cell r="E4372" t="str">
            <v>74330</v>
          </cell>
          <cell r="F4372" t="str">
            <v>LA BALME DE SILLINGY</v>
          </cell>
          <cell r="G4372"/>
          <cell r="H4372"/>
          <cell r="I4372"/>
          <cell r="J4372"/>
        </row>
        <row r="4373">
          <cell r="A4373" t="str">
            <v>FON15</v>
          </cell>
          <cell r="B4373" t="str">
            <v>Monsieur FONTAINE Hugues</v>
          </cell>
          <cell r="C4373" t="str">
            <v>93 Route de Peigis</v>
          </cell>
          <cell r="D4373"/>
          <cell r="E4373" t="str">
            <v>73410</v>
          </cell>
          <cell r="F4373" t="str">
            <v>ALBENS</v>
          </cell>
          <cell r="G4373">
            <v>618262325</v>
          </cell>
          <cell r="H4373"/>
          <cell r="I4373"/>
          <cell r="J4373"/>
        </row>
        <row r="4374">
          <cell r="A4374" t="str">
            <v>FON14</v>
          </cell>
          <cell r="B4374" t="str">
            <v>Monsieur FONTVIEILLE Dominique</v>
          </cell>
          <cell r="C4374" t="str">
            <v>4517 Route du Trembley</v>
          </cell>
          <cell r="D4374"/>
          <cell r="E4374" t="str">
            <v>73290</v>
          </cell>
          <cell r="F4374" t="str">
            <v>LA MOTTE SERVOLEX</v>
          </cell>
          <cell r="G4374">
            <v>479253565</v>
          </cell>
          <cell r="H4374"/>
          <cell r="I4374"/>
          <cell r="J4374"/>
        </row>
        <row r="4375">
          <cell r="A4375" t="str">
            <v>FON13</v>
          </cell>
          <cell r="B4375" t="str">
            <v>Monsieur FONTAINE Yves</v>
          </cell>
          <cell r="C4375"/>
          <cell r="D4375"/>
          <cell r="E4375" t="str">
            <v>74210</v>
          </cell>
          <cell r="F4375" t="str">
            <v>FAVERGES</v>
          </cell>
          <cell r="G4375">
            <v>624835434</v>
          </cell>
          <cell r="H4375"/>
          <cell r="I4375"/>
          <cell r="J4375"/>
        </row>
        <row r="4376">
          <cell r="A4376" t="str">
            <v>FON12</v>
          </cell>
          <cell r="B4376" t="str">
            <v>Madame FONTI Sandra</v>
          </cell>
          <cell r="C4376" t="str">
            <v>Grand Village</v>
          </cell>
          <cell r="D4376"/>
          <cell r="E4376" t="str">
            <v>73200</v>
          </cell>
          <cell r="F4376" t="str">
            <v>CESARCHES</v>
          </cell>
          <cell r="G4376"/>
          <cell r="H4376"/>
          <cell r="I4376"/>
          <cell r="J4376"/>
        </row>
        <row r="4377">
          <cell r="A4377" t="str">
            <v>FON11</v>
          </cell>
          <cell r="B4377" t="str">
            <v>Monsieur FONSECA Lionel</v>
          </cell>
          <cell r="C4377" t="str">
            <v>86 Rue Morandat</v>
          </cell>
          <cell r="D4377"/>
          <cell r="E4377" t="str">
            <v>73000</v>
          </cell>
          <cell r="F4377" t="str">
            <v>CHAMBERY</v>
          </cell>
          <cell r="G4377">
            <v>678497441</v>
          </cell>
          <cell r="H4377"/>
          <cell r="I4377"/>
          <cell r="J4377"/>
        </row>
        <row r="4378">
          <cell r="A4378" t="str">
            <v>FON10</v>
          </cell>
          <cell r="B4378" t="str">
            <v>Monsieur FONFREDE Dominique</v>
          </cell>
          <cell r="C4378" t="str">
            <v>Chef Lieu</v>
          </cell>
          <cell r="D4378"/>
          <cell r="E4378" t="str">
            <v>73800</v>
          </cell>
          <cell r="F4378" t="str">
            <v>VILLARD D'HERY</v>
          </cell>
          <cell r="G4378"/>
          <cell r="H4378"/>
          <cell r="I4378"/>
          <cell r="J4378"/>
        </row>
        <row r="4379">
          <cell r="A4379" t="str">
            <v>FON09</v>
          </cell>
          <cell r="B4379" t="str">
            <v>Monsieur FONTI Serge</v>
          </cell>
          <cell r="C4379" t="str">
            <v>ZI La Plaisse</v>
          </cell>
          <cell r="D4379"/>
          <cell r="E4379" t="str">
            <v>73370</v>
          </cell>
          <cell r="F4379" t="str">
            <v>LE BOURGET DU LAC</v>
          </cell>
          <cell r="G4379"/>
          <cell r="H4379"/>
          <cell r="I4379"/>
          <cell r="J4379"/>
        </row>
        <row r="4380">
          <cell r="A4380" t="str">
            <v>FON08</v>
          </cell>
          <cell r="B4380" t="str">
            <v>Monsieur FONTAINE Oscar</v>
          </cell>
          <cell r="C4380" t="str">
            <v>1 Chemin de Jovet</v>
          </cell>
          <cell r="D4380"/>
          <cell r="E4380" t="str">
            <v>74700</v>
          </cell>
          <cell r="F4380" t="str">
            <v>CORDON</v>
          </cell>
          <cell r="G4380">
            <v>450901208</v>
          </cell>
          <cell r="H4380"/>
          <cell r="I4380"/>
          <cell r="J4380"/>
        </row>
        <row r="4381">
          <cell r="A4381" t="str">
            <v>FON07</v>
          </cell>
          <cell r="B4381" t="str">
            <v>Monsieur FONTAINE Richard</v>
          </cell>
          <cell r="C4381" t="str">
            <v>La Maladière</v>
          </cell>
          <cell r="D4381"/>
          <cell r="E4381" t="str">
            <v>74270</v>
          </cell>
          <cell r="F4381" t="str">
            <v>SALLENOVES</v>
          </cell>
          <cell r="G4381"/>
          <cell r="H4381"/>
          <cell r="I4381"/>
          <cell r="J4381"/>
        </row>
        <row r="4382">
          <cell r="A4382" t="str">
            <v>FON06</v>
          </cell>
          <cell r="B4382" t="str">
            <v>Monsieur FONTAINE Michel</v>
          </cell>
          <cell r="C4382" t="str">
            <v>95 chemin des Communes</v>
          </cell>
          <cell r="D4382"/>
          <cell r="E4382" t="str">
            <v>74570</v>
          </cell>
          <cell r="F4382" t="str">
            <v>GROISY</v>
          </cell>
          <cell r="G4382">
            <v>450240444</v>
          </cell>
          <cell r="H4382"/>
          <cell r="I4382">
            <v>662400690</v>
          </cell>
          <cell r="J4382"/>
        </row>
        <row r="4383">
          <cell r="A4383" t="str">
            <v>FON05</v>
          </cell>
          <cell r="B4383" t="str">
            <v>Madame FONTANET Corinne</v>
          </cell>
          <cell r="C4383" t="str">
            <v>199 route de la Cour</v>
          </cell>
          <cell r="D4383"/>
          <cell r="E4383" t="str">
            <v>74350</v>
          </cell>
          <cell r="F4383" t="str">
            <v>CERCIER</v>
          </cell>
          <cell r="G4383">
            <v>450774983</v>
          </cell>
          <cell r="H4383"/>
          <cell r="I4383"/>
          <cell r="J4383"/>
        </row>
        <row r="4384">
          <cell r="A4384" t="str">
            <v>FON04</v>
          </cell>
          <cell r="B4384" t="str">
            <v>Monsieur FONDACCI G.</v>
          </cell>
          <cell r="C4384" t="str">
            <v>68 rue de la Balme</v>
          </cell>
          <cell r="D4384"/>
          <cell r="E4384" t="str">
            <v>69003</v>
          </cell>
          <cell r="F4384" t="str">
            <v>LYON</v>
          </cell>
          <cell r="G4384">
            <v>478534353</v>
          </cell>
          <cell r="H4384"/>
          <cell r="I4384"/>
          <cell r="J4384"/>
        </row>
        <row r="4385">
          <cell r="A4385" t="str">
            <v>FON03</v>
          </cell>
          <cell r="B4385" t="str">
            <v>Madame FONTAINE Nadia</v>
          </cell>
          <cell r="C4385" t="str">
            <v>Vesine</v>
          </cell>
          <cell r="D4385"/>
          <cell r="E4385" t="str">
            <v>74540</v>
          </cell>
          <cell r="F4385" t="str">
            <v>CHAPEIRY</v>
          </cell>
          <cell r="G4385"/>
          <cell r="H4385"/>
          <cell r="I4385"/>
          <cell r="J4385"/>
        </row>
        <row r="4386">
          <cell r="A4386" t="str">
            <v>FON02</v>
          </cell>
          <cell r="B4386" t="str">
            <v>FONCTIONNEL PACA</v>
          </cell>
          <cell r="C4386" t="str">
            <v>37 bd de la Paix</v>
          </cell>
          <cell r="D4386"/>
          <cell r="E4386" t="str">
            <v>13190</v>
          </cell>
          <cell r="F4386" t="str">
            <v>ALLAUCH</v>
          </cell>
          <cell r="G4386">
            <v>491052832</v>
          </cell>
          <cell r="H4386"/>
          <cell r="I4386"/>
          <cell r="J4386"/>
        </row>
        <row r="4387">
          <cell r="A4387" t="str">
            <v>FON01</v>
          </cell>
          <cell r="B4387" t="str">
            <v>Monsieur FONTES Jean-Luc</v>
          </cell>
          <cell r="C4387" t="str">
            <v>Montbrunal</v>
          </cell>
          <cell r="D4387"/>
          <cell r="E4387" t="str">
            <v>73300</v>
          </cell>
          <cell r="F4387" t="str">
            <v>MONTVERNIER</v>
          </cell>
          <cell r="G4387">
            <v>479834274</v>
          </cell>
          <cell r="H4387"/>
          <cell r="I4387"/>
          <cell r="J4387"/>
        </row>
        <row r="4388">
          <cell r="A4388" t="str">
            <v>FOM01</v>
          </cell>
          <cell r="B4388" t="str">
            <v>Madame FOMBONNE</v>
          </cell>
          <cell r="C4388" t="str">
            <v>582 Rue du Mas Peguet</v>
          </cell>
          <cell r="D4388"/>
          <cell r="E4388" t="str">
            <v>01120</v>
          </cell>
          <cell r="F4388" t="str">
            <v>PIZAY</v>
          </cell>
          <cell r="G4388">
            <v>472257422</v>
          </cell>
          <cell r="H4388"/>
          <cell r="I4388"/>
          <cell r="J4388"/>
        </row>
        <row r="4389">
          <cell r="A4389" t="str">
            <v>FOL05</v>
          </cell>
          <cell r="B4389" t="str">
            <v>Monsieur FOL Christian</v>
          </cell>
          <cell r="C4389" t="str">
            <v>110 route des Tatieres</v>
          </cell>
          <cell r="D4389"/>
          <cell r="E4389" t="str">
            <v>69270</v>
          </cell>
          <cell r="F4389" t="str">
            <v>CAILLOUX SUR FONTAINES</v>
          </cell>
          <cell r="G4389"/>
          <cell r="H4389"/>
          <cell r="I4389"/>
          <cell r="J4389"/>
        </row>
        <row r="4390">
          <cell r="A4390" t="str">
            <v>FOL04</v>
          </cell>
          <cell r="B4390" t="str">
            <v>Cafés FOLLIET Entreprise</v>
          </cell>
          <cell r="C4390" t="str">
            <v>683 Rue de Chantabord</v>
          </cell>
          <cell r="D4390" t="str">
            <v>CS 70425</v>
          </cell>
          <cell r="E4390" t="str">
            <v>73004</v>
          </cell>
          <cell r="F4390" t="str">
            <v>CHAMBERY CEDEX</v>
          </cell>
          <cell r="G4390">
            <v>479622437</v>
          </cell>
          <cell r="H4390"/>
          <cell r="I4390">
            <v>479628552</v>
          </cell>
          <cell r="J4390" t="str">
            <v>FR79445720276</v>
          </cell>
        </row>
        <row r="4391">
          <cell r="A4391" t="str">
            <v>FOL03</v>
          </cell>
          <cell r="B4391" t="str">
            <v>Monsieur FOLLIET François</v>
          </cell>
          <cell r="C4391" t="str">
            <v>180 chemin de la Cornaz</v>
          </cell>
          <cell r="D4391"/>
          <cell r="E4391" t="str">
            <v>73190</v>
          </cell>
          <cell r="F4391" t="str">
            <v>SAINT BALDOPH</v>
          </cell>
          <cell r="G4391"/>
          <cell r="H4391"/>
          <cell r="I4391"/>
          <cell r="J4391"/>
        </row>
        <row r="4392">
          <cell r="A4392" t="str">
            <v>FOL02</v>
          </cell>
          <cell r="B4392" t="str">
            <v>Madame  FOLLIET Isabelle</v>
          </cell>
          <cell r="C4392" t="str">
            <v>441 ch du Calvaire</v>
          </cell>
          <cell r="D4392"/>
          <cell r="E4392" t="str">
            <v>73000</v>
          </cell>
          <cell r="F4392" t="str">
            <v>CHAMBERY</v>
          </cell>
          <cell r="G4392">
            <v>623493837</v>
          </cell>
          <cell r="H4392"/>
          <cell r="I4392"/>
          <cell r="J4392"/>
        </row>
        <row r="4393">
          <cell r="A4393" t="str">
            <v>FOL01</v>
          </cell>
          <cell r="B4393" t="str">
            <v>Monsieur FOLLIARD</v>
          </cell>
          <cell r="C4393"/>
          <cell r="D4393"/>
          <cell r="E4393"/>
          <cell r="F4393"/>
          <cell r="G4393"/>
          <cell r="H4393"/>
          <cell r="I4393"/>
          <cell r="J4393"/>
        </row>
        <row r="4394">
          <cell r="A4394" t="str">
            <v>FOI01</v>
          </cell>
          <cell r="B4394" t="str">
            <v>SCI du FOIRAIL</v>
          </cell>
          <cell r="C4394"/>
          <cell r="D4394"/>
          <cell r="E4394"/>
          <cell r="F4394"/>
          <cell r="G4394"/>
          <cell r="H4394"/>
          <cell r="I4394"/>
          <cell r="J4394"/>
        </row>
        <row r="4395">
          <cell r="A4395" t="str">
            <v>FLO04</v>
          </cell>
          <cell r="B4395" t="str">
            <v>Madame FLORENTIN Francoise</v>
          </cell>
          <cell r="C4395" t="str">
            <v>7 Clos Ronsard</v>
          </cell>
          <cell r="D4395"/>
          <cell r="E4395" t="str">
            <v>74940</v>
          </cell>
          <cell r="F4395" t="str">
            <v>ANNECY LE VIEUX</v>
          </cell>
          <cell r="G4395">
            <v>698053101</v>
          </cell>
          <cell r="H4395"/>
          <cell r="I4395"/>
          <cell r="J4395"/>
        </row>
        <row r="4396">
          <cell r="A4396" t="str">
            <v>FLO03</v>
          </cell>
          <cell r="B4396" t="str">
            <v xml:space="preserve">Monsieur FLORENTIN </v>
          </cell>
          <cell r="C4396" t="str">
            <v>653 Route de Barby</v>
          </cell>
          <cell r="D4396"/>
          <cell r="E4396" t="str">
            <v>73230</v>
          </cell>
          <cell r="F4396" t="str">
            <v>BARBY</v>
          </cell>
          <cell r="G4396">
            <v>687686039</v>
          </cell>
          <cell r="H4396"/>
          <cell r="I4396"/>
          <cell r="J4396"/>
        </row>
        <row r="4397">
          <cell r="A4397" t="str">
            <v>FLO02</v>
          </cell>
          <cell r="B4397" t="str">
            <v>Monsieur FLORENTIN Gérard</v>
          </cell>
          <cell r="C4397" t="str">
            <v>Chemin du Champey</v>
          </cell>
          <cell r="D4397"/>
          <cell r="E4397" t="str">
            <v>73190</v>
          </cell>
          <cell r="F4397" t="str">
            <v>SAINT BALDOPH</v>
          </cell>
          <cell r="G4397"/>
          <cell r="H4397"/>
          <cell r="I4397"/>
          <cell r="J4397"/>
        </row>
        <row r="4398">
          <cell r="A4398" t="str">
            <v>FLO01</v>
          </cell>
          <cell r="B4398" t="str">
            <v>FLOTTET Electricité</v>
          </cell>
          <cell r="C4398" t="str">
            <v>4 rue Paul Pioda</v>
          </cell>
          <cell r="D4398"/>
          <cell r="E4398" t="str">
            <v>01000</v>
          </cell>
          <cell r="F4398" t="str">
            <v>BOURG EN BRESSE</v>
          </cell>
          <cell r="G4398"/>
          <cell r="H4398"/>
          <cell r="I4398"/>
          <cell r="J4398"/>
        </row>
        <row r="4399">
          <cell r="A4399" t="str">
            <v>FLE02</v>
          </cell>
          <cell r="B4399" t="str">
            <v>Madame FLEURY Isabelle</v>
          </cell>
          <cell r="C4399" t="str">
            <v>14, Route de  Morigny</v>
          </cell>
          <cell r="D4399"/>
          <cell r="E4399" t="str">
            <v>91580</v>
          </cell>
          <cell r="F4399" t="str">
            <v>AUVERS ST GEORGES</v>
          </cell>
          <cell r="G4399">
            <v>169922619</v>
          </cell>
          <cell r="H4399"/>
          <cell r="I4399"/>
          <cell r="J4399"/>
        </row>
        <row r="4400">
          <cell r="A4400" t="str">
            <v>FLE01</v>
          </cell>
          <cell r="B4400" t="str">
            <v>FLEURS ET NEIGE Maison familiale</v>
          </cell>
          <cell r="C4400" t="str">
            <v>34 rue Saint Nicolas</v>
          </cell>
          <cell r="D4400"/>
          <cell r="E4400" t="str">
            <v>73500</v>
          </cell>
          <cell r="F4400" t="str">
            <v>AUSSOIS</v>
          </cell>
          <cell r="G4400">
            <v>479203353</v>
          </cell>
          <cell r="H4400"/>
          <cell r="I4400">
            <v>479204095</v>
          </cell>
          <cell r="J4400"/>
        </row>
        <row r="4401">
          <cell r="A4401" t="str">
            <v>FLA09</v>
          </cell>
          <cell r="B4401" t="str">
            <v>M Mme FLAMMIER Robert</v>
          </cell>
          <cell r="C4401" t="str">
            <v>925 Route de Grignon</v>
          </cell>
          <cell r="D4401"/>
          <cell r="E4401" t="str">
            <v>73200</v>
          </cell>
          <cell r="F4401" t="str">
            <v>GRIGNON</v>
          </cell>
          <cell r="G4401"/>
          <cell r="H4401"/>
          <cell r="I4401"/>
          <cell r="J4401"/>
        </row>
        <row r="4402">
          <cell r="A4402" t="str">
            <v>FLA08</v>
          </cell>
          <cell r="B4402" t="str">
            <v>Monsieur FLAGET Didier</v>
          </cell>
          <cell r="C4402" t="str">
            <v>66 Rue Pierpont Morgan</v>
          </cell>
          <cell r="D4402"/>
          <cell r="E4402" t="str">
            <v>73100</v>
          </cell>
          <cell r="F4402" t="str">
            <v>AIX LES BAINS</v>
          </cell>
          <cell r="G4402">
            <v>603974440</v>
          </cell>
          <cell r="H4402"/>
          <cell r="I4402"/>
          <cell r="J4402"/>
        </row>
        <row r="4403">
          <cell r="A4403" t="str">
            <v>FLA07</v>
          </cell>
          <cell r="B4403" t="str">
            <v xml:space="preserve">Monsieur FLACHY </v>
          </cell>
          <cell r="C4403" t="str">
            <v>1 Rue de la Liberté</v>
          </cell>
          <cell r="D4403"/>
          <cell r="E4403" t="str">
            <v>69440</v>
          </cell>
          <cell r="F4403" t="str">
            <v>MORNANT</v>
          </cell>
          <cell r="G4403">
            <v>661942776</v>
          </cell>
          <cell r="H4403"/>
          <cell r="I4403"/>
          <cell r="J4403"/>
        </row>
        <row r="4404">
          <cell r="A4404" t="str">
            <v>FLA06</v>
          </cell>
          <cell r="B4404" t="str">
            <v>Monsieur FLAMANT Franck</v>
          </cell>
          <cell r="C4404" t="str">
            <v>1 rue  Jean Claude Perillat</v>
          </cell>
          <cell r="D4404"/>
          <cell r="E4404" t="str">
            <v>38550</v>
          </cell>
          <cell r="F4404" t="str">
            <v>LE PEAGE DE ROUSSILLON</v>
          </cell>
          <cell r="G4404"/>
          <cell r="H4404"/>
          <cell r="I4404"/>
          <cell r="J4404"/>
        </row>
        <row r="4405">
          <cell r="A4405" t="str">
            <v>FLA05</v>
          </cell>
          <cell r="B4405" t="str">
            <v>Monsieur FLAMMIER ALAIN</v>
          </cell>
          <cell r="C4405" t="str">
            <v>Villard d'Hery</v>
          </cell>
          <cell r="D4405"/>
          <cell r="E4405" t="str">
            <v>01000</v>
          </cell>
          <cell r="F4405" t="str">
            <v>BOURG EN BRESSE</v>
          </cell>
          <cell r="G4405"/>
          <cell r="H4405"/>
          <cell r="I4405"/>
          <cell r="J4405"/>
        </row>
        <row r="4406">
          <cell r="A4406" t="str">
            <v>FLA03</v>
          </cell>
          <cell r="B4406" t="str">
            <v>Monsieur FLACHER Philippe</v>
          </cell>
          <cell r="C4406" t="str">
            <v>8 Rue Jean Perrin</v>
          </cell>
          <cell r="D4406"/>
          <cell r="E4406" t="str">
            <v>69360</v>
          </cell>
          <cell r="F4406" t="str">
            <v>SAINT SYMPHORIEN D'OZON</v>
          </cell>
          <cell r="G4406">
            <v>478021761</v>
          </cell>
          <cell r="H4406"/>
          <cell r="I4406">
            <v>681011158</v>
          </cell>
          <cell r="J4406"/>
        </row>
        <row r="4407">
          <cell r="A4407" t="str">
            <v>FLA02</v>
          </cell>
          <cell r="B4407" t="str">
            <v>Monsieur FLAVIANO François</v>
          </cell>
          <cell r="C4407" t="str">
            <v>15 rue de Civert</v>
          </cell>
          <cell r="D4407"/>
          <cell r="E4407" t="str">
            <v>38550</v>
          </cell>
          <cell r="F4407" t="str">
            <v>LE PEAGE DE ROUSSILLON</v>
          </cell>
          <cell r="G4407"/>
          <cell r="H4407"/>
          <cell r="I4407"/>
          <cell r="J4407"/>
        </row>
        <row r="4408">
          <cell r="A4408" t="str">
            <v>FLA01</v>
          </cell>
          <cell r="B4408" t="str">
            <v>Monsieur FLAMMER</v>
          </cell>
          <cell r="C4408" t="str">
            <v>Sous la Croix</v>
          </cell>
          <cell r="D4408"/>
          <cell r="E4408" t="str">
            <v>73300</v>
          </cell>
          <cell r="F4408" t="str">
            <v>JARRIER</v>
          </cell>
          <cell r="G4408"/>
          <cell r="H4408"/>
          <cell r="I4408"/>
          <cell r="J4408"/>
        </row>
        <row r="4409">
          <cell r="A4409" t="str">
            <v>FIV03</v>
          </cell>
          <cell r="B4409" t="str">
            <v>Madame FIVAZ Josette</v>
          </cell>
          <cell r="C4409" t="str">
            <v>396 route de Cluchina</v>
          </cell>
          <cell r="D4409"/>
          <cell r="E4409" t="str">
            <v>74350</v>
          </cell>
          <cell r="F4409" t="str">
            <v>CUVAT</v>
          </cell>
          <cell r="G4409">
            <v>450460908</v>
          </cell>
          <cell r="H4409"/>
          <cell r="I4409"/>
          <cell r="J4409"/>
        </row>
        <row r="4410">
          <cell r="A4410" t="str">
            <v>FIV02</v>
          </cell>
          <cell r="B4410" t="str">
            <v>Monsieur FIVEL Frédéric</v>
          </cell>
          <cell r="C4410" t="str">
            <v>340 Impasse des Gourands</v>
          </cell>
          <cell r="D4410"/>
          <cell r="E4410" t="str">
            <v>74190</v>
          </cell>
          <cell r="F4410" t="str">
            <v>PASSY</v>
          </cell>
          <cell r="G4410"/>
          <cell r="H4410"/>
          <cell r="I4410"/>
          <cell r="J4410"/>
        </row>
        <row r="4411">
          <cell r="A4411" t="str">
            <v>FIV01</v>
          </cell>
          <cell r="B4411" t="str">
            <v>Monsieur FIVEL Christophe</v>
          </cell>
          <cell r="C4411"/>
          <cell r="D4411"/>
          <cell r="E4411" t="str">
            <v>73300</v>
          </cell>
          <cell r="F4411" t="str">
            <v>ALBIEZ LE VIEUX</v>
          </cell>
          <cell r="G4411"/>
          <cell r="H4411"/>
          <cell r="I4411"/>
          <cell r="J4411"/>
        </row>
        <row r="4412">
          <cell r="A4412" t="str">
            <v>FIT01</v>
          </cell>
          <cell r="B4412" t="str">
            <v>Mademoiselle FITOUSSI Corinne</v>
          </cell>
          <cell r="C4412" t="str">
            <v>Les Hameaux du Soleil 13</v>
          </cell>
          <cell r="D4412" t="str">
            <v>Les Lantanas</v>
          </cell>
          <cell r="E4412" t="str">
            <v>06270</v>
          </cell>
          <cell r="F4412" t="str">
            <v>VILLENEUVE LOUBET</v>
          </cell>
          <cell r="G4412"/>
          <cell r="H4412"/>
          <cell r="I4412"/>
          <cell r="J4412"/>
        </row>
        <row r="4413">
          <cell r="A4413" t="str">
            <v>FIQ01</v>
          </cell>
          <cell r="B4413" t="str">
            <v>Monsieur FIQUET Frédéric</v>
          </cell>
          <cell r="C4413"/>
          <cell r="D4413"/>
          <cell r="E4413"/>
          <cell r="F4413"/>
          <cell r="G4413"/>
          <cell r="H4413"/>
          <cell r="I4413"/>
          <cell r="J4413"/>
        </row>
        <row r="4414">
          <cell r="A4414" t="str">
            <v>FIO03</v>
          </cell>
          <cell r="B4414" t="str">
            <v>Monsieur FIORANI</v>
          </cell>
          <cell r="C4414" t="str">
            <v>95 Chemin de la Fontaline</v>
          </cell>
          <cell r="D4414"/>
          <cell r="E4414" t="str">
            <v>38110</v>
          </cell>
          <cell r="F4414" t="str">
            <v>DOLOMIEU</v>
          </cell>
          <cell r="G4414">
            <v>684489919</v>
          </cell>
          <cell r="H4414"/>
          <cell r="I4414"/>
          <cell r="J4414"/>
        </row>
        <row r="4415">
          <cell r="A4415" t="str">
            <v>FIO02</v>
          </cell>
          <cell r="B4415" t="str">
            <v xml:space="preserve">Monsieur FIORELLO </v>
          </cell>
          <cell r="C4415" t="str">
            <v>1 rue des trois Mortiers</v>
          </cell>
          <cell r="D4415"/>
          <cell r="E4415" t="str">
            <v>73000</v>
          </cell>
          <cell r="F4415" t="str">
            <v>BARBERAZ</v>
          </cell>
          <cell r="G4415"/>
          <cell r="H4415"/>
          <cell r="I4415"/>
          <cell r="J4415"/>
        </row>
        <row r="4416">
          <cell r="A4416" t="str">
            <v>FIO01</v>
          </cell>
          <cell r="B4416" t="str">
            <v>Monsieur FIORA  Ghislain</v>
          </cell>
          <cell r="C4416" t="str">
            <v>Piroffe</v>
          </cell>
          <cell r="D4416"/>
          <cell r="E4416" t="str">
            <v>73310</v>
          </cell>
          <cell r="F4416" t="str">
            <v>RUFFIEUX</v>
          </cell>
          <cell r="G4416"/>
          <cell r="H4416"/>
          <cell r="I4416"/>
          <cell r="J4416"/>
        </row>
        <row r="4417">
          <cell r="A4417" t="str">
            <v>FIN05</v>
          </cell>
          <cell r="B4417" t="str">
            <v>Monsieur  FINITI  Bernard</v>
          </cell>
          <cell r="C4417" t="str">
            <v>84, Rue des Grands Champs</v>
          </cell>
          <cell r="D4417"/>
          <cell r="E4417" t="str">
            <v>74370</v>
          </cell>
          <cell r="F4417" t="str">
            <v>PRINGY</v>
          </cell>
          <cell r="G4417"/>
          <cell r="H4417"/>
          <cell r="I4417"/>
          <cell r="J4417"/>
        </row>
        <row r="4418">
          <cell r="A4418" t="str">
            <v>FIN04</v>
          </cell>
          <cell r="B4418" t="str">
            <v>Monsieur FINE Hervé</v>
          </cell>
          <cell r="C4418" t="str">
            <v>3 bis rue de la Maisonettes</v>
          </cell>
          <cell r="D4418"/>
          <cell r="E4418" t="str">
            <v>05100</v>
          </cell>
          <cell r="F4418" t="str">
            <v>VILLAR SAINT PANCRACE</v>
          </cell>
          <cell r="G4418"/>
          <cell r="H4418"/>
          <cell r="I4418"/>
          <cell r="J4418"/>
        </row>
        <row r="4419">
          <cell r="A4419" t="str">
            <v>FIN03</v>
          </cell>
          <cell r="B4419" t="str">
            <v>Monsieur FINNAZ Henri</v>
          </cell>
          <cell r="C4419" t="str">
            <v>188 chemin des Vernes</v>
          </cell>
          <cell r="D4419"/>
          <cell r="E4419" t="str">
            <v>73410</v>
          </cell>
          <cell r="F4419" t="str">
            <v>LA BIOLLE</v>
          </cell>
          <cell r="G4419"/>
          <cell r="H4419"/>
          <cell r="I4419"/>
          <cell r="J4419"/>
        </row>
        <row r="4420">
          <cell r="A4420" t="str">
            <v>FIN02</v>
          </cell>
          <cell r="B4420" t="str">
            <v>Monsieur FINAZ</v>
          </cell>
          <cell r="C4420" t="str">
            <v>36 Rue de la Galopaz</v>
          </cell>
          <cell r="D4420" t="str">
            <v>Bissy</v>
          </cell>
          <cell r="E4420" t="str">
            <v>73000</v>
          </cell>
          <cell r="F4420" t="str">
            <v>CHAMBERY</v>
          </cell>
          <cell r="G4420"/>
          <cell r="H4420"/>
          <cell r="I4420"/>
          <cell r="J4420"/>
        </row>
        <row r="4421">
          <cell r="A4421" t="str">
            <v>FIN01</v>
          </cell>
          <cell r="B4421" t="str">
            <v>Monsieur FIN</v>
          </cell>
          <cell r="C4421"/>
          <cell r="D4421"/>
          <cell r="E4421"/>
          <cell r="F4421"/>
          <cell r="G4421"/>
          <cell r="H4421"/>
          <cell r="I4421"/>
          <cell r="J4421"/>
        </row>
        <row r="4422">
          <cell r="A4422" t="str">
            <v>FIL11</v>
          </cell>
          <cell r="B4422" t="str">
            <v>Monsieur FILLION ROBIN Damien</v>
          </cell>
          <cell r="C4422" t="str">
            <v>179 rue des Cyclamens</v>
          </cell>
          <cell r="D4422"/>
          <cell r="E4422" t="str">
            <v>74370</v>
          </cell>
          <cell r="F4422" t="str">
            <v>NAVES PARMELAN</v>
          </cell>
          <cell r="G4422"/>
          <cell r="H4422"/>
          <cell r="I4422"/>
          <cell r="J4422"/>
        </row>
        <row r="4423">
          <cell r="A4423" t="str">
            <v>FIL10</v>
          </cell>
          <cell r="B4423" t="str">
            <v>Monsieur FILLION Laurent</v>
          </cell>
          <cell r="C4423" t="str">
            <v>77 Impasse de Rénovel</v>
          </cell>
          <cell r="D4423"/>
          <cell r="E4423" t="str">
            <v>73200</v>
          </cell>
          <cell r="F4423" t="str">
            <v>PALLUD</v>
          </cell>
          <cell r="G4423"/>
          <cell r="H4423"/>
          <cell r="I4423"/>
          <cell r="J4423"/>
        </row>
        <row r="4424">
          <cell r="A4424" t="str">
            <v>FIL09</v>
          </cell>
          <cell r="B4424" t="str">
            <v>Monsieur FILLIARD</v>
          </cell>
          <cell r="C4424" t="str">
            <v>75, chemin de Chevalines</v>
          </cell>
          <cell r="D4424"/>
          <cell r="E4424" t="str">
            <v>73100</v>
          </cell>
          <cell r="F4424" t="str">
            <v>AIX LES BAINS</v>
          </cell>
          <cell r="G4424"/>
          <cell r="H4424"/>
          <cell r="I4424"/>
          <cell r="J4424"/>
        </row>
        <row r="4425">
          <cell r="A4425" t="str">
            <v>FIL08</v>
          </cell>
          <cell r="B4425" t="str">
            <v>Monsieur FILLIOL Pierre</v>
          </cell>
          <cell r="C4425" t="str">
            <v>La Croix</v>
          </cell>
          <cell r="D4425"/>
          <cell r="E4425" t="str">
            <v>73480</v>
          </cell>
          <cell r="F4425" t="str">
            <v>LANSLEVILLARD</v>
          </cell>
          <cell r="G4425"/>
          <cell r="H4425"/>
          <cell r="I4425"/>
          <cell r="J4425"/>
        </row>
        <row r="4426">
          <cell r="A4426" t="str">
            <v>FIL07</v>
          </cell>
          <cell r="B4426" t="str">
            <v>Monsieur FILLION  Laurent</v>
          </cell>
          <cell r="C4426" t="str">
            <v>rue des Condamines</v>
          </cell>
          <cell r="D4426"/>
          <cell r="E4426" t="str">
            <v>73350</v>
          </cell>
          <cell r="F4426" t="str">
            <v>BOZEL</v>
          </cell>
          <cell r="G4426"/>
          <cell r="H4426"/>
          <cell r="I4426"/>
          <cell r="J4426"/>
        </row>
        <row r="4427">
          <cell r="A4427" t="str">
            <v>FIL06</v>
          </cell>
          <cell r="B4427" t="str">
            <v>M Mme FILLON Pascal</v>
          </cell>
          <cell r="C4427" t="str">
            <v>104 route des Pinaises</v>
          </cell>
          <cell r="D4427"/>
          <cell r="E4427" t="str">
            <v>69700</v>
          </cell>
          <cell r="F4427" t="str">
            <v>SAINT ANDEOL LE CHÂTEAU</v>
          </cell>
          <cell r="G4427"/>
          <cell r="H4427"/>
          <cell r="I4427"/>
          <cell r="J4427"/>
        </row>
        <row r="4428">
          <cell r="A4428" t="str">
            <v>FIL05</v>
          </cell>
          <cell r="B4428" t="str">
            <v>Monsieur FILLION Pierre</v>
          </cell>
          <cell r="C4428" t="str">
            <v>Le Peroset</v>
          </cell>
          <cell r="D4428"/>
          <cell r="E4428" t="str">
            <v>74230</v>
          </cell>
          <cell r="F4428" t="str">
            <v>MANIGOD</v>
          </cell>
          <cell r="G4428">
            <v>450449401</v>
          </cell>
          <cell r="H4428"/>
          <cell r="I4428"/>
          <cell r="J4428"/>
        </row>
        <row r="4429">
          <cell r="A4429" t="str">
            <v>FIL04</v>
          </cell>
          <cell r="B4429" t="str">
            <v>Monsieur FILONI Francis</v>
          </cell>
          <cell r="C4429" t="str">
            <v>137 Chemin des Pervenches</v>
          </cell>
          <cell r="D4429"/>
          <cell r="E4429" t="str">
            <v>38980</v>
          </cell>
          <cell r="F4429" t="str">
            <v>CHATENAY</v>
          </cell>
          <cell r="G4429">
            <v>474201538</v>
          </cell>
          <cell r="H4429"/>
          <cell r="I4429"/>
          <cell r="J4429"/>
        </row>
        <row r="4430">
          <cell r="A4430" t="str">
            <v>FIL03</v>
          </cell>
          <cell r="B4430" t="str">
            <v>Monsieur FILLON Pasacl</v>
          </cell>
          <cell r="C4430" t="str">
            <v>421 Route des Framboises</v>
          </cell>
          <cell r="D4430"/>
          <cell r="E4430" t="str">
            <v>74140</v>
          </cell>
          <cell r="F4430" t="str">
            <v>SAINT CERGUES</v>
          </cell>
          <cell r="G4430"/>
          <cell r="H4430"/>
          <cell r="I4430"/>
          <cell r="J4430"/>
        </row>
        <row r="4431">
          <cell r="A4431" t="str">
            <v>FIL02</v>
          </cell>
          <cell r="B4431" t="str">
            <v>Madame FILLIOL Monique</v>
          </cell>
          <cell r="C4431" t="str">
            <v>Rue des Rochers</v>
          </cell>
          <cell r="D4431"/>
          <cell r="E4431" t="str">
            <v>73480</v>
          </cell>
          <cell r="F4431" t="str">
            <v>LANSLEVILLARD</v>
          </cell>
          <cell r="G4431"/>
          <cell r="H4431"/>
          <cell r="I4431"/>
          <cell r="J4431"/>
        </row>
        <row r="4432">
          <cell r="A4432" t="str">
            <v>FIL01</v>
          </cell>
          <cell r="B4432" t="str">
            <v>Monsieur FILLIOL Léon</v>
          </cell>
          <cell r="C4432" t="str">
            <v>Le Collet</v>
          </cell>
          <cell r="D4432"/>
          <cell r="E4432" t="str">
            <v>73480</v>
          </cell>
          <cell r="F4432" t="str">
            <v>LANSLEVILLARD</v>
          </cell>
          <cell r="G4432">
            <v>479058501</v>
          </cell>
          <cell r="H4432"/>
          <cell r="I4432"/>
          <cell r="J4432"/>
        </row>
        <row r="4433">
          <cell r="A4433" t="str">
            <v>FIG01</v>
          </cell>
          <cell r="B4433" t="str">
            <v>Monsieur FIGINI Jean-Luc</v>
          </cell>
          <cell r="C4433" t="str">
            <v>84 Impasse de la Jenevoie</v>
          </cell>
          <cell r="D4433"/>
          <cell r="E4433" t="str">
            <v>73330</v>
          </cell>
          <cell r="F4433" t="str">
            <v>BARBY</v>
          </cell>
          <cell r="G4433">
            <v>479726402</v>
          </cell>
          <cell r="H4433"/>
          <cell r="I4433"/>
          <cell r="J4433"/>
        </row>
        <row r="4434">
          <cell r="A4434" t="str">
            <v>FIE02</v>
          </cell>
          <cell r="B4434" t="str">
            <v>Monsieur FIEVET Julien</v>
          </cell>
          <cell r="C4434" t="str">
            <v>Lot Les Chaix</v>
          </cell>
          <cell r="D4434"/>
          <cell r="E4434" t="str">
            <v>74250</v>
          </cell>
          <cell r="F4434" t="str">
            <v>BOGEVE</v>
          </cell>
          <cell r="G4434">
            <v>684451600</v>
          </cell>
          <cell r="H4434"/>
          <cell r="I4434"/>
          <cell r="J4434"/>
        </row>
        <row r="4435">
          <cell r="A4435" t="str">
            <v>FIE01</v>
          </cell>
          <cell r="B4435" t="str">
            <v>Monsieur FIEVET Raphaël</v>
          </cell>
          <cell r="C4435" t="str">
            <v>Chemin des Caves</v>
          </cell>
          <cell r="D4435" t="str">
            <v>GROISIN</v>
          </cell>
          <cell r="E4435" t="str">
            <v>73310</v>
          </cell>
          <cell r="F4435" t="str">
            <v>CHINDRIEUX</v>
          </cell>
          <cell r="G4435">
            <v>634082903</v>
          </cell>
          <cell r="H4435"/>
          <cell r="I4435"/>
          <cell r="J4435"/>
        </row>
        <row r="4436">
          <cell r="A4436" t="str">
            <v>FIC02</v>
          </cell>
          <cell r="B4436" t="str">
            <v>Madame FICCHI Antonio</v>
          </cell>
          <cell r="C4436" t="str">
            <v>139, Rue des Coteaux Fleuries</v>
          </cell>
          <cell r="D4436"/>
          <cell r="E4436" t="str">
            <v>73000</v>
          </cell>
          <cell r="F4436" t="str">
            <v>BASSENS</v>
          </cell>
          <cell r="G4436">
            <v>622904889</v>
          </cell>
          <cell r="H4436"/>
          <cell r="I4436"/>
          <cell r="J4436"/>
        </row>
        <row r="4437">
          <cell r="A4437" t="str">
            <v>FIC01</v>
          </cell>
          <cell r="B4437" t="str">
            <v>Monsieur FICHET -MOLLIEX Claude</v>
          </cell>
          <cell r="C4437" t="str">
            <v>305 route du Villard</v>
          </cell>
          <cell r="D4437"/>
          <cell r="E4437" t="str">
            <v>74130</v>
          </cell>
          <cell r="F4437" t="str">
            <v>PETIT BORNAND LES GLIERES</v>
          </cell>
          <cell r="G4437"/>
          <cell r="H4437"/>
          <cell r="I4437"/>
          <cell r="J4437"/>
        </row>
        <row r="4438">
          <cell r="A4438" t="str">
            <v>FIA02</v>
          </cell>
          <cell r="B4438" t="str">
            <v>Monsieur FIACRE Arnaud</v>
          </cell>
          <cell r="C4438" t="str">
            <v>14 B rue des Merles</v>
          </cell>
          <cell r="D4438"/>
          <cell r="E4438" t="str">
            <v>68440</v>
          </cell>
          <cell r="F4438" t="str">
            <v>HABSHEIM</v>
          </cell>
          <cell r="G4438">
            <v>695853614</v>
          </cell>
          <cell r="H4438"/>
          <cell r="I4438"/>
          <cell r="J4438"/>
        </row>
        <row r="4439">
          <cell r="A4439" t="str">
            <v>FIA01</v>
          </cell>
          <cell r="B4439" t="str">
            <v>Monsieur FIARD  Guy</v>
          </cell>
          <cell r="C4439" t="str">
            <v>162 rue du Lautaret</v>
          </cell>
          <cell r="D4439"/>
          <cell r="E4439" t="str">
            <v>73000</v>
          </cell>
          <cell r="F4439" t="str">
            <v>CHAMBERY</v>
          </cell>
          <cell r="G4439"/>
          <cell r="H4439"/>
          <cell r="I4439"/>
          <cell r="J4439"/>
        </row>
        <row r="4440">
          <cell r="A4440" t="str">
            <v>FEY01</v>
          </cell>
          <cell r="B4440" t="str">
            <v>Monsieur FEYDEL Joseph</v>
          </cell>
          <cell r="C4440" t="str">
            <v>153, Chemin des Rosay</v>
          </cell>
          <cell r="D4440"/>
          <cell r="E4440" t="str">
            <v xml:space="preserve">74570 </v>
          </cell>
          <cell r="F4440" t="str">
            <v>GROISY</v>
          </cell>
          <cell r="G4440"/>
          <cell r="H4440"/>
          <cell r="I4440"/>
          <cell r="J4440"/>
        </row>
        <row r="4441">
          <cell r="A4441" t="str">
            <v>FEV01</v>
          </cell>
          <cell r="B4441" t="str">
            <v>Monsieur FEVRE Christophe</v>
          </cell>
          <cell r="C4441" t="str">
            <v>Chemin de la Gironde</v>
          </cell>
          <cell r="D4441" t="str">
            <v>Lieu Dit La Jousse</v>
          </cell>
          <cell r="E4441" t="str">
            <v>74270</v>
          </cell>
          <cell r="F4441" t="str">
            <v>MARLIOZ</v>
          </cell>
          <cell r="G4441">
            <v>668930281</v>
          </cell>
          <cell r="H4441"/>
          <cell r="I4441"/>
          <cell r="J4441"/>
        </row>
        <row r="4442">
          <cell r="A4442" t="str">
            <v>FEU01</v>
          </cell>
          <cell r="B4442" t="str">
            <v>Monsieur  FEUTRIER Philippe</v>
          </cell>
          <cell r="C4442"/>
          <cell r="D4442"/>
          <cell r="E4442" t="str">
            <v>73450</v>
          </cell>
          <cell r="F4442" t="str">
            <v>VALLOIRE</v>
          </cell>
          <cell r="G4442">
            <v>479590695</v>
          </cell>
          <cell r="H4442"/>
          <cell r="I4442"/>
          <cell r="J4442"/>
        </row>
        <row r="4443">
          <cell r="A4443" t="str">
            <v>FES01</v>
          </cell>
          <cell r="B4443" t="str">
            <v>Mme FESSY -M  SCOVOLO</v>
          </cell>
          <cell r="C4443" t="str">
            <v>160 rue des Carpinelles</v>
          </cell>
          <cell r="D4443"/>
          <cell r="E4443" t="str">
            <v>73490</v>
          </cell>
          <cell r="F4443" t="str">
            <v>LA RAVOIRE</v>
          </cell>
          <cell r="G4443">
            <v>479711680</v>
          </cell>
          <cell r="H4443"/>
          <cell r="I4443"/>
          <cell r="J4443"/>
        </row>
        <row r="4444">
          <cell r="A4444" t="str">
            <v>FER30</v>
          </cell>
          <cell r="B4444" t="str">
            <v>Monsieur et Madame FERRER</v>
          </cell>
          <cell r="C4444" t="str">
            <v>575 Boulevard des Monts</v>
          </cell>
          <cell r="D4444" t="str">
            <v>Résidence "Les Monts Belladonna"</v>
          </cell>
          <cell r="E4444" t="str">
            <v>73000</v>
          </cell>
          <cell r="F4444" t="str">
            <v>CHAMBERY</v>
          </cell>
          <cell r="G4444">
            <v>786753747</v>
          </cell>
          <cell r="H4444"/>
          <cell r="I4444"/>
          <cell r="J4444"/>
        </row>
        <row r="4445">
          <cell r="A4445" t="str">
            <v>FER29</v>
          </cell>
          <cell r="B4445" t="str">
            <v>Monsieur FERNANDES MONTEIRO Daniel</v>
          </cell>
          <cell r="C4445" t="str">
            <v>354 Route de St Pierre</v>
          </cell>
          <cell r="D4445"/>
          <cell r="E4445" t="str">
            <v>73250</v>
          </cell>
          <cell r="F4445" t="str">
            <v>FRETERIVE</v>
          </cell>
          <cell r="G4445">
            <v>664021632</v>
          </cell>
          <cell r="H4445"/>
          <cell r="I4445"/>
          <cell r="J4445"/>
        </row>
        <row r="4446">
          <cell r="A4446" t="str">
            <v>FER28</v>
          </cell>
          <cell r="B4446" t="str">
            <v>Monsieur FERNANDEZ Raymond</v>
          </cell>
          <cell r="C4446" t="str">
            <v>15 Chemin des Iris</v>
          </cell>
          <cell r="D4446"/>
          <cell r="E4446" t="str">
            <v>73000</v>
          </cell>
          <cell r="F4446" t="str">
            <v>CHAMBERY</v>
          </cell>
          <cell r="G4446"/>
          <cell r="H4446"/>
          <cell r="I4446"/>
          <cell r="J4446"/>
        </row>
        <row r="4447">
          <cell r="A4447" t="str">
            <v>FER27</v>
          </cell>
          <cell r="B4447" t="str">
            <v>Monsieur FERROUD-PLATTET Fernand</v>
          </cell>
          <cell r="C4447" t="str">
            <v>3 rue du Chesnay</v>
          </cell>
          <cell r="D4447"/>
          <cell r="E4447" t="str">
            <v>74160</v>
          </cell>
          <cell r="F4447" t="str">
            <v>SAINT JULIEN EN GENEVOIS</v>
          </cell>
          <cell r="G4447"/>
          <cell r="H4447"/>
          <cell r="I4447"/>
          <cell r="J4447"/>
        </row>
        <row r="4448">
          <cell r="A4448" t="str">
            <v>FER26</v>
          </cell>
          <cell r="B4448" t="str">
            <v>M Mme FERRAND David</v>
          </cell>
          <cell r="C4448" t="str">
            <v>72 route des Lansard</v>
          </cell>
          <cell r="D4448"/>
          <cell r="E4448" t="str">
            <v>74540</v>
          </cell>
          <cell r="F4448" t="str">
            <v>CHAINAZ LES FRASSES</v>
          </cell>
          <cell r="G4448">
            <v>450522258</v>
          </cell>
          <cell r="H4448"/>
          <cell r="I4448"/>
          <cell r="J4448"/>
        </row>
        <row r="4449">
          <cell r="A4449" t="str">
            <v>FER25</v>
          </cell>
          <cell r="B4449" t="str">
            <v>Monsieur FERREIRA Fabrice</v>
          </cell>
          <cell r="C4449" t="str">
            <v>602 Route du Relais</v>
          </cell>
          <cell r="D4449"/>
          <cell r="E4449" t="str">
            <v>73370</v>
          </cell>
          <cell r="F4449" t="str">
            <v>LE BOURGET DU LAC</v>
          </cell>
          <cell r="G4449">
            <v>479254231</v>
          </cell>
          <cell r="H4449"/>
          <cell r="I4449">
            <v>479337130</v>
          </cell>
          <cell r="J4449"/>
        </row>
        <row r="4450">
          <cell r="A4450" t="str">
            <v>FER24</v>
          </cell>
          <cell r="B4450" t="str">
            <v>Monsieur FERREIRA Philippe</v>
          </cell>
          <cell r="C4450" t="str">
            <v>151 ch du Village</v>
          </cell>
          <cell r="D4450"/>
          <cell r="E4450" t="str">
            <v>38330</v>
          </cell>
          <cell r="F4450" t="str">
            <v>SAINT NAZAIRE LES EYMES</v>
          </cell>
          <cell r="G4450">
            <v>620498934</v>
          </cell>
          <cell r="H4450"/>
          <cell r="I4450"/>
          <cell r="J4450"/>
        </row>
        <row r="4451">
          <cell r="A4451" t="str">
            <v>FER23</v>
          </cell>
          <cell r="B4451" t="str">
            <v>Monsieur FERRIANI Laurent</v>
          </cell>
          <cell r="C4451" t="str">
            <v>238 Montée de Bacchus</v>
          </cell>
          <cell r="D4451"/>
          <cell r="E4451" t="str">
            <v>73410</v>
          </cell>
          <cell r="F4451" t="str">
            <v>ALBENS</v>
          </cell>
          <cell r="G4451"/>
          <cell r="H4451"/>
          <cell r="I4451"/>
          <cell r="J4451"/>
        </row>
        <row r="4452">
          <cell r="A4452" t="str">
            <v>FER22</v>
          </cell>
          <cell r="B4452" t="str">
            <v>Monsieur FERNANDEZ Alain</v>
          </cell>
          <cell r="C4452" t="str">
            <v>546 Route des Dronières</v>
          </cell>
          <cell r="D4452"/>
          <cell r="E4452" t="str">
            <v>74350</v>
          </cell>
          <cell r="F4452" t="str">
            <v>CRUSEILLES</v>
          </cell>
          <cell r="G4452"/>
          <cell r="H4452"/>
          <cell r="I4452"/>
          <cell r="J4452"/>
        </row>
        <row r="4453">
          <cell r="A4453" t="str">
            <v>FER21</v>
          </cell>
          <cell r="B4453" t="str">
            <v>Monsieur FERRY Laurent</v>
          </cell>
          <cell r="C4453" t="str">
            <v>Le Moine</v>
          </cell>
          <cell r="D4453"/>
          <cell r="E4453" t="str">
            <v>73360</v>
          </cell>
          <cell r="F4453" t="str">
            <v>SAINT CHRISTOPHE LA GROTTE</v>
          </cell>
          <cell r="G4453">
            <v>479365577</v>
          </cell>
          <cell r="H4453"/>
          <cell r="I4453"/>
          <cell r="J4453"/>
        </row>
        <row r="4454">
          <cell r="A4454" t="str">
            <v>FER20</v>
          </cell>
          <cell r="B4454" t="str">
            <v>Monsieur FERRARIS Didier</v>
          </cell>
          <cell r="C4454" t="str">
            <v>Le Plan</v>
          </cell>
          <cell r="D4454"/>
          <cell r="E4454" t="str">
            <v>73220</v>
          </cell>
          <cell r="F4454" t="str">
            <v>AITON</v>
          </cell>
          <cell r="G4454">
            <v>479364782</v>
          </cell>
          <cell r="H4454"/>
          <cell r="I4454"/>
          <cell r="J4454"/>
        </row>
        <row r="4455">
          <cell r="A4455" t="str">
            <v>FER19</v>
          </cell>
          <cell r="B4455" t="str">
            <v>Monsieur FERNANDEZ Raymond</v>
          </cell>
          <cell r="C4455" t="str">
            <v>85 Rue Croix d'or</v>
          </cell>
          <cell r="D4455"/>
          <cell r="E4455" t="str">
            <v>73000</v>
          </cell>
          <cell r="F4455" t="str">
            <v>CHAMBERY</v>
          </cell>
          <cell r="G4455"/>
          <cell r="H4455"/>
          <cell r="I4455"/>
          <cell r="J4455"/>
        </row>
        <row r="4456">
          <cell r="A4456" t="str">
            <v>FER18</v>
          </cell>
          <cell r="B4456" t="str">
            <v>M Mme FERRER JEAN</v>
          </cell>
          <cell r="C4456" t="str">
            <v>Les Hotes</v>
          </cell>
          <cell r="D4456" t="str">
            <v>80,Route de Malatret</v>
          </cell>
          <cell r="E4456" t="str">
            <v>73100</v>
          </cell>
          <cell r="F4456" t="str">
            <v>PUGNY CHATENOD</v>
          </cell>
          <cell r="G4456">
            <v>687172929</v>
          </cell>
          <cell r="H4456"/>
          <cell r="I4456"/>
          <cell r="J4456"/>
        </row>
        <row r="4457">
          <cell r="A4457" t="str">
            <v>FER17</v>
          </cell>
          <cell r="B4457" t="str">
            <v>M Mme FERRO Santo</v>
          </cell>
          <cell r="C4457" t="str">
            <v>27 rue de Bramafan</v>
          </cell>
          <cell r="D4457"/>
          <cell r="E4457" t="str">
            <v>73230</v>
          </cell>
          <cell r="F4457" t="str">
            <v>BARBY</v>
          </cell>
          <cell r="G4457"/>
          <cell r="H4457"/>
          <cell r="I4457"/>
          <cell r="J4457"/>
        </row>
        <row r="4458">
          <cell r="A4458" t="str">
            <v>FER16</v>
          </cell>
          <cell r="B4458" t="str">
            <v>Monsieur FERJANI Ridha</v>
          </cell>
          <cell r="C4458" t="str">
            <v>Chemin de la Grande Vigne</v>
          </cell>
          <cell r="D4458" t="str">
            <v>Les Mollettes</v>
          </cell>
          <cell r="E4458" t="str">
            <v>73160</v>
          </cell>
          <cell r="F4458" t="str">
            <v>VIMINES</v>
          </cell>
          <cell r="G4458"/>
          <cell r="H4458"/>
          <cell r="I4458"/>
          <cell r="J4458"/>
        </row>
        <row r="4459">
          <cell r="A4459" t="str">
            <v>FER15</v>
          </cell>
          <cell r="B4459" t="str">
            <v>Monsieur FERRAND Charles</v>
          </cell>
          <cell r="C4459" t="str">
            <v>15 Lotissement Les Sapins</v>
          </cell>
          <cell r="D4459"/>
          <cell r="E4459" t="str">
            <v>01390</v>
          </cell>
          <cell r="F4459" t="str">
            <v>SAINT ANDRE DE CORCY</v>
          </cell>
          <cell r="G4459"/>
          <cell r="H4459"/>
          <cell r="I4459"/>
          <cell r="J4459"/>
        </row>
        <row r="4460">
          <cell r="A4460" t="str">
            <v>FER14</v>
          </cell>
          <cell r="B4460" t="str">
            <v>FERROPEM</v>
          </cell>
          <cell r="C4460" t="str">
            <v>Usine de Montricher</v>
          </cell>
          <cell r="D4460"/>
          <cell r="E4460" t="str">
            <v>73870</v>
          </cell>
          <cell r="F4460" t="str">
            <v>MONTRICHET ALBANNE</v>
          </cell>
          <cell r="G4460"/>
          <cell r="H4460"/>
          <cell r="I4460"/>
          <cell r="J4460"/>
        </row>
        <row r="4461">
          <cell r="A4461" t="str">
            <v>FER13</v>
          </cell>
          <cell r="B4461" t="str">
            <v xml:space="preserve">Monsieur FERRAND Damien </v>
          </cell>
          <cell r="C4461" t="str">
            <v>178 Route de Charpenay</v>
          </cell>
          <cell r="D4461"/>
          <cell r="E4461" t="str">
            <v>38110</v>
          </cell>
          <cell r="F4461" t="str">
            <v>SAINT DIDIER DE LA TOUR</v>
          </cell>
          <cell r="G4461">
            <v>474833010</v>
          </cell>
          <cell r="H4461"/>
          <cell r="I4461">
            <v>680157971</v>
          </cell>
          <cell r="J4461"/>
        </row>
        <row r="4462">
          <cell r="A4462" t="str">
            <v>FER12</v>
          </cell>
          <cell r="B4462" t="str">
            <v>Mme &amp; Mr. FERRAND Jérome</v>
          </cell>
          <cell r="C4462" t="str">
            <v>La Grande Bergerie</v>
          </cell>
          <cell r="D4462"/>
          <cell r="E4462" t="str">
            <v>73120</v>
          </cell>
          <cell r="F4462" t="str">
            <v>LA COTE D'AIME</v>
          </cell>
          <cell r="G4462" t="str">
            <v>04 79 55 49 62</v>
          </cell>
          <cell r="H4462"/>
          <cell r="I4462"/>
          <cell r="J4462"/>
        </row>
        <row r="4463">
          <cell r="A4463" t="str">
            <v>FER11</v>
          </cell>
          <cell r="B4463" t="str">
            <v>Monsieur FERRAND Pierre</v>
          </cell>
          <cell r="C4463" t="str">
            <v>14 Impasse des Erables</v>
          </cell>
          <cell r="D4463"/>
          <cell r="E4463" t="str">
            <v>38280</v>
          </cell>
          <cell r="F4463" t="str">
            <v>VILLETTE D'ANTHON</v>
          </cell>
          <cell r="G4463">
            <v>478312754</v>
          </cell>
          <cell r="H4463"/>
          <cell r="I4463"/>
          <cell r="J4463"/>
        </row>
        <row r="4464">
          <cell r="A4464" t="str">
            <v>FER10</v>
          </cell>
          <cell r="B4464" t="str">
            <v>Monsieur FERRON Patrick</v>
          </cell>
          <cell r="C4464" t="str">
            <v>Lieu-dit VEREL</v>
          </cell>
          <cell r="D4464"/>
          <cell r="E4464" t="str">
            <v>73230</v>
          </cell>
          <cell r="F4464" t="str">
            <v>VEREL PRAGONDRAN</v>
          </cell>
          <cell r="G4464">
            <v>479752490</v>
          </cell>
          <cell r="H4464"/>
          <cell r="I4464">
            <v>674768177</v>
          </cell>
          <cell r="J4464"/>
        </row>
        <row r="4465">
          <cell r="A4465" t="str">
            <v>FER09</v>
          </cell>
          <cell r="B4465" t="str">
            <v>Mme &amp; Mr. FERREIRA Jerome</v>
          </cell>
          <cell r="C4465" t="str">
            <v>Roasson</v>
          </cell>
          <cell r="D4465"/>
          <cell r="E4465" t="str">
            <v>73410</v>
          </cell>
          <cell r="F4465" t="str">
            <v>LA BIOLLE</v>
          </cell>
          <cell r="G4465"/>
          <cell r="H4465"/>
          <cell r="I4465"/>
          <cell r="J4465"/>
        </row>
        <row r="4466">
          <cell r="A4466" t="str">
            <v>FER08</v>
          </cell>
          <cell r="B4466" t="str">
            <v>Monsieur FERREIRA  Antonio</v>
          </cell>
          <cell r="C4466" t="str">
            <v>173, Rue de Gonrat</v>
          </cell>
          <cell r="D4466"/>
          <cell r="E4466" t="str">
            <v>73000</v>
          </cell>
          <cell r="F4466" t="str">
            <v>BASSENS</v>
          </cell>
          <cell r="G4466">
            <v>762667401</v>
          </cell>
          <cell r="H4466"/>
          <cell r="I4466"/>
          <cell r="J4466"/>
        </row>
        <row r="4467">
          <cell r="A4467" t="str">
            <v>FER07</v>
          </cell>
          <cell r="B4467" t="str">
            <v>Monsieur FERNANDEZ Pedro</v>
          </cell>
          <cell r="C4467" t="str">
            <v>Le Praly</v>
          </cell>
          <cell r="D4467" t="str">
            <v>SAINT DIDIER</v>
          </cell>
          <cell r="E4467" t="str">
            <v>74890</v>
          </cell>
          <cell r="F4467" t="str">
            <v>BONS EN CHABLAIS</v>
          </cell>
          <cell r="G4467"/>
          <cell r="H4467"/>
          <cell r="I4467"/>
          <cell r="J4467"/>
        </row>
        <row r="4468">
          <cell r="A4468" t="str">
            <v>FER06</v>
          </cell>
          <cell r="B4468" t="str">
            <v>FERRARIS Entreprise</v>
          </cell>
          <cell r="C4468" t="str">
            <v>11 ave Général Cartier</v>
          </cell>
          <cell r="D4468" t="str">
            <v>Pont d' Hyères</v>
          </cell>
          <cell r="E4468" t="str">
            <v>73160</v>
          </cell>
          <cell r="F4468" t="str">
            <v>COGNIN</v>
          </cell>
          <cell r="G4468"/>
          <cell r="H4468"/>
          <cell r="I4468"/>
          <cell r="J4468"/>
        </row>
        <row r="4469">
          <cell r="A4469" t="str">
            <v>FER05</v>
          </cell>
          <cell r="B4469" t="str">
            <v>Monsieur FERBU JJ</v>
          </cell>
          <cell r="C4469" t="str">
            <v>Les Vignes de Crochet</v>
          </cell>
          <cell r="D4469"/>
          <cell r="E4469" t="str">
            <v>73410</v>
          </cell>
          <cell r="F4469" t="str">
            <v>ALBENS</v>
          </cell>
          <cell r="G4469"/>
          <cell r="H4469"/>
          <cell r="I4469"/>
          <cell r="J4469"/>
        </row>
        <row r="4470">
          <cell r="A4470" t="str">
            <v>FER04</v>
          </cell>
          <cell r="B4470" t="str">
            <v>Monsieur FERRANDO Pierre</v>
          </cell>
          <cell r="C4470" t="str">
            <v>Les Côtes</v>
          </cell>
          <cell r="D4470"/>
          <cell r="E4470" t="str">
            <v>38570</v>
          </cell>
          <cell r="F4470" t="str">
            <v>GONCELIN</v>
          </cell>
          <cell r="G4470"/>
          <cell r="H4470"/>
          <cell r="I4470"/>
          <cell r="J4470"/>
        </row>
        <row r="4471">
          <cell r="A4471" t="str">
            <v>FER03</v>
          </cell>
          <cell r="B4471" t="str">
            <v>FERME DE L'ADROIT</v>
          </cell>
          <cell r="C4471" t="str">
            <v>Les Granges</v>
          </cell>
          <cell r="D4471"/>
          <cell r="E4471" t="str">
            <v>73450</v>
          </cell>
          <cell r="F4471" t="str">
            <v>VALLOIRE</v>
          </cell>
          <cell r="G4471"/>
          <cell r="H4471"/>
          <cell r="I4471"/>
          <cell r="J4471"/>
        </row>
        <row r="4472">
          <cell r="A4472" t="str">
            <v>FER02</v>
          </cell>
          <cell r="B4472" t="str">
            <v>Monsieur FERREIRA  Joaquim</v>
          </cell>
          <cell r="C4472" t="str">
            <v>9 B Rue Jean Turel</v>
          </cell>
          <cell r="D4472"/>
          <cell r="E4472" t="str">
            <v>73200</v>
          </cell>
          <cell r="F4472" t="str">
            <v>ALBERTVILLE</v>
          </cell>
          <cell r="G4472"/>
          <cell r="H4472"/>
          <cell r="I4472"/>
          <cell r="J4472"/>
        </row>
        <row r="4473">
          <cell r="A4473" t="str">
            <v>FER01</v>
          </cell>
          <cell r="B4473" t="str">
            <v xml:space="preserve">Monsieur FERRIER </v>
          </cell>
          <cell r="C4473" t="str">
            <v>269 chemin de Coirat</v>
          </cell>
          <cell r="D4473"/>
          <cell r="E4473" t="str">
            <v>73290</v>
          </cell>
          <cell r="F4473" t="str">
            <v>LA MOTTE SERVOLEX</v>
          </cell>
          <cell r="G4473">
            <v>479441182</v>
          </cell>
          <cell r="H4473"/>
          <cell r="I4473"/>
          <cell r="J4473"/>
        </row>
        <row r="4474">
          <cell r="A4474" t="str">
            <v>FEN03</v>
          </cell>
          <cell r="B4474" t="str">
            <v>M.et Mme FENOY Adrien</v>
          </cell>
          <cell r="C4474" t="str">
            <v>Route de Grange Neuve</v>
          </cell>
          <cell r="D4474"/>
          <cell r="E4474" t="str">
            <v>38150</v>
          </cell>
          <cell r="F4474" t="str">
            <v>VILLE SOUS ANJOU</v>
          </cell>
          <cell r="G4474">
            <v>788349098</v>
          </cell>
          <cell r="H4474"/>
          <cell r="I4474"/>
          <cell r="J4474"/>
        </row>
        <row r="4475">
          <cell r="A4475" t="str">
            <v>FEN02</v>
          </cell>
          <cell r="B4475" t="str">
            <v>Monsieur FENESTRAZ Olivier</v>
          </cell>
          <cell r="C4475" t="str">
            <v>9 Avenue Monge</v>
          </cell>
          <cell r="D4475"/>
          <cell r="E4475" t="str">
            <v>73160</v>
          </cell>
          <cell r="F4475" t="str">
            <v>COGNIN</v>
          </cell>
          <cell r="G4475">
            <v>670777271</v>
          </cell>
          <cell r="H4475"/>
          <cell r="I4475"/>
          <cell r="J4475"/>
        </row>
        <row r="4476">
          <cell r="A4476" t="str">
            <v>FEN01</v>
          </cell>
          <cell r="B4476" t="str">
            <v>Monsieur FENESTRAZ J.P.</v>
          </cell>
          <cell r="C4476" t="str">
            <v>201 chemin de Casselagnat</v>
          </cell>
          <cell r="D4476"/>
          <cell r="E4476" t="str">
            <v>73230</v>
          </cell>
          <cell r="F4476" t="str">
            <v>SAINT ALBAN LEYSSE</v>
          </cell>
          <cell r="G4476">
            <v>479336089</v>
          </cell>
          <cell r="H4476"/>
          <cell r="I4476"/>
          <cell r="J4476"/>
        </row>
        <row r="4477">
          <cell r="A4477" t="str">
            <v>FEL07</v>
          </cell>
          <cell r="B4477" t="str">
            <v>Monsieur FELTER Serge</v>
          </cell>
          <cell r="C4477" t="str">
            <v>132 Impasse du Mont Joigny</v>
          </cell>
          <cell r="D4477"/>
          <cell r="E4477" t="str">
            <v>73800</v>
          </cell>
          <cell r="F4477" t="str">
            <v>MYANS</v>
          </cell>
          <cell r="G4477">
            <v>760097373</v>
          </cell>
          <cell r="H4477"/>
          <cell r="I4477"/>
          <cell r="J4477"/>
        </row>
        <row r="4478">
          <cell r="A4478" t="str">
            <v>FEL06</v>
          </cell>
          <cell r="B4478" t="str">
            <v>Monsieur FELIX Michel</v>
          </cell>
          <cell r="C4478" t="str">
            <v>Impasse du Liaudon</v>
          </cell>
          <cell r="D4478"/>
          <cell r="E4478" t="str">
            <v>01800</v>
          </cell>
          <cell r="F4478" t="str">
            <v>PERROUGE</v>
          </cell>
          <cell r="G4478">
            <v>670457109</v>
          </cell>
          <cell r="H4478"/>
          <cell r="I4478"/>
          <cell r="J4478"/>
        </row>
        <row r="4479">
          <cell r="A4479" t="str">
            <v>FEL05</v>
          </cell>
          <cell r="B4479" t="str">
            <v>Monsieur FELIZ Carlos</v>
          </cell>
          <cell r="C4479" t="str">
            <v>176 Route de rumilly</v>
          </cell>
          <cell r="D4479"/>
          <cell r="E4479" t="str">
            <v>74540</v>
          </cell>
          <cell r="F4479" t="str">
            <v>ST FELIX</v>
          </cell>
          <cell r="G4479"/>
          <cell r="H4479"/>
          <cell r="I4479"/>
          <cell r="J4479"/>
        </row>
        <row r="4480">
          <cell r="A4480" t="str">
            <v>FEL04</v>
          </cell>
          <cell r="B4480" t="str">
            <v>SARL FELBER  ELECTRICITE</v>
          </cell>
          <cell r="C4480" t="str">
            <v>45 F rue des Hermones</v>
          </cell>
          <cell r="D4480"/>
          <cell r="E4480" t="str">
            <v>74200</v>
          </cell>
          <cell r="F4480" t="str">
            <v>ALLINGES</v>
          </cell>
          <cell r="G4480">
            <v>760859598</v>
          </cell>
          <cell r="H4480"/>
          <cell r="I4480"/>
          <cell r="J4480"/>
        </row>
        <row r="4481">
          <cell r="A4481" t="str">
            <v>FEL03</v>
          </cell>
          <cell r="B4481" t="str">
            <v>Monsieur FELTESSE Guy</v>
          </cell>
          <cell r="C4481" t="str">
            <v>Jardin du Moulin</v>
          </cell>
          <cell r="D4481"/>
          <cell r="E4481" t="str">
            <v>73500</v>
          </cell>
          <cell r="F4481" t="str">
            <v>LE FRENEY</v>
          </cell>
          <cell r="G4481"/>
          <cell r="H4481"/>
          <cell r="I4481"/>
          <cell r="J4481"/>
        </row>
        <row r="4482">
          <cell r="A4482" t="str">
            <v>FEL02</v>
          </cell>
          <cell r="B4482" t="str">
            <v>Monsieur FELIX Fabien</v>
          </cell>
          <cell r="C4482" t="str">
            <v>Chef Lieu</v>
          </cell>
          <cell r="D4482"/>
          <cell r="E4482" t="str">
            <v>73800</v>
          </cell>
          <cell r="F4482" t="str">
            <v>CHIGNIN</v>
          </cell>
          <cell r="G4482">
            <v>479715738</v>
          </cell>
          <cell r="H4482"/>
          <cell r="I4482"/>
          <cell r="J4482"/>
        </row>
        <row r="4483">
          <cell r="A4483" t="str">
            <v>FEL01</v>
          </cell>
          <cell r="B4483" t="str">
            <v>Monsieur FELIX-NAIX Jean Pierre</v>
          </cell>
          <cell r="C4483" t="str">
            <v>Clos de l'Observatoire</v>
          </cell>
          <cell r="D4483"/>
          <cell r="E4483" t="str">
            <v>73100</v>
          </cell>
          <cell r="F4483" t="str">
            <v>TRESSERVE</v>
          </cell>
          <cell r="G4483">
            <v>479615904</v>
          </cell>
          <cell r="H4483"/>
          <cell r="I4483"/>
          <cell r="J4483"/>
        </row>
        <row r="4484">
          <cell r="A4484" t="str">
            <v>FEI01</v>
          </cell>
          <cell r="B4484" t="str">
            <v>Monsieur FEIGE</v>
          </cell>
          <cell r="C4484" t="str">
            <v>Rue des Closets</v>
          </cell>
          <cell r="D4484"/>
          <cell r="E4484" t="str">
            <v>73460</v>
          </cell>
          <cell r="F4484" t="str">
            <v>GRESY SUR ISERE</v>
          </cell>
          <cell r="G4484">
            <v>648878748</v>
          </cell>
          <cell r="H4484"/>
          <cell r="I4484"/>
          <cell r="J4484"/>
        </row>
        <row r="4485">
          <cell r="A4485" t="str">
            <v>FEH01</v>
          </cell>
          <cell r="B4485" t="str">
            <v>SCI FEHER</v>
          </cell>
          <cell r="C4485" t="str">
            <v>14 Grove Court</v>
          </cell>
          <cell r="D4485" t="str">
            <v>DRAYTON GARDENS</v>
          </cell>
          <cell r="E4485" t="str">
            <v>SW109</v>
          </cell>
          <cell r="F4485" t="str">
            <v xml:space="preserve">QY LONDRES  </v>
          </cell>
          <cell r="G4485"/>
          <cell r="H4485"/>
          <cell r="I4485"/>
          <cell r="J4485"/>
        </row>
        <row r="4486">
          <cell r="A4486" t="str">
            <v>FED01</v>
          </cell>
          <cell r="B4486" t="str">
            <v>Monsieur FEDERICO Daniel</v>
          </cell>
          <cell r="C4486" t="str">
            <v>9 clos du Vieux four</v>
          </cell>
          <cell r="D4486"/>
          <cell r="E4486" t="str">
            <v>73240</v>
          </cell>
          <cell r="F4486" t="str">
            <v>CHAMPAGNEUX</v>
          </cell>
          <cell r="G4486"/>
          <cell r="H4486"/>
          <cell r="I4486"/>
          <cell r="J4486"/>
        </row>
        <row r="4487">
          <cell r="A4487" t="str">
            <v>FEA03</v>
          </cell>
          <cell r="B4487" t="str">
            <v>Monsieur  FEAZ  Jean</v>
          </cell>
          <cell r="C4487" t="str">
            <v>302, Route du Claret</v>
          </cell>
          <cell r="D4487"/>
          <cell r="E4487" t="str">
            <v>73870</v>
          </cell>
          <cell r="F4487" t="str">
            <v>SAINT JULIEN MONTDENIS</v>
          </cell>
          <cell r="G4487"/>
          <cell r="H4487"/>
          <cell r="I4487"/>
          <cell r="J4487"/>
        </row>
        <row r="4488">
          <cell r="A4488" t="str">
            <v>FEA02</v>
          </cell>
          <cell r="B4488" t="str">
            <v>Monsieur FEAZ Jean Marc</v>
          </cell>
          <cell r="C4488" t="str">
            <v>460 route de Rages</v>
          </cell>
          <cell r="D4488"/>
          <cell r="E4488" t="str">
            <v>73000</v>
          </cell>
          <cell r="F4488" t="str">
            <v>SONNAZ</v>
          </cell>
          <cell r="G4488">
            <v>479719525</v>
          </cell>
          <cell r="H4488"/>
          <cell r="I4488"/>
          <cell r="J4488"/>
        </row>
        <row r="4489">
          <cell r="A4489" t="str">
            <v>FEA01</v>
          </cell>
          <cell r="B4489" t="str">
            <v>Monsieur FEAUD</v>
          </cell>
          <cell r="C4489" t="str">
            <v>Lotissement sur le Souhait</v>
          </cell>
          <cell r="D4489"/>
          <cell r="E4489" t="str">
            <v>39570</v>
          </cell>
          <cell r="F4489" t="str">
            <v>POIDS DE FIOLE</v>
          </cell>
          <cell r="G4489">
            <v>384483469</v>
          </cell>
          <cell r="H4489"/>
          <cell r="I4489"/>
          <cell r="J4489"/>
        </row>
        <row r="4490">
          <cell r="A4490" t="str">
            <v>FCP01</v>
          </cell>
          <cell r="B4490" t="str">
            <v>SAS FCP</v>
          </cell>
          <cell r="C4490" t="str">
            <v>883 Rue Louis Arnal</v>
          </cell>
          <cell r="D4490" t="str">
            <v>Zac des Prés Secs</v>
          </cell>
          <cell r="E4490" t="str">
            <v>69380</v>
          </cell>
          <cell r="F4490" t="str">
            <v>LOZANNE</v>
          </cell>
          <cell r="G4490">
            <v>953235916</v>
          </cell>
          <cell r="H4490"/>
          <cell r="I4490"/>
          <cell r="J4490"/>
        </row>
        <row r="4491">
          <cell r="A4491" t="str">
            <v>FBC01</v>
          </cell>
          <cell r="B4491" t="str">
            <v>EURL FB COIFFURE</v>
          </cell>
          <cell r="C4491" t="str">
            <v>4 rue du 8 mai 1945</v>
          </cell>
          <cell r="D4491"/>
          <cell r="E4491" t="str">
            <v>42700</v>
          </cell>
          <cell r="F4491" t="str">
            <v>FIRMINY</v>
          </cell>
          <cell r="G4491">
            <v>477560352</v>
          </cell>
          <cell r="H4491"/>
          <cell r="I4491">
            <v>620534410</v>
          </cell>
          <cell r="J4491"/>
        </row>
        <row r="4492">
          <cell r="A4492" t="str">
            <v>FAZ02</v>
          </cell>
          <cell r="B4492" t="str">
            <v>Monsieur FAZILLEAU Jean</v>
          </cell>
          <cell r="C4492" t="str">
            <v>374 Chemin des Omblardes</v>
          </cell>
          <cell r="D4492"/>
          <cell r="E4492" t="str">
            <v>73100</v>
          </cell>
          <cell r="F4492" t="str">
            <v>GRESY SUR AIX</v>
          </cell>
          <cell r="G4492"/>
          <cell r="H4492"/>
          <cell r="I4492"/>
          <cell r="J4492"/>
        </row>
        <row r="4493">
          <cell r="A4493" t="str">
            <v>FAZ01</v>
          </cell>
          <cell r="B4493" t="str">
            <v>Monsieur FAZZALARI Angelo</v>
          </cell>
          <cell r="C4493" t="str">
            <v>Domaine du parc</v>
          </cell>
          <cell r="D4493"/>
          <cell r="E4493" t="str">
            <v>06270</v>
          </cell>
          <cell r="F4493" t="str">
            <v>VILLENEUVE LOUBET</v>
          </cell>
          <cell r="G4493"/>
          <cell r="H4493"/>
          <cell r="I4493"/>
          <cell r="J4493"/>
        </row>
        <row r="4494">
          <cell r="A4494" t="str">
            <v>FAY06</v>
          </cell>
          <cell r="B4494" t="str">
            <v>Monsieur FAYNOT Pierre</v>
          </cell>
          <cell r="C4494" t="str">
            <v>965 route de la Peya</v>
          </cell>
          <cell r="D4494"/>
          <cell r="E4494" t="str">
            <v>73330</v>
          </cell>
          <cell r="F4494" t="str">
            <v>DOMESSIN</v>
          </cell>
          <cell r="G4494">
            <v>476323044</v>
          </cell>
          <cell r="H4494"/>
          <cell r="I4494"/>
          <cell r="J4494"/>
        </row>
        <row r="4495">
          <cell r="A4495" t="str">
            <v>FAY05</v>
          </cell>
          <cell r="B4495" t="str">
            <v>Monsieur FAYEN Christian</v>
          </cell>
          <cell r="C4495" t="str">
            <v>Le Pomarey</v>
          </cell>
          <cell r="D4495"/>
          <cell r="E4495" t="str">
            <v>38120</v>
          </cell>
          <cell r="F4495" t="str">
            <v>PROVEYZIEUX</v>
          </cell>
          <cell r="G4495">
            <v>620993678</v>
          </cell>
          <cell r="H4495"/>
          <cell r="I4495"/>
          <cell r="J4495"/>
        </row>
        <row r="4496">
          <cell r="A4496" t="str">
            <v>FAY04</v>
          </cell>
          <cell r="B4496" t="str">
            <v>Monsieur FAYARD &amp; Madame COLLIARD</v>
          </cell>
          <cell r="C4496" t="str">
            <v>8 Rue du Prieuré</v>
          </cell>
          <cell r="D4496"/>
          <cell r="E4496" t="str">
            <v>38150</v>
          </cell>
          <cell r="F4496" t="str">
            <v>SALAISE SUR SANNE</v>
          </cell>
          <cell r="G4496">
            <v>617704570</v>
          </cell>
          <cell r="H4496"/>
          <cell r="I4496"/>
          <cell r="J4496"/>
        </row>
        <row r="4497">
          <cell r="A4497" t="str">
            <v>FAY03</v>
          </cell>
          <cell r="B4497" t="str">
            <v>Monsieur FAYN Edouard</v>
          </cell>
          <cell r="C4497" t="str">
            <v>195 ch de la Combelle</v>
          </cell>
          <cell r="D4497"/>
          <cell r="E4497" t="str">
            <v>73190</v>
          </cell>
          <cell r="F4497" t="str">
            <v>SAINT BALDOPH</v>
          </cell>
          <cell r="G4497">
            <v>479333012</v>
          </cell>
          <cell r="H4497"/>
          <cell r="I4497">
            <v>679864825</v>
          </cell>
          <cell r="J4497"/>
        </row>
        <row r="4498">
          <cell r="A4498" t="str">
            <v>FAY02</v>
          </cell>
          <cell r="B4498" t="str">
            <v>Monsieur FAYE-CHENU Jean Pierre</v>
          </cell>
          <cell r="C4498" t="str">
            <v>6 rue Jules Ferry</v>
          </cell>
          <cell r="D4498"/>
          <cell r="E4498" t="str">
            <v>69150</v>
          </cell>
          <cell r="F4498" t="str">
            <v>DECINES CHARPIEU</v>
          </cell>
          <cell r="G4498"/>
          <cell r="H4498"/>
          <cell r="I4498"/>
          <cell r="J4498"/>
        </row>
        <row r="4499">
          <cell r="A4499" t="str">
            <v>FAY01</v>
          </cell>
          <cell r="B4499" t="str">
            <v>Monsieur FAYARD Stéphane</v>
          </cell>
          <cell r="C4499" t="str">
            <v>31 Route Nationale</v>
          </cell>
          <cell r="D4499"/>
          <cell r="E4499" t="str">
            <v>69330</v>
          </cell>
          <cell r="F4499" t="str">
            <v>PUSIGNAN</v>
          </cell>
          <cell r="G4499">
            <v>662255547</v>
          </cell>
          <cell r="H4499"/>
          <cell r="I4499"/>
          <cell r="J4499"/>
        </row>
        <row r="4500">
          <cell r="A4500" t="str">
            <v>FAV24</v>
          </cell>
          <cell r="B4500" t="str">
            <v>Mme FAVIER Josette</v>
          </cell>
          <cell r="C4500" t="str">
            <v>4 Rue Des Grillettes</v>
          </cell>
          <cell r="D4500"/>
          <cell r="E4500" t="str">
            <v>42160</v>
          </cell>
          <cell r="F4500" t="str">
            <v>BONSON</v>
          </cell>
          <cell r="G4500"/>
          <cell r="H4500"/>
          <cell r="I4500"/>
          <cell r="J4500"/>
        </row>
        <row r="4501">
          <cell r="A4501" t="str">
            <v>FAV23</v>
          </cell>
          <cell r="B4501" t="str">
            <v>Mr FAVRE COUTILLET Pascal</v>
          </cell>
          <cell r="C4501" t="str">
            <v>367 F Route de la Gare</v>
          </cell>
          <cell r="D4501" t="str">
            <v>MESINGES</v>
          </cell>
          <cell r="E4501" t="str">
            <v>74200</v>
          </cell>
          <cell r="F4501" t="str">
            <v>ALLINGES</v>
          </cell>
          <cell r="G4501">
            <v>613246323</v>
          </cell>
          <cell r="H4501"/>
          <cell r="I4501"/>
          <cell r="J4501"/>
        </row>
        <row r="4502">
          <cell r="A4502" t="str">
            <v>FAV22</v>
          </cell>
          <cell r="B4502" t="str">
            <v>Monsieur FAVIER Christian</v>
          </cell>
          <cell r="C4502" t="str">
            <v>73, allee de l'eau vive</v>
          </cell>
          <cell r="D4502"/>
          <cell r="E4502" t="str">
            <v>69250</v>
          </cell>
          <cell r="F4502" t="str">
            <v>MONTANAY</v>
          </cell>
          <cell r="G4502">
            <v>781367456</v>
          </cell>
          <cell r="H4502"/>
          <cell r="I4502"/>
          <cell r="J4502"/>
        </row>
        <row r="4503">
          <cell r="A4503" t="str">
            <v>FAV21</v>
          </cell>
          <cell r="B4503" t="str">
            <v>Monsieur FAVRE Eric</v>
          </cell>
          <cell r="C4503" t="str">
            <v>Brens</v>
          </cell>
          <cell r="D4503" t="str">
            <v>92 route du Château</v>
          </cell>
          <cell r="E4503" t="str">
            <v>74890</v>
          </cell>
          <cell r="F4503" t="str">
            <v>BONS EN CHABLAIS</v>
          </cell>
          <cell r="G4503">
            <v>450361632</v>
          </cell>
          <cell r="H4503"/>
          <cell r="I4503">
            <v>786504831</v>
          </cell>
          <cell r="J4503"/>
        </row>
        <row r="4504">
          <cell r="A4504" t="str">
            <v>FAV20</v>
          </cell>
          <cell r="B4504" t="str">
            <v>Monsieur FAVRE-ROCHEY Tonny</v>
          </cell>
          <cell r="C4504" t="str">
            <v>1122 route du roitet</v>
          </cell>
          <cell r="D4504"/>
          <cell r="E4504" t="str">
            <v>74390</v>
          </cell>
          <cell r="F4504" t="str">
            <v>CHATEL</v>
          </cell>
          <cell r="G4504">
            <v>674788408</v>
          </cell>
          <cell r="H4504" t="str">
            <v>tfavre74@live.fr</v>
          </cell>
          <cell r="I4504"/>
          <cell r="J4504"/>
        </row>
        <row r="4505">
          <cell r="A4505" t="str">
            <v>FAV19</v>
          </cell>
          <cell r="B4505" t="str">
            <v>Monsieur FAVRE Noêl</v>
          </cell>
          <cell r="C4505" t="str">
            <v>ch des Huttins</v>
          </cell>
          <cell r="D4505"/>
          <cell r="E4505" t="str">
            <v>74250</v>
          </cell>
          <cell r="F4505" t="str">
            <v>FILLINGES</v>
          </cell>
          <cell r="G4505"/>
          <cell r="H4505"/>
          <cell r="I4505"/>
          <cell r="J4505"/>
        </row>
        <row r="4506">
          <cell r="A4506" t="str">
            <v>FAV18</v>
          </cell>
          <cell r="B4506" t="str">
            <v>Monsieur FAVRE Eric</v>
          </cell>
          <cell r="C4506" t="str">
            <v>97 rue de la Prairie</v>
          </cell>
          <cell r="D4506"/>
          <cell r="E4506" t="str">
            <v>74330</v>
          </cell>
          <cell r="F4506" t="str">
            <v>EPAGNY</v>
          </cell>
          <cell r="G4506">
            <v>761179155</v>
          </cell>
          <cell r="H4506"/>
          <cell r="I4506"/>
          <cell r="J4506"/>
        </row>
        <row r="4507">
          <cell r="A4507" t="str">
            <v>FAV17</v>
          </cell>
          <cell r="B4507" t="str">
            <v>Monsieur FAVRE Philippe</v>
          </cell>
          <cell r="C4507" t="str">
            <v>Chef Lieu</v>
          </cell>
          <cell r="D4507"/>
          <cell r="E4507" t="str">
            <v>74890</v>
          </cell>
          <cell r="F4507" t="str">
            <v>FESSY</v>
          </cell>
          <cell r="G4507"/>
          <cell r="H4507"/>
          <cell r="I4507"/>
          <cell r="J4507"/>
        </row>
        <row r="4508">
          <cell r="A4508" t="str">
            <v>FAV16</v>
          </cell>
          <cell r="B4508" t="str">
            <v>M Mme FAVRE Laurent</v>
          </cell>
          <cell r="C4508" t="str">
            <v>477 ch de l'Enfer</v>
          </cell>
          <cell r="D4508"/>
          <cell r="E4508" t="str">
            <v>74380</v>
          </cell>
          <cell r="F4508" t="str">
            <v>NANGY</v>
          </cell>
          <cell r="G4508"/>
          <cell r="H4508"/>
          <cell r="I4508"/>
          <cell r="J4508"/>
        </row>
        <row r="4509">
          <cell r="A4509" t="str">
            <v>FAV15</v>
          </cell>
          <cell r="B4509" t="str">
            <v>Monsieur FAVRE léon</v>
          </cell>
          <cell r="C4509" t="str">
            <v>26 Route de Prailles</v>
          </cell>
          <cell r="D4509" t="str">
            <v>cidex 1041</v>
          </cell>
          <cell r="E4509" t="str">
            <v>74140</v>
          </cell>
          <cell r="F4509" t="str">
            <v>MASSONGY</v>
          </cell>
          <cell r="G4509">
            <v>678147177</v>
          </cell>
          <cell r="H4509"/>
          <cell r="I4509"/>
          <cell r="J4509"/>
        </row>
        <row r="4510">
          <cell r="A4510" t="str">
            <v>FAV14</v>
          </cell>
          <cell r="B4510" t="str">
            <v>Monsieur FAVRE Michel</v>
          </cell>
          <cell r="C4510" t="str">
            <v>9 Lotissement de Belledonne</v>
          </cell>
          <cell r="D4510"/>
          <cell r="E4510" t="str">
            <v>73100</v>
          </cell>
          <cell r="F4510" t="str">
            <v>TRESSERVE</v>
          </cell>
          <cell r="G4510">
            <v>479612206</v>
          </cell>
          <cell r="H4510"/>
          <cell r="I4510"/>
          <cell r="J4510"/>
        </row>
        <row r="4511">
          <cell r="A4511" t="str">
            <v>FAV13</v>
          </cell>
          <cell r="B4511" t="str">
            <v>Monsieur FAVRE Marcel</v>
          </cell>
          <cell r="C4511" t="str">
            <v>Rue du Leman</v>
          </cell>
          <cell r="D4511"/>
          <cell r="E4511" t="str">
            <v>74140</v>
          </cell>
          <cell r="F4511" t="str">
            <v>CHENS SUR LEMAN</v>
          </cell>
          <cell r="G4511"/>
          <cell r="H4511"/>
          <cell r="I4511"/>
          <cell r="J4511"/>
        </row>
        <row r="4512">
          <cell r="A4512" t="str">
            <v>FAV12</v>
          </cell>
          <cell r="B4512" t="str">
            <v>Monsieur FAVRE Michel</v>
          </cell>
          <cell r="C4512" t="str">
            <v>90 route du Suet</v>
          </cell>
          <cell r="D4512"/>
          <cell r="E4512" t="str">
            <v>74350</v>
          </cell>
          <cell r="F4512" t="str">
            <v>CRUSEILLES</v>
          </cell>
          <cell r="G4512">
            <v>450440083</v>
          </cell>
          <cell r="H4512"/>
          <cell r="I4512">
            <v>624616969</v>
          </cell>
          <cell r="J4512"/>
        </row>
        <row r="4513">
          <cell r="A4513" t="str">
            <v>FAV11</v>
          </cell>
          <cell r="B4513" t="str">
            <v>Monsieur FAVRE BERNARD</v>
          </cell>
          <cell r="C4513" t="str">
            <v>1214 Route Sous le Mont</v>
          </cell>
          <cell r="D4513"/>
          <cell r="E4513" t="str">
            <v>74350</v>
          </cell>
          <cell r="F4513" t="str">
            <v>ALLONZIER LA CAILLE</v>
          </cell>
          <cell r="G4513">
            <v>450468331</v>
          </cell>
          <cell r="H4513"/>
          <cell r="I4513"/>
          <cell r="J4513"/>
        </row>
        <row r="4514">
          <cell r="A4514" t="str">
            <v>FAV10</v>
          </cell>
          <cell r="B4514" t="str">
            <v>Madame FAVRE Evelyne et Guy</v>
          </cell>
          <cell r="C4514" t="str">
            <v>49 Rue Cité Champoulet</v>
          </cell>
          <cell r="D4514"/>
          <cell r="E4514" t="str">
            <v>73600</v>
          </cell>
          <cell r="F4514" t="str">
            <v>SALINS LES THERMES</v>
          </cell>
          <cell r="G4514"/>
          <cell r="H4514"/>
          <cell r="I4514"/>
          <cell r="J4514"/>
        </row>
        <row r="4515">
          <cell r="A4515" t="str">
            <v>FAV09</v>
          </cell>
          <cell r="B4515" t="str">
            <v>Monsieur FAVRE Jean Luc</v>
          </cell>
          <cell r="C4515" t="str">
            <v>Vallon</v>
          </cell>
          <cell r="D4515"/>
          <cell r="E4515" t="str">
            <v>74890</v>
          </cell>
          <cell r="F4515" t="str">
            <v>FESSY</v>
          </cell>
          <cell r="G4515"/>
          <cell r="H4515"/>
          <cell r="I4515"/>
          <cell r="J4515"/>
        </row>
        <row r="4516">
          <cell r="A4516" t="str">
            <v>FAV08</v>
          </cell>
          <cell r="B4516" t="str">
            <v>Monsieur FAVRE Frédéric</v>
          </cell>
          <cell r="C4516" t="str">
            <v>52 rue J B Charcot</v>
          </cell>
          <cell r="D4516"/>
          <cell r="E4516" t="str">
            <v>74100</v>
          </cell>
          <cell r="F4516" t="str">
            <v>ANNEMASSE</v>
          </cell>
          <cell r="G4516">
            <v>450389452</v>
          </cell>
          <cell r="H4516"/>
          <cell r="I4516"/>
          <cell r="J4516"/>
        </row>
        <row r="4517">
          <cell r="A4517" t="str">
            <v>FAV07</v>
          </cell>
          <cell r="B4517" t="str">
            <v>Monsieur FAVIER Guillaume</v>
          </cell>
          <cell r="C4517" t="str">
            <v>65 ch de la Daudon</v>
          </cell>
          <cell r="D4517"/>
          <cell r="E4517" t="str">
            <v>38630</v>
          </cell>
          <cell r="F4517" t="str">
            <v>LES AVENIERES</v>
          </cell>
          <cell r="G4517"/>
          <cell r="H4517"/>
          <cell r="I4517"/>
          <cell r="J4517"/>
        </row>
        <row r="4518">
          <cell r="A4518" t="str">
            <v>FAV06</v>
          </cell>
          <cell r="B4518" t="str">
            <v>Monsieur FAVRE André</v>
          </cell>
          <cell r="C4518" t="str">
            <v>315 Route de Thollon</v>
          </cell>
          <cell r="D4518" t="str">
            <v>Les Eygletières</v>
          </cell>
          <cell r="E4518" t="str">
            <v>74500</v>
          </cell>
          <cell r="F4518" t="str">
            <v>MAXILLY SUR LEMAN</v>
          </cell>
          <cell r="G4518">
            <v>450751921</v>
          </cell>
          <cell r="H4518"/>
          <cell r="I4518"/>
          <cell r="J4518"/>
        </row>
        <row r="4519">
          <cell r="A4519" t="str">
            <v>FAV05</v>
          </cell>
          <cell r="B4519" t="str">
            <v>Monsieur FAVRE François</v>
          </cell>
          <cell r="C4519" t="str">
            <v>311, Rue de la Cascade</v>
          </cell>
          <cell r="D4519"/>
          <cell r="E4519" t="str">
            <v>38660</v>
          </cell>
          <cell r="F4519" t="str">
            <v>LA TERRASSE</v>
          </cell>
          <cell r="G4519">
            <v>476087596</v>
          </cell>
          <cell r="H4519"/>
          <cell r="I4519">
            <v>668875551</v>
          </cell>
          <cell r="J4519"/>
        </row>
        <row r="4520">
          <cell r="A4520" t="str">
            <v>FAV04</v>
          </cell>
          <cell r="B4520" t="str">
            <v>Monsieur FAVIER Christian</v>
          </cell>
          <cell r="C4520" t="str">
            <v>73 Allée de l'Eau Vive</v>
          </cell>
          <cell r="D4520"/>
          <cell r="E4520" t="str">
            <v>69250</v>
          </cell>
          <cell r="F4520" t="str">
            <v>MONTANAY</v>
          </cell>
          <cell r="G4520"/>
          <cell r="H4520"/>
          <cell r="I4520"/>
          <cell r="J4520"/>
        </row>
        <row r="4521">
          <cell r="A4521" t="str">
            <v>FAV03</v>
          </cell>
          <cell r="B4521" t="str">
            <v>Monsieur FAVRE Felix Jean-Pierre</v>
          </cell>
          <cell r="C4521" t="str">
            <v>La Combe au Bourg</v>
          </cell>
          <cell r="D4521"/>
          <cell r="E4521" t="str">
            <v>74230</v>
          </cell>
          <cell r="F4521" t="str">
            <v>LES VILLARDS SUR THONES</v>
          </cell>
          <cell r="G4521"/>
          <cell r="H4521"/>
          <cell r="I4521"/>
          <cell r="J4521"/>
        </row>
        <row r="4522">
          <cell r="A4522" t="str">
            <v>FAV02</v>
          </cell>
          <cell r="B4522" t="str">
            <v>Monsieur FAVRE Alain</v>
          </cell>
          <cell r="C4522" t="str">
            <v>Mont Dessus</v>
          </cell>
          <cell r="D4522"/>
          <cell r="E4522" t="str">
            <v>73400</v>
          </cell>
          <cell r="F4522" t="str">
            <v>UGINE</v>
          </cell>
          <cell r="G4522">
            <v>479890991</v>
          </cell>
          <cell r="H4522"/>
          <cell r="I4522"/>
          <cell r="J4522"/>
        </row>
        <row r="4523">
          <cell r="A4523" t="str">
            <v>FAV01</v>
          </cell>
          <cell r="B4523" t="str">
            <v>Monsieur FAVRE Aimé</v>
          </cell>
          <cell r="C4523" t="str">
            <v>6 rue Joseph Lebrix</v>
          </cell>
          <cell r="D4523"/>
          <cell r="E4523" t="str">
            <v>73000</v>
          </cell>
          <cell r="F4523" t="str">
            <v>CHAMBERY</v>
          </cell>
          <cell r="G4523">
            <v>479337250</v>
          </cell>
          <cell r="H4523"/>
          <cell r="I4523">
            <v>688785386</v>
          </cell>
          <cell r="J4523"/>
        </row>
        <row r="4524">
          <cell r="A4524" t="str">
            <v>FAU17</v>
          </cell>
          <cell r="B4524" t="str">
            <v>M. et Mme FAURE</v>
          </cell>
          <cell r="C4524" t="str">
            <v>63 Impasse de l'Oratoire</v>
          </cell>
          <cell r="D4524"/>
          <cell r="E4524" t="str">
            <v>74800</v>
          </cell>
          <cell r="F4524" t="str">
            <v>ETAUX</v>
          </cell>
          <cell r="G4524">
            <v>663421277</v>
          </cell>
          <cell r="H4524"/>
          <cell r="I4524"/>
          <cell r="J4524"/>
        </row>
        <row r="4525">
          <cell r="A4525" t="str">
            <v>FAU16</v>
          </cell>
          <cell r="B4525" t="str">
            <v>Monsieur FAURE Yves</v>
          </cell>
          <cell r="C4525" t="str">
            <v>44 Rue de La Chaumiere</v>
          </cell>
          <cell r="D4525"/>
          <cell r="E4525" t="str">
            <v>38180</v>
          </cell>
          <cell r="F4525" t="str">
            <v>SEYSSINS</v>
          </cell>
          <cell r="G4525"/>
          <cell r="H4525"/>
          <cell r="I4525"/>
          <cell r="J4525"/>
        </row>
        <row r="4526">
          <cell r="A4526" t="str">
            <v>FAU15</v>
          </cell>
          <cell r="B4526" t="str">
            <v>Monsieur FAURE Philippe</v>
          </cell>
          <cell r="C4526" t="str">
            <v>60 ch des Varons</v>
          </cell>
          <cell r="D4526"/>
          <cell r="E4526" t="str">
            <v>73370</v>
          </cell>
          <cell r="F4526" t="str">
            <v>LE BOURGET DU LAC</v>
          </cell>
          <cell r="G4526"/>
          <cell r="H4526"/>
          <cell r="I4526"/>
          <cell r="J4526"/>
        </row>
        <row r="4527">
          <cell r="A4527" t="str">
            <v>FAU14</v>
          </cell>
          <cell r="B4527" t="str">
            <v>Monsieur FAURE Daniel</v>
          </cell>
          <cell r="C4527" t="str">
            <v>6  Rue des Marmottes</v>
          </cell>
          <cell r="D4527"/>
          <cell r="E4527" t="str">
            <v>38500</v>
          </cell>
          <cell r="F4527" t="str">
            <v>VOIRON</v>
          </cell>
          <cell r="G4527">
            <v>675697230</v>
          </cell>
          <cell r="H4527"/>
          <cell r="I4527"/>
          <cell r="J4527"/>
        </row>
        <row r="4528">
          <cell r="A4528" t="str">
            <v>FAU13</v>
          </cell>
          <cell r="B4528" t="str">
            <v>Monsieur FAUGES Christian</v>
          </cell>
          <cell r="C4528" t="str">
            <v>Hameau le Gigot</v>
          </cell>
          <cell r="D4528"/>
          <cell r="E4528" t="str">
            <v>73470</v>
          </cell>
          <cell r="F4528" t="str">
            <v>NANCES</v>
          </cell>
          <cell r="G4528" t="str">
            <v xml:space="preserve">04 79 72 86 40 </v>
          </cell>
          <cell r="H4528"/>
          <cell r="I4528">
            <v>661836153</v>
          </cell>
          <cell r="J4528"/>
        </row>
        <row r="4529">
          <cell r="A4529" t="str">
            <v>FAU12</v>
          </cell>
          <cell r="B4529" t="str">
            <v>Monsieur FAUTH Stefan Ulrich</v>
          </cell>
          <cell r="C4529" t="str">
            <v>Val du Seran</v>
          </cell>
          <cell r="D4529" t="str">
            <v>PREOUX</v>
          </cell>
          <cell r="E4529" t="str">
            <v>01260</v>
          </cell>
          <cell r="F4529" t="str">
            <v>RUFFIEU</v>
          </cell>
          <cell r="G4529"/>
          <cell r="H4529"/>
          <cell r="I4529"/>
          <cell r="J4529"/>
        </row>
        <row r="4530">
          <cell r="A4530" t="str">
            <v>FAU11</v>
          </cell>
          <cell r="B4530" t="str">
            <v>Monsieur FAURIE Alain</v>
          </cell>
          <cell r="C4530" t="str">
            <v>29 ch des Près Verts</v>
          </cell>
          <cell r="D4530"/>
          <cell r="E4530" t="str">
            <v>74800</v>
          </cell>
          <cell r="F4530" t="str">
            <v>LA ROCHE SUR FORON</v>
          </cell>
          <cell r="G4530"/>
          <cell r="H4530"/>
          <cell r="I4530"/>
          <cell r="J4530"/>
        </row>
        <row r="4531">
          <cell r="A4531" t="str">
            <v>FAU10</v>
          </cell>
          <cell r="B4531" t="str">
            <v>Monsieur FAUG-PORRET</v>
          </cell>
          <cell r="C4531" t="str">
            <v>361, Rue du vert Village</v>
          </cell>
          <cell r="D4531"/>
          <cell r="E4531" t="str">
            <v>73370</v>
          </cell>
          <cell r="F4531" t="str">
            <v>LE BOURGET DU LAC</v>
          </cell>
          <cell r="G4531">
            <v>682589868</v>
          </cell>
          <cell r="H4531"/>
          <cell r="I4531"/>
          <cell r="J4531"/>
        </row>
        <row r="4532">
          <cell r="A4532" t="str">
            <v>FAU08</v>
          </cell>
          <cell r="B4532" t="str">
            <v>Monsieur FAURE-BRAC Jean-Michel</v>
          </cell>
          <cell r="C4532" t="str">
            <v>79 Chemin de la Combe du Fat</v>
          </cell>
          <cell r="D4532"/>
          <cell r="E4532" t="str">
            <v>73190</v>
          </cell>
          <cell r="F4532" t="str">
            <v>SAINT BALDOPH</v>
          </cell>
          <cell r="G4532">
            <v>659207154</v>
          </cell>
          <cell r="H4532"/>
          <cell r="I4532"/>
          <cell r="J4532"/>
        </row>
        <row r="4533">
          <cell r="A4533" t="str">
            <v>FAU07</v>
          </cell>
          <cell r="B4533" t="str">
            <v>Monsieur FAURAND Bernard</v>
          </cell>
          <cell r="C4533" t="str">
            <v>Le Bonnard</v>
          </cell>
          <cell r="D4533"/>
          <cell r="E4533" t="str">
            <v>73330</v>
          </cell>
          <cell r="F4533" t="str">
            <v>DOMESSIN</v>
          </cell>
          <cell r="G4533"/>
          <cell r="H4533"/>
          <cell r="I4533"/>
          <cell r="J4533"/>
        </row>
        <row r="4534">
          <cell r="A4534" t="str">
            <v>FAU06</v>
          </cell>
          <cell r="B4534" t="str">
            <v>Monsieur FAUVET</v>
          </cell>
          <cell r="C4534" t="str">
            <v>Le Pré Bailly</v>
          </cell>
          <cell r="D4534"/>
          <cell r="E4534" t="str">
            <v>73230</v>
          </cell>
          <cell r="F4534" t="str">
            <v>VEREL PRAGONDRAN</v>
          </cell>
          <cell r="G4534">
            <v>450295420</v>
          </cell>
          <cell r="H4534"/>
          <cell r="I4534"/>
          <cell r="J4534"/>
        </row>
        <row r="4535">
          <cell r="A4535" t="str">
            <v>FAU05</v>
          </cell>
          <cell r="B4535" t="str">
            <v>Monsieur FAURITE Philippe</v>
          </cell>
          <cell r="C4535" t="str">
            <v>11Rue de Montgeard</v>
          </cell>
          <cell r="D4535"/>
          <cell r="E4535" t="str">
            <v>38090</v>
          </cell>
          <cell r="F4535" t="str">
            <v>VAULX MILIEU</v>
          </cell>
          <cell r="G4535" t="str">
            <v>04 74 82 64 88</v>
          </cell>
          <cell r="H4535"/>
          <cell r="I4535"/>
          <cell r="J4535"/>
        </row>
        <row r="4536">
          <cell r="A4536" t="str">
            <v>FAU04</v>
          </cell>
          <cell r="B4536" t="str">
            <v>Madame FAURE Yvette</v>
          </cell>
          <cell r="C4536" t="str">
            <v>Place Bayère</v>
          </cell>
          <cell r="D4536"/>
          <cell r="E4536" t="str">
            <v>69570</v>
          </cell>
          <cell r="F4536" t="str">
            <v>DARDILLY</v>
          </cell>
          <cell r="G4536"/>
          <cell r="H4536"/>
          <cell r="I4536"/>
          <cell r="J4536"/>
        </row>
        <row r="4537">
          <cell r="A4537" t="str">
            <v>FAU03</v>
          </cell>
          <cell r="B4537" t="str">
            <v>Monsieur FAURE</v>
          </cell>
          <cell r="C4537" t="str">
            <v>33 chemin de Baleyrieux</v>
          </cell>
          <cell r="D4537"/>
          <cell r="E4537" t="str">
            <v>69970</v>
          </cell>
          <cell r="F4537" t="str">
            <v>CHAPONNAY</v>
          </cell>
          <cell r="G4537"/>
          <cell r="H4537"/>
          <cell r="I4537"/>
          <cell r="J4537"/>
        </row>
        <row r="4538">
          <cell r="A4538" t="str">
            <v>FAU02</v>
          </cell>
          <cell r="B4538" t="str">
            <v>Monsieur FAURITE Laurent</v>
          </cell>
          <cell r="C4538" t="str">
            <v>Le Cabaret Neuf</v>
          </cell>
          <cell r="D4538"/>
          <cell r="E4538" t="str">
            <v>07790</v>
          </cell>
          <cell r="F4538" t="str">
            <v>SAINT ALBAN D'AY</v>
          </cell>
          <cell r="G4538">
            <v>475674325</v>
          </cell>
          <cell r="H4538"/>
          <cell r="I4538"/>
          <cell r="J4538"/>
        </row>
        <row r="4539">
          <cell r="A4539" t="str">
            <v>FAU01</v>
          </cell>
          <cell r="B4539" t="str">
            <v>Monsieur FAUG-PORRET</v>
          </cell>
          <cell r="C4539" t="str">
            <v>361 Rue du vert village</v>
          </cell>
          <cell r="D4539"/>
          <cell r="E4539" t="str">
            <v>73370</v>
          </cell>
          <cell r="F4539" t="str">
            <v>LE BOURGET DU LAC</v>
          </cell>
          <cell r="G4539">
            <v>479252323</v>
          </cell>
          <cell r="H4539"/>
          <cell r="I4539">
            <v>682589868</v>
          </cell>
          <cell r="J4539"/>
        </row>
        <row r="4540">
          <cell r="A4540" t="str">
            <v>FAT01</v>
          </cell>
          <cell r="B4540" t="str">
            <v>Monsieur FATET Michel</v>
          </cell>
          <cell r="C4540" t="str">
            <v>45, Route de Meyzieu</v>
          </cell>
          <cell r="D4540"/>
          <cell r="E4540" t="str">
            <v>69720</v>
          </cell>
          <cell r="F4540" t="str">
            <v>SAINT BONNET DE MURE</v>
          </cell>
          <cell r="G4540"/>
          <cell r="H4540"/>
          <cell r="I4540"/>
          <cell r="J4540"/>
        </row>
        <row r="4541">
          <cell r="A4541" t="str">
            <v>FAS01</v>
          </cell>
          <cell r="B4541" t="str">
            <v>Monsieur FATREZ Eric</v>
          </cell>
          <cell r="C4541" t="str">
            <v>6, Lotissement les Hauts de Badinieres</v>
          </cell>
          <cell r="D4541"/>
          <cell r="E4541" t="str">
            <v>38300</v>
          </cell>
          <cell r="F4541" t="str">
            <v>ECLOSE BADINIERES</v>
          </cell>
          <cell r="G4541">
            <v>625272507</v>
          </cell>
          <cell r="H4541"/>
          <cell r="I4541"/>
          <cell r="J4541"/>
        </row>
        <row r="4542">
          <cell r="A4542" t="str">
            <v>FAR13</v>
          </cell>
          <cell r="B4542" t="str">
            <v>Madame FAROUD Josette</v>
          </cell>
          <cell r="C4542" t="str">
            <v>212 Chemin du haut de Fournet</v>
          </cell>
          <cell r="D4542"/>
          <cell r="E4542" t="str">
            <v>73420</v>
          </cell>
          <cell r="F4542" t="str">
            <v>MERY</v>
          </cell>
          <cell r="G4542">
            <v>650299427</v>
          </cell>
          <cell r="H4542"/>
          <cell r="I4542"/>
          <cell r="J4542"/>
        </row>
        <row r="4543">
          <cell r="A4543" t="str">
            <v>FAR12</v>
          </cell>
          <cell r="B4543" t="str">
            <v>Monsieur FARON Olivier</v>
          </cell>
          <cell r="C4543" t="str">
            <v>16 Quai Rambaud</v>
          </cell>
          <cell r="D4543"/>
          <cell r="E4543" t="str">
            <v>69002</v>
          </cell>
          <cell r="F4543" t="str">
            <v>LYON</v>
          </cell>
          <cell r="G4543">
            <v>613932189</v>
          </cell>
          <cell r="H4543"/>
          <cell r="I4543"/>
          <cell r="J4543"/>
        </row>
        <row r="4544">
          <cell r="A4544" t="str">
            <v>FAR11</v>
          </cell>
          <cell r="B4544" t="str">
            <v>Monsieur FARAJI Nicolas</v>
          </cell>
          <cell r="C4544" t="str">
            <v>Rue Louis Buyat</v>
          </cell>
          <cell r="D4544"/>
          <cell r="E4544" t="str">
            <v>69970</v>
          </cell>
          <cell r="F4544" t="str">
            <v>CHAPONNAY</v>
          </cell>
          <cell r="G4544">
            <v>629941374</v>
          </cell>
          <cell r="H4544" t="str">
            <v>faraji.nicolas@gmail.com</v>
          </cell>
          <cell r="I4544"/>
          <cell r="J4544"/>
        </row>
        <row r="4545">
          <cell r="A4545" t="str">
            <v>FAR10</v>
          </cell>
          <cell r="B4545" t="str">
            <v>Monsieur FAROUD Yves</v>
          </cell>
          <cell r="C4545" t="str">
            <v>212 che du Haut de Fournet</v>
          </cell>
          <cell r="D4545"/>
          <cell r="E4545" t="str">
            <v>73420</v>
          </cell>
          <cell r="F4545" t="str">
            <v>MERY</v>
          </cell>
          <cell r="G4545"/>
          <cell r="H4545"/>
          <cell r="I4545"/>
          <cell r="J4545"/>
        </row>
        <row r="4546">
          <cell r="A4546" t="str">
            <v>FAR09</v>
          </cell>
          <cell r="B4546" t="str">
            <v>Monsieur FARAUT François</v>
          </cell>
          <cell r="C4546" t="str">
            <v>La  Dhuy</v>
          </cell>
          <cell r="D4546"/>
          <cell r="E4546" t="str">
            <v>73230</v>
          </cell>
          <cell r="F4546" t="str">
            <v>THOIRY</v>
          </cell>
          <cell r="G4546">
            <v>479284798</v>
          </cell>
          <cell r="H4546"/>
          <cell r="I4546"/>
          <cell r="J4546"/>
        </row>
        <row r="4547">
          <cell r="A4547" t="str">
            <v>FAR08</v>
          </cell>
          <cell r="B4547" t="str">
            <v>Monsieur FARENEAU Geoffrey</v>
          </cell>
          <cell r="C4547" t="str">
            <v>690 Route des Vuardes</v>
          </cell>
          <cell r="D4547"/>
          <cell r="E4547" t="str">
            <v>74930</v>
          </cell>
          <cell r="F4547" t="str">
            <v>PERS JUSSY</v>
          </cell>
          <cell r="G4547"/>
          <cell r="H4547"/>
          <cell r="I4547"/>
          <cell r="J4547"/>
        </row>
        <row r="4548">
          <cell r="A4548" t="str">
            <v>FAR07</v>
          </cell>
          <cell r="B4548" t="str">
            <v>Monsieur FARDEL Jean</v>
          </cell>
          <cell r="C4548" t="str">
            <v>4 ch du Devant</v>
          </cell>
          <cell r="D4548"/>
          <cell r="E4548" t="str">
            <v>01800</v>
          </cell>
          <cell r="F4548" t="str">
            <v>SAINT MAURICE DE GOURDANS</v>
          </cell>
          <cell r="G4548"/>
          <cell r="H4548"/>
          <cell r="I4548"/>
          <cell r="J4548"/>
        </row>
        <row r="4549">
          <cell r="A4549" t="str">
            <v>FAR06</v>
          </cell>
          <cell r="B4549" t="str">
            <v>Monsieur FARHI Bernard</v>
          </cell>
          <cell r="C4549" t="str">
            <v>223 chemin de l'Echo</v>
          </cell>
          <cell r="D4549"/>
          <cell r="E4549" t="str">
            <v>69270</v>
          </cell>
          <cell r="F4549" t="str">
            <v>FONTAINES ST MARTIN</v>
          </cell>
          <cell r="G4549">
            <v>663801478</v>
          </cell>
          <cell r="H4549"/>
          <cell r="I4549">
            <v>478226585</v>
          </cell>
          <cell r="J4549"/>
        </row>
        <row r="4550">
          <cell r="A4550" t="str">
            <v>FAR05</v>
          </cell>
          <cell r="B4550" t="str">
            <v>Madame FARAMAZ Jacqueline</v>
          </cell>
          <cell r="C4550" t="str">
            <v>Les Charmettes</v>
          </cell>
          <cell r="D4550"/>
          <cell r="E4550" t="str">
            <v>73100</v>
          </cell>
          <cell r="F4550" t="str">
            <v>PUGNY CHATENOD</v>
          </cell>
          <cell r="G4550"/>
          <cell r="H4550"/>
          <cell r="I4550"/>
          <cell r="J4550"/>
        </row>
        <row r="4551">
          <cell r="A4551" t="str">
            <v>FAR04</v>
          </cell>
          <cell r="B4551" t="str">
            <v>Monsieur FARNIER Henri</v>
          </cell>
          <cell r="C4551" t="str">
            <v>500 Chemin du  Guillermin</v>
          </cell>
          <cell r="D4551"/>
          <cell r="E4551" t="str">
            <v>01480</v>
          </cell>
          <cell r="F4551" t="str">
            <v>FAREINS</v>
          </cell>
          <cell r="G4551"/>
          <cell r="H4551"/>
          <cell r="I4551"/>
          <cell r="J4551"/>
        </row>
        <row r="4552">
          <cell r="A4552" t="str">
            <v>FAR03</v>
          </cell>
          <cell r="B4552" t="str">
            <v>Monsieur FAROUD Francis</v>
          </cell>
          <cell r="C4552" t="str">
            <v>Le Pont</v>
          </cell>
          <cell r="D4552"/>
          <cell r="E4552" t="str">
            <v>73420</v>
          </cell>
          <cell r="F4552" t="str">
            <v>MERY</v>
          </cell>
          <cell r="G4552"/>
          <cell r="H4552"/>
          <cell r="I4552"/>
          <cell r="J4552"/>
        </row>
        <row r="4553">
          <cell r="A4553" t="str">
            <v>FAR02</v>
          </cell>
          <cell r="B4553" t="str">
            <v>Monsieur FARGIER Pascal</v>
          </cell>
          <cell r="C4553" t="str">
            <v>Chemin des Mottes</v>
          </cell>
          <cell r="D4553"/>
          <cell r="E4553" t="str">
            <v>74140</v>
          </cell>
          <cell r="F4553" t="str">
            <v>YVOIRE</v>
          </cell>
          <cell r="G4553">
            <v>450729882</v>
          </cell>
          <cell r="H4553"/>
          <cell r="I4553"/>
          <cell r="J4553"/>
        </row>
        <row r="4554">
          <cell r="A4554" t="str">
            <v>FAR01</v>
          </cell>
          <cell r="B4554" t="str">
            <v>LEON FARGUES S.A.</v>
          </cell>
          <cell r="C4554" t="str">
            <v>Route de Vourles n°180</v>
          </cell>
          <cell r="D4554"/>
          <cell r="E4554" t="str">
            <v>69230</v>
          </cell>
          <cell r="F4554" t="str">
            <v>SAINT GENIS LAVAL</v>
          </cell>
          <cell r="G4554">
            <v>472671372</v>
          </cell>
          <cell r="H4554"/>
          <cell r="I4554"/>
          <cell r="J4554"/>
        </row>
        <row r="4555">
          <cell r="A4555" t="str">
            <v>FAQ01</v>
          </cell>
          <cell r="B4555" t="str">
            <v>Monsieur FAQUE Philippe</v>
          </cell>
          <cell r="C4555" t="str">
            <v>Chemin de la Coste</v>
          </cell>
          <cell r="D4555" t="str">
            <v>Quartier SAINT Grégoire</v>
          </cell>
          <cell r="E4555" t="str">
            <v>06410</v>
          </cell>
          <cell r="F4555" t="str">
            <v>BIOT</v>
          </cell>
          <cell r="G4555"/>
          <cell r="H4555"/>
          <cell r="I4555"/>
          <cell r="J4555"/>
        </row>
        <row r="4556">
          <cell r="A4556" t="str">
            <v>FAN05</v>
          </cell>
          <cell r="B4556" t="str">
            <v>Ste FOURNIER Alexandre</v>
          </cell>
          <cell r="C4556" t="str">
            <v>Chemin de la Malette</v>
          </cell>
          <cell r="D4556"/>
          <cell r="E4556" t="str">
            <v>73170</v>
          </cell>
          <cell r="F4556" t="str">
            <v>SAINT ALBAN LEYSSE</v>
          </cell>
          <cell r="G4556"/>
          <cell r="H4556"/>
          <cell r="I4556"/>
          <cell r="J4556"/>
        </row>
        <row r="4557">
          <cell r="A4557" t="str">
            <v>FAN04</v>
          </cell>
          <cell r="B4557" t="str">
            <v>Mme &amp; Mr  FANTIN Louis</v>
          </cell>
          <cell r="C4557" t="str">
            <v>346, Rue des Ecoles</v>
          </cell>
          <cell r="D4557"/>
          <cell r="E4557" t="str">
            <v>74150</v>
          </cell>
          <cell r="F4557" t="str">
            <v>MARCELLAZ ALBANAIS</v>
          </cell>
          <cell r="G4557">
            <v>450697548</v>
          </cell>
          <cell r="H4557"/>
          <cell r="I4557"/>
          <cell r="J4557"/>
        </row>
        <row r="4558">
          <cell r="A4558" t="str">
            <v>FAN03</v>
          </cell>
          <cell r="B4558" t="str">
            <v>Monsieur FANGET Philippe</v>
          </cell>
          <cell r="C4558" t="str">
            <v>12 All2e des Allouettes</v>
          </cell>
          <cell r="D4558"/>
          <cell r="E4558" t="str">
            <v>38800</v>
          </cell>
          <cell r="F4558" t="str">
            <v>CHAMPAGNIER</v>
          </cell>
          <cell r="G4558">
            <v>637315833</v>
          </cell>
          <cell r="H4558"/>
          <cell r="I4558"/>
          <cell r="J4558"/>
        </row>
        <row r="4559">
          <cell r="A4559" t="str">
            <v>FAN02</v>
          </cell>
          <cell r="B4559" t="str">
            <v>Monsieur FANTIN Livio</v>
          </cell>
          <cell r="C4559"/>
          <cell r="D4559"/>
          <cell r="E4559" t="str">
            <v>73310</v>
          </cell>
          <cell r="F4559" t="str">
            <v>RUFFIEUX</v>
          </cell>
          <cell r="G4559"/>
          <cell r="H4559"/>
          <cell r="I4559"/>
          <cell r="J4559"/>
        </row>
        <row r="4560">
          <cell r="A4560" t="str">
            <v>FAN01</v>
          </cell>
          <cell r="B4560" t="str">
            <v>Monsieur FANTIN Guy</v>
          </cell>
          <cell r="C4560" t="str">
            <v>12 A Rue du Portail Rouge</v>
          </cell>
          <cell r="D4560"/>
          <cell r="E4560" t="str">
            <v>38450</v>
          </cell>
          <cell r="F4560" t="str">
            <v>VIF</v>
          </cell>
          <cell r="G4560">
            <v>476724340</v>
          </cell>
          <cell r="H4560"/>
          <cell r="I4560"/>
          <cell r="J4560"/>
        </row>
        <row r="4561">
          <cell r="A4561" t="str">
            <v>FAL04</v>
          </cell>
          <cell r="B4561" t="str">
            <v>Monsieur FALCONNET Serge</v>
          </cell>
          <cell r="C4561" t="str">
            <v xml:space="preserve">17 chemin des sapin </v>
          </cell>
          <cell r="D4561"/>
          <cell r="E4561" t="str">
            <v>69390</v>
          </cell>
          <cell r="F4561" t="str">
            <v>VOURLES</v>
          </cell>
          <cell r="G4561">
            <v>603386531</v>
          </cell>
          <cell r="H4561"/>
          <cell r="I4561">
            <v>478561081</v>
          </cell>
          <cell r="J4561"/>
        </row>
        <row r="4562">
          <cell r="A4562" t="str">
            <v>FAL03</v>
          </cell>
          <cell r="B4562" t="str">
            <v>Madame FALCOZ et M. CLERC</v>
          </cell>
          <cell r="C4562" t="str">
            <v>90 Chemin du Nant</v>
          </cell>
          <cell r="D4562"/>
          <cell r="E4562" t="str">
            <v>73100</v>
          </cell>
          <cell r="F4562" t="str">
            <v>GRESY SUR AIX</v>
          </cell>
          <cell r="G4562">
            <v>645794684</v>
          </cell>
          <cell r="H4562" t="str">
            <v>florie73@hotmail.fr</v>
          </cell>
          <cell r="I4562"/>
          <cell r="J4562"/>
        </row>
        <row r="4563">
          <cell r="A4563" t="str">
            <v>FAL02</v>
          </cell>
          <cell r="B4563" t="str">
            <v>Monsieur FALZI Daniel</v>
          </cell>
          <cell r="C4563" t="str">
            <v>Le Chanterel</v>
          </cell>
          <cell r="D4563"/>
          <cell r="E4563" t="str">
            <v>73330</v>
          </cell>
          <cell r="F4563" t="str">
            <v>DOMESSIN</v>
          </cell>
          <cell r="G4563"/>
          <cell r="H4563"/>
          <cell r="I4563"/>
          <cell r="J4563"/>
        </row>
        <row r="4564">
          <cell r="A4564" t="str">
            <v>FAL01</v>
          </cell>
          <cell r="B4564" t="str">
            <v>Monsieur FALQUET</v>
          </cell>
          <cell r="C4564" t="str">
            <v>Rue des Plans</v>
          </cell>
          <cell r="D4564"/>
          <cell r="E4564" t="str">
            <v>73220</v>
          </cell>
          <cell r="F4564" t="str">
            <v>ST LEGER</v>
          </cell>
          <cell r="G4564">
            <v>674800429</v>
          </cell>
          <cell r="H4564"/>
          <cell r="I4564">
            <v>479361713</v>
          </cell>
          <cell r="J4564"/>
        </row>
        <row r="4565">
          <cell r="A4565" t="str">
            <v>FAI02</v>
          </cell>
          <cell r="B4565" t="str">
            <v>SARL LE  FAIRWAY</v>
          </cell>
          <cell r="C4565" t="str">
            <v>HOTEL LE LABRADOR</v>
          </cell>
          <cell r="D4565" t="str">
            <v>Route du Golf</v>
          </cell>
          <cell r="E4565" t="str">
            <v>74400</v>
          </cell>
          <cell r="F4565" t="str">
            <v>CHAMONIX MONT BLANC</v>
          </cell>
          <cell r="G4565"/>
          <cell r="H4565"/>
          <cell r="I4565"/>
          <cell r="J4565"/>
        </row>
        <row r="4566">
          <cell r="A4566" t="str">
            <v>FAI01</v>
          </cell>
          <cell r="B4566" t="str">
            <v>Monsieur FAIDIDE Dominique</v>
          </cell>
          <cell r="C4566" t="str">
            <v>30 allée du Joran</v>
          </cell>
          <cell r="D4566"/>
          <cell r="E4566" t="str">
            <v>74160</v>
          </cell>
          <cell r="F4566" t="str">
            <v>FEIGERES</v>
          </cell>
          <cell r="G4566">
            <v>450491450</v>
          </cell>
          <cell r="H4566"/>
          <cell r="I4566"/>
          <cell r="J4566"/>
        </row>
        <row r="4567">
          <cell r="A4567" t="str">
            <v>FAG01</v>
          </cell>
          <cell r="B4567" t="str">
            <v>Monsieur FAGOT</v>
          </cell>
          <cell r="C4567" t="str">
            <v>8 Lot le Goutail</v>
          </cell>
          <cell r="D4567" t="str">
            <v>Les Castors</v>
          </cell>
          <cell r="E4567" t="str">
            <v>38350</v>
          </cell>
          <cell r="F4567" t="str">
            <v>LA MURE D'ISERE</v>
          </cell>
          <cell r="G4567">
            <v>686082283</v>
          </cell>
          <cell r="H4567"/>
          <cell r="I4567"/>
          <cell r="J4567"/>
        </row>
        <row r="4568">
          <cell r="A4568" t="str">
            <v>FAD01</v>
          </cell>
          <cell r="B4568" t="str">
            <v>Madame FADLA Josette</v>
          </cell>
          <cell r="C4568" t="str">
            <v>291 Route des Vainges</v>
          </cell>
          <cell r="D4568"/>
          <cell r="E4568" t="str">
            <v>74380</v>
          </cell>
          <cell r="F4568" t="str">
            <v>BORINGES SUR NANGY</v>
          </cell>
          <cell r="G4568">
            <v>450362742</v>
          </cell>
          <cell r="H4568"/>
          <cell r="I4568"/>
          <cell r="J4568"/>
        </row>
        <row r="4569">
          <cell r="A4569" t="str">
            <v>FAC01</v>
          </cell>
          <cell r="B4569" t="str">
            <v>FACEO France</v>
          </cell>
          <cell r="C4569" t="str">
            <v>Service Comptable</v>
          </cell>
          <cell r="D4569" t="str">
            <v>15 Avenue de la Paix-BP 707</v>
          </cell>
          <cell r="E4569" t="str">
            <v>92542</v>
          </cell>
          <cell r="F4569" t="str">
            <v>MONTROUGE Cedex</v>
          </cell>
          <cell r="G4569">
            <v>476392796</v>
          </cell>
          <cell r="H4569"/>
          <cell r="I4569"/>
          <cell r="J4569" t="str">
            <v>FR59424946184</v>
          </cell>
        </row>
        <row r="4570">
          <cell r="A4570" t="str">
            <v>FAB03</v>
          </cell>
          <cell r="B4570" t="str">
            <v>Monsieur FABRE</v>
          </cell>
          <cell r="C4570" t="str">
            <v>50 Avenue de Regains</v>
          </cell>
          <cell r="D4570"/>
          <cell r="E4570" t="str">
            <v>74600</v>
          </cell>
          <cell r="F4570" t="str">
            <v>SEYNOD</v>
          </cell>
          <cell r="G4570">
            <v>659017478</v>
          </cell>
          <cell r="H4570"/>
          <cell r="I4570"/>
          <cell r="J4570"/>
        </row>
        <row r="4571">
          <cell r="A4571" t="str">
            <v>FAB02</v>
          </cell>
          <cell r="B4571" t="str">
            <v>Monsieur FABRO Denis</v>
          </cell>
          <cell r="C4571" t="str">
            <v>25 Rue de Marcelline</v>
          </cell>
          <cell r="D4571"/>
          <cell r="E4571" t="str">
            <v>38800</v>
          </cell>
          <cell r="F4571" t="str">
            <v>LE PONT DE CLAIX</v>
          </cell>
          <cell r="G4571">
            <v>476984508</v>
          </cell>
          <cell r="H4571"/>
          <cell r="I4571"/>
          <cell r="J4571"/>
        </row>
        <row r="4572">
          <cell r="A4572" t="str">
            <v>FAB01</v>
          </cell>
          <cell r="B4572" t="str">
            <v>Madame FABREGUE</v>
          </cell>
          <cell r="C4572" t="str">
            <v xml:space="preserve">79 Chemin du Rocher </v>
          </cell>
          <cell r="D4572"/>
          <cell r="E4572" t="str">
            <v>73000</v>
          </cell>
          <cell r="F4572" t="str">
            <v>BASSENS</v>
          </cell>
          <cell r="G4572" t="str">
            <v>04 79 85 61 71</v>
          </cell>
          <cell r="H4572"/>
          <cell r="I4572">
            <v>616074406</v>
          </cell>
          <cell r="J4572"/>
        </row>
        <row r="4573">
          <cell r="A4573" t="str">
            <v>EYN03</v>
          </cell>
          <cell r="B4573" t="str">
            <v>Madame EYNARD Laure</v>
          </cell>
          <cell r="C4573" t="str">
            <v>523 Route de Rages</v>
          </cell>
          <cell r="D4573"/>
          <cell r="E4573" t="str">
            <v>73000</v>
          </cell>
          <cell r="F4573" t="str">
            <v>SONNAZ</v>
          </cell>
          <cell r="G4573" t="str">
            <v>04 79 62 04 63</v>
          </cell>
          <cell r="H4573"/>
          <cell r="I4573"/>
          <cell r="J4573"/>
        </row>
        <row r="4574">
          <cell r="A4574" t="str">
            <v>EYN02</v>
          </cell>
          <cell r="B4574" t="str">
            <v>Monsieur EYNAUD Patrick</v>
          </cell>
          <cell r="C4574"/>
          <cell r="D4574"/>
          <cell r="E4574"/>
          <cell r="F4574"/>
          <cell r="G4574"/>
          <cell r="H4574"/>
          <cell r="I4574"/>
          <cell r="J4574"/>
        </row>
        <row r="4575">
          <cell r="A4575" t="str">
            <v>EYM03</v>
          </cell>
          <cell r="B4575" t="str">
            <v>Monsieur EYMIN Gilbert</v>
          </cell>
          <cell r="C4575" t="str">
            <v>route du Collet</v>
          </cell>
          <cell r="D4575"/>
          <cell r="E4575" t="str">
            <v>38580</v>
          </cell>
          <cell r="F4575" t="str">
            <v>ALLEVARD</v>
          </cell>
          <cell r="G4575"/>
          <cell r="H4575"/>
          <cell r="I4575"/>
          <cell r="J4575"/>
        </row>
        <row r="4576">
          <cell r="A4576" t="str">
            <v>EYM02</v>
          </cell>
          <cell r="B4576" t="str">
            <v>Monsieur EYMARD Pascal</v>
          </cell>
          <cell r="C4576" t="str">
            <v>242 sentier des Chardets</v>
          </cell>
          <cell r="D4576"/>
          <cell r="E4576" t="str">
            <v>74320</v>
          </cell>
          <cell r="F4576" t="str">
            <v>SEVRIER</v>
          </cell>
          <cell r="G4576"/>
          <cell r="H4576"/>
          <cell r="I4576"/>
          <cell r="J4576"/>
        </row>
        <row r="4577">
          <cell r="A4577" t="str">
            <v>EYM01</v>
          </cell>
          <cell r="B4577" t="str">
            <v>Monsieur EYMARD ALAIN</v>
          </cell>
          <cell r="C4577" t="str">
            <v>Les Tavaux</v>
          </cell>
          <cell r="D4577"/>
          <cell r="E4577" t="str">
            <v>73390</v>
          </cell>
          <cell r="F4577" t="str">
            <v>CHATEAUNEUF</v>
          </cell>
          <cell r="G4577">
            <v>615321838</v>
          </cell>
          <cell r="H4577"/>
          <cell r="I4577"/>
          <cell r="J4577"/>
        </row>
        <row r="4578">
          <cell r="A4578" t="str">
            <v>EYE01</v>
          </cell>
          <cell r="B4578" t="str">
            <v>Madame  EYER  Laurence</v>
          </cell>
          <cell r="C4578" t="str">
            <v>163 impasse du Château de Polllinge</v>
          </cell>
          <cell r="D4578"/>
          <cell r="E4578" t="str">
            <v>74930</v>
          </cell>
          <cell r="F4578" t="str">
            <v>REIGNIER ESERY</v>
          </cell>
          <cell r="G4578"/>
          <cell r="H4578"/>
          <cell r="I4578"/>
          <cell r="J4578"/>
        </row>
        <row r="4579">
          <cell r="A4579" t="str">
            <v>EYC01</v>
          </cell>
          <cell r="B4579" t="str">
            <v>Madame EYCKEN Andrée</v>
          </cell>
          <cell r="C4579" t="str">
            <v>449 Avenue d' Uriage</v>
          </cell>
          <cell r="D4579"/>
          <cell r="E4579" t="str">
            <v>38410</v>
          </cell>
          <cell r="F4579" t="str">
            <v>VAULNAVEYS LE HAUT</v>
          </cell>
          <cell r="G4579"/>
          <cell r="H4579"/>
          <cell r="I4579"/>
          <cell r="J4579"/>
        </row>
        <row r="4580">
          <cell r="A4580" t="str">
            <v>EXT01</v>
          </cell>
          <cell r="B4580" t="str">
            <v>Monsieur EXTRAT Stéphane</v>
          </cell>
          <cell r="C4580" t="str">
            <v>220 Route des Paquis</v>
          </cell>
          <cell r="D4580"/>
          <cell r="E4580" t="str">
            <v>74800</v>
          </cell>
          <cell r="F4580" t="str">
            <v>AMANCY</v>
          </cell>
          <cell r="G4580">
            <v>450259133</v>
          </cell>
          <cell r="H4580"/>
          <cell r="I4580"/>
          <cell r="J4580"/>
        </row>
        <row r="4581">
          <cell r="A4581" t="str">
            <v>EXP02</v>
          </cell>
          <cell r="B4581" t="str">
            <v xml:space="preserve">SARL EXPLOITATION ETS </v>
          </cell>
          <cell r="C4581" t="str">
            <v>Robino Sport</v>
          </cell>
          <cell r="D4581" t="str">
            <v>Grand Rue</v>
          </cell>
          <cell r="E4581" t="str">
            <v>73210</v>
          </cell>
          <cell r="F4581" t="str">
            <v>AIME</v>
          </cell>
          <cell r="G4581"/>
          <cell r="H4581"/>
          <cell r="I4581"/>
          <cell r="J4581"/>
        </row>
        <row r="4582">
          <cell r="A4582" t="str">
            <v>EXP01</v>
          </cell>
          <cell r="B4582" t="str">
            <v>Monsieur EXPOSITO Vincent</v>
          </cell>
          <cell r="C4582" t="str">
            <v>44 impasse de Chalons</v>
          </cell>
          <cell r="D4582"/>
          <cell r="E4582" t="str">
            <v>74130</v>
          </cell>
          <cell r="F4582" t="str">
            <v>AYSE</v>
          </cell>
          <cell r="G4582">
            <v>609645396</v>
          </cell>
          <cell r="H4582"/>
          <cell r="I4582"/>
          <cell r="J4582"/>
        </row>
        <row r="4583">
          <cell r="A4583" t="str">
            <v>EXE04</v>
          </cell>
          <cell r="B4583" t="str">
            <v>Monsieur EXERTIER André</v>
          </cell>
          <cell r="C4583" t="str">
            <v>49 route du Sarto</v>
          </cell>
          <cell r="D4583"/>
          <cell r="E4583" t="str">
            <v>73100</v>
          </cell>
          <cell r="F4583" t="str">
            <v>MOUXY</v>
          </cell>
          <cell r="G4583"/>
          <cell r="H4583"/>
          <cell r="I4583"/>
          <cell r="J4583"/>
        </row>
        <row r="4584">
          <cell r="A4584" t="str">
            <v>EXE03</v>
          </cell>
          <cell r="B4584" t="str">
            <v>Madame EXERTIER Marie-France</v>
          </cell>
          <cell r="C4584" t="str">
            <v>Les Vorges</v>
          </cell>
          <cell r="D4584"/>
          <cell r="E4584" t="str">
            <v>74150</v>
          </cell>
          <cell r="F4584" t="str">
            <v>MARCELLAZ ALBANAIS</v>
          </cell>
          <cell r="G4584">
            <v>450697177</v>
          </cell>
          <cell r="H4584"/>
          <cell r="I4584"/>
          <cell r="J4584"/>
        </row>
        <row r="4585">
          <cell r="A4585" t="str">
            <v>EXE02</v>
          </cell>
          <cell r="B4585" t="str">
            <v>Monsieur EXERTIER Hervé</v>
          </cell>
          <cell r="C4585" t="str">
            <v>2 Rue Champs-dieuze</v>
          </cell>
          <cell r="D4585"/>
          <cell r="E4585" t="str">
            <v>74960</v>
          </cell>
          <cell r="F4585" t="str">
            <v>MEYTHET</v>
          </cell>
          <cell r="G4585">
            <v>450229401</v>
          </cell>
          <cell r="H4585"/>
          <cell r="I4585"/>
          <cell r="J4585"/>
        </row>
        <row r="4586">
          <cell r="A4586" t="str">
            <v>EXE01</v>
          </cell>
          <cell r="B4586" t="str">
            <v>Madame EXERTIER Alexandra</v>
          </cell>
          <cell r="C4586" t="str">
            <v>25 chemin de la Tour</v>
          </cell>
          <cell r="D4586"/>
          <cell r="E4586" t="str">
            <v>74600</v>
          </cell>
          <cell r="F4586" t="str">
            <v>SEYNOD</v>
          </cell>
          <cell r="G4586"/>
          <cell r="H4586"/>
          <cell r="I4586"/>
          <cell r="J4586"/>
        </row>
        <row r="4587">
          <cell r="A4587" t="str">
            <v>EXC05</v>
          </cell>
          <cell r="B4587" t="str">
            <v>Monsieur EXCOFFON Benoit</v>
          </cell>
          <cell r="C4587" t="str">
            <v>Les Abymes</v>
          </cell>
          <cell r="D4587"/>
          <cell r="E4587" t="str">
            <v>73800</v>
          </cell>
          <cell r="F4587" t="str">
            <v>LES MARCHES</v>
          </cell>
          <cell r="G4587">
            <v>614881180</v>
          </cell>
          <cell r="H4587"/>
          <cell r="I4587"/>
          <cell r="J4587"/>
        </row>
        <row r="4588">
          <cell r="A4588" t="str">
            <v>EXC04</v>
          </cell>
          <cell r="B4588" t="str">
            <v>Monsieur  EXCOFFIER Jean Pierre</v>
          </cell>
          <cell r="C4588" t="str">
            <v>19, Rue Neuve de Monplaisir</v>
          </cell>
          <cell r="D4588"/>
          <cell r="E4588" t="str">
            <v>69008</v>
          </cell>
          <cell r="F4588" t="str">
            <v>LYON</v>
          </cell>
          <cell r="G4588"/>
          <cell r="H4588"/>
          <cell r="I4588"/>
          <cell r="J4588"/>
        </row>
        <row r="4589">
          <cell r="A4589" t="str">
            <v>EXC03</v>
          </cell>
          <cell r="B4589" t="str">
            <v>Monsieur EXCOFFIER Gilbert</v>
          </cell>
          <cell r="C4589" t="str">
            <v>479 Rue du Parc de la Vanoise</v>
          </cell>
          <cell r="D4589"/>
          <cell r="E4589" t="str">
            <v>73300</v>
          </cell>
          <cell r="F4589" t="str">
            <v>SAINT JEAN DE MAURIENNE</v>
          </cell>
          <cell r="G4589" t="str">
            <v>04 79 59 92 76</v>
          </cell>
          <cell r="H4589"/>
          <cell r="I4589"/>
          <cell r="J4589"/>
        </row>
        <row r="4590">
          <cell r="A4590" t="str">
            <v>EXC02</v>
          </cell>
          <cell r="B4590" t="str">
            <v>Monsieur EXCOFFON Charles</v>
          </cell>
          <cell r="C4590" t="str">
            <v>293 rue de la Poste</v>
          </cell>
          <cell r="D4590"/>
          <cell r="E4590" t="str">
            <v>74210</v>
          </cell>
          <cell r="F4590" t="str">
            <v>DOUSSARD</v>
          </cell>
          <cell r="G4590">
            <v>450648998</v>
          </cell>
          <cell r="H4590"/>
          <cell r="I4590"/>
          <cell r="J4590"/>
        </row>
        <row r="4591">
          <cell r="A4591" t="str">
            <v>EXC01</v>
          </cell>
          <cell r="B4591" t="str">
            <v>Monsieur EXCOFFIER</v>
          </cell>
          <cell r="C4591" t="str">
            <v>Rue Chantrain</v>
          </cell>
          <cell r="D4591"/>
          <cell r="E4591" t="str">
            <v>73350</v>
          </cell>
          <cell r="F4591" t="str">
            <v>BOZEL</v>
          </cell>
          <cell r="G4591"/>
          <cell r="H4591"/>
          <cell r="I4591"/>
          <cell r="J4591"/>
        </row>
        <row r="4592">
          <cell r="A4592" t="str">
            <v>EXB01</v>
          </cell>
          <cell r="B4592" t="str">
            <v>Monsieur EXBRAYAT Laurent</v>
          </cell>
          <cell r="C4592" t="str">
            <v>Village Lagraie</v>
          </cell>
          <cell r="D4592" t="str">
            <v>Route de Collongette</v>
          </cell>
          <cell r="E4592" t="str">
            <v>74140</v>
          </cell>
          <cell r="F4592" t="str">
            <v>CHENS SUR LEMAN</v>
          </cell>
          <cell r="G4592">
            <v>41792571063</v>
          </cell>
          <cell r="H4592"/>
          <cell r="I4592"/>
          <cell r="J4592"/>
        </row>
        <row r="4593">
          <cell r="A4593" t="str">
            <v>EVR03</v>
          </cell>
          <cell r="B4593" t="str">
            <v>Madame EVRARD Nicole</v>
          </cell>
          <cell r="C4593" t="str">
            <v>83, impasse de la Cascade</v>
          </cell>
          <cell r="D4593"/>
          <cell r="E4593" t="str">
            <v>74120</v>
          </cell>
          <cell r="F4593" t="str">
            <v>SALLANCHES</v>
          </cell>
          <cell r="G4593">
            <v>450916526</v>
          </cell>
          <cell r="H4593"/>
          <cell r="I4593"/>
          <cell r="J4593"/>
        </row>
        <row r="4594">
          <cell r="A4594" t="str">
            <v>EVR02</v>
          </cell>
          <cell r="B4594" t="str">
            <v>Monsieur EVROUX Jacques</v>
          </cell>
          <cell r="C4594" t="str">
            <v>rue du Commandant  Bulle</v>
          </cell>
          <cell r="D4594"/>
          <cell r="E4594" t="str">
            <v>73000</v>
          </cell>
          <cell r="F4594" t="str">
            <v>CHAMBERY LE VIEUX</v>
          </cell>
          <cell r="G4594"/>
          <cell r="H4594"/>
          <cell r="I4594"/>
          <cell r="J4594"/>
        </row>
        <row r="4595">
          <cell r="A4595" t="str">
            <v>EVR01</v>
          </cell>
          <cell r="B4595" t="str">
            <v>Monsieur EVROUX  Dominique</v>
          </cell>
          <cell r="C4595" t="str">
            <v>Le Crêt</v>
          </cell>
          <cell r="D4595"/>
          <cell r="E4595" t="str">
            <v>73470</v>
          </cell>
          <cell r="F4595" t="str">
            <v>GERBAIX</v>
          </cell>
          <cell r="G4595">
            <v>479716980</v>
          </cell>
          <cell r="H4595"/>
          <cell r="I4595"/>
          <cell r="J4595"/>
        </row>
        <row r="4596">
          <cell r="A4596" t="str">
            <v>EVE02</v>
          </cell>
          <cell r="B4596" t="str">
            <v>Monsieur EVENO Christian</v>
          </cell>
          <cell r="C4596" t="str">
            <v>Les Frasses</v>
          </cell>
          <cell r="D4596"/>
          <cell r="E4596" t="str">
            <v>74540</v>
          </cell>
          <cell r="F4596" t="str">
            <v>CHAINAZ LES FRASSES</v>
          </cell>
          <cell r="G4596"/>
          <cell r="H4596"/>
          <cell r="I4596"/>
          <cell r="J4596"/>
        </row>
        <row r="4597">
          <cell r="A4597" t="str">
            <v>EVE01</v>
          </cell>
          <cell r="B4597" t="str">
            <v>Monsieur EVEQUE-MOURROUX Joel</v>
          </cell>
          <cell r="C4597" t="str">
            <v>42 rue des pommiers</v>
          </cell>
          <cell r="D4597"/>
          <cell r="E4597" t="str">
            <v>73460</v>
          </cell>
          <cell r="F4597" t="str">
            <v>SAINT VITAL</v>
          </cell>
          <cell r="G4597">
            <v>603342507</v>
          </cell>
          <cell r="H4597"/>
          <cell r="I4597"/>
          <cell r="J4597"/>
        </row>
        <row r="4598">
          <cell r="A4598" t="str">
            <v>EUR01</v>
          </cell>
          <cell r="B4598" t="str">
            <v>SAINT GOBAIN - (EUROFLOAT)</v>
          </cell>
          <cell r="C4598" t="str">
            <v>BP 60009</v>
          </cell>
          <cell r="D4598"/>
          <cell r="E4598" t="str">
            <v>60477</v>
          </cell>
          <cell r="F4598" t="str">
            <v>COMPIEGNE</v>
          </cell>
          <cell r="G4598"/>
          <cell r="H4598"/>
          <cell r="I4598"/>
          <cell r="J4598" t="str">
            <v>FR25343187621</v>
          </cell>
        </row>
        <row r="4599">
          <cell r="A4599" t="str">
            <v>ETI01</v>
          </cell>
          <cell r="B4599" t="str">
            <v>Monsieur ETIENNE Christophe</v>
          </cell>
          <cell r="C4599" t="str">
            <v>658 Route de Monterminod</v>
          </cell>
          <cell r="D4599"/>
          <cell r="E4599" t="str">
            <v>73230</v>
          </cell>
          <cell r="F4599" t="str">
            <v>SAINT ALBAN LEYSSE</v>
          </cell>
          <cell r="G4599">
            <v>617431527</v>
          </cell>
          <cell r="H4599"/>
          <cell r="I4599"/>
          <cell r="J4599"/>
        </row>
        <row r="4600">
          <cell r="A4600" t="str">
            <v>ETA03</v>
          </cell>
          <cell r="B4600" t="str">
            <v>Monsieur ETALLAZ Serge</v>
          </cell>
          <cell r="C4600" t="str">
            <v>Les Richards</v>
          </cell>
          <cell r="D4600"/>
          <cell r="E4600" t="str">
            <v>73800</v>
          </cell>
          <cell r="F4600" t="str">
            <v>SAINT PIERRE DE SOUCY</v>
          </cell>
          <cell r="G4600"/>
          <cell r="H4600"/>
          <cell r="I4600"/>
          <cell r="J4600"/>
        </row>
        <row r="4601">
          <cell r="A4601" t="str">
            <v>ETA02</v>
          </cell>
          <cell r="B4601" t="str">
            <v>ETANCHEITE PISCINE SERVICE</v>
          </cell>
          <cell r="C4601" t="str">
            <v>Chemin des Blaches</v>
          </cell>
          <cell r="D4601"/>
          <cell r="E4601" t="str">
            <v>38300</v>
          </cell>
          <cell r="F4601" t="str">
            <v>RUY</v>
          </cell>
          <cell r="G4601">
            <v>474930011</v>
          </cell>
          <cell r="H4601"/>
          <cell r="I4601"/>
          <cell r="J4601"/>
        </row>
        <row r="4602">
          <cell r="A4602" t="str">
            <v>ETA01</v>
          </cell>
          <cell r="B4602" t="str">
            <v>Monsieur ETALLAZ Cyril</v>
          </cell>
          <cell r="C4602"/>
          <cell r="D4602"/>
          <cell r="E4602" t="str">
            <v>73230</v>
          </cell>
          <cell r="F4602" t="str">
            <v>VEREL PRAGONDRAN</v>
          </cell>
          <cell r="G4602">
            <v>677127178</v>
          </cell>
          <cell r="H4602"/>
          <cell r="I4602"/>
          <cell r="J4602"/>
        </row>
        <row r="4603">
          <cell r="A4603" t="str">
            <v>EST03</v>
          </cell>
          <cell r="B4603" t="str">
            <v>Monsieur ESTEVE Henry Pascal</v>
          </cell>
          <cell r="C4603" t="str">
            <v>55 impasse du Drivet</v>
          </cell>
          <cell r="D4603"/>
          <cell r="E4603" t="str">
            <v>69380</v>
          </cell>
          <cell r="F4603" t="str">
            <v>CIVRIEUX D'AZERGUES</v>
          </cell>
          <cell r="G4603">
            <v>668911996</v>
          </cell>
          <cell r="H4603"/>
          <cell r="I4603"/>
          <cell r="J4603"/>
        </row>
        <row r="4604">
          <cell r="A4604" t="str">
            <v>EST02</v>
          </cell>
          <cell r="B4604" t="str">
            <v>RESTAURANT L'ESTRADE</v>
          </cell>
          <cell r="C4604" t="str">
            <v>1 Avenue de Marlioz</v>
          </cell>
          <cell r="D4604"/>
          <cell r="E4604" t="str">
            <v>73100</v>
          </cell>
          <cell r="F4604" t="str">
            <v>AIX LES BAINS</v>
          </cell>
          <cell r="G4604">
            <v>479342020</v>
          </cell>
          <cell r="H4604"/>
          <cell r="I4604"/>
          <cell r="J4604"/>
        </row>
        <row r="4605">
          <cell r="A4605" t="str">
            <v>EST01</v>
          </cell>
          <cell r="B4605" t="str">
            <v>Monsieur ESTEVE Jérôme</v>
          </cell>
          <cell r="C4605" t="str">
            <v>Pau</v>
          </cell>
          <cell r="D4605"/>
          <cell r="E4605" t="str">
            <v>73250</v>
          </cell>
          <cell r="F4605" t="str">
            <v>SAINT PIERRE D ALBIGNY</v>
          </cell>
          <cell r="G4605"/>
          <cell r="H4605"/>
          <cell r="I4605"/>
          <cell r="J4605"/>
        </row>
        <row r="4606">
          <cell r="A4606" t="str">
            <v>ESS01</v>
          </cell>
          <cell r="B4606" t="str">
            <v>Monsieur ES-SLASSI Mohamed</v>
          </cell>
          <cell r="C4606" t="str">
            <v>Chemin de Chenoz</v>
          </cell>
          <cell r="D4606" t="str">
            <v>La Chevaline</v>
          </cell>
          <cell r="E4606" t="str">
            <v>73100</v>
          </cell>
          <cell r="F4606" t="str">
            <v>AIX LES BAINS</v>
          </cell>
          <cell r="G4606">
            <v>479889861</v>
          </cell>
          <cell r="H4606"/>
          <cell r="I4606"/>
          <cell r="J4606"/>
        </row>
        <row r="4607">
          <cell r="A4607" t="str">
            <v>ESP04</v>
          </cell>
          <cell r="B4607" t="str">
            <v>SCI ESPACE HYGIENE</v>
          </cell>
          <cell r="C4607" t="str">
            <v>Prac d'activite du Puits d'Ordet</v>
          </cell>
          <cell r="D4607" t="str">
            <v>Rote n° 6</v>
          </cell>
          <cell r="E4607" t="str">
            <v>73190</v>
          </cell>
          <cell r="F4607" t="str">
            <v>CHALLES LES EAUX</v>
          </cell>
          <cell r="G4607"/>
          <cell r="H4607"/>
          <cell r="I4607"/>
          <cell r="J4607"/>
        </row>
        <row r="4608">
          <cell r="A4608" t="str">
            <v>ESP03</v>
          </cell>
          <cell r="B4608" t="str">
            <v>ESPACE ENERGIE</v>
          </cell>
          <cell r="C4608" t="str">
            <v>14, Chemin de Charudenant</v>
          </cell>
          <cell r="D4608" t="str">
            <v>Haut Monthoux</v>
          </cell>
          <cell r="E4608" t="str">
            <v>74100</v>
          </cell>
          <cell r="F4608" t="str">
            <v>VETRAZ MONTHOUX</v>
          </cell>
          <cell r="G4608">
            <v>450375064</v>
          </cell>
          <cell r="H4608"/>
          <cell r="I4608"/>
          <cell r="J4608"/>
        </row>
        <row r="4609">
          <cell r="A4609" t="str">
            <v>ESP02</v>
          </cell>
          <cell r="B4609" t="str">
            <v>AMCCS ESPACE MALRAUX</v>
          </cell>
          <cell r="C4609" t="str">
            <v>Service Techniques</v>
          </cell>
          <cell r="D4609" t="str">
            <v>BP147</v>
          </cell>
          <cell r="E4609" t="str">
            <v>73001</v>
          </cell>
          <cell r="F4609" t="str">
            <v>CHAMBERY CEDEX 01</v>
          </cell>
          <cell r="G4609"/>
          <cell r="H4609"/>
          <cell r="I4609"/>
          <cell r="J4609"/>
        </row>
        <row r="4610">
          <cell r="A4610" t="str">
            <v>ESP01</v>
          </cell>
          <cell r="B4610" t="str">
            <v>ESPACE THERMIQUE</v>
          </cell>
          <cell r="C4610" t="str">
            <v>550 rue des Marais</v>
          </cell>
          <cell r="D4610" t="str">
            <v>Z.I. Landiers Nord</v>
          </cell>
          <cell r="E4610" t="str">
            <v>73000</v>
          </cell>
          <cell r="F4610" t="str">
            <v>CHAMBERY</v>
          </cell>
          <cell r="G4610"/>
          <cell r="H4610"/>
          <cell r="I4610"/>
          <cell r="J4610"/>
        </row>
        <row r="4611">
          <cell r="A4611" t="str">
            <v>ESM01</v>
          </cell>
          <cell r="B4611" t="str">
            <v>M Mme ESMINGEAUD Alain</v>
          </cell>
          <cell r="C4611" t="str">
            <v>57 bd GAMBETTA</v>
          </cell>
          <cell r="D4611"/>
          <cell r="E4611" t="str">
            <v>38000</v>
          </cell>
          <cell r="F4611" t="str">
            <v>GRENOBLE</v>
          </cell>
          <cell r="G4611">
            <v>476460407</v>
          </cell>
          <cell r="H4611"/>
          <cell r="I4611"/>
          <cell r="J4611"/>
        </row>
        <row r="4612">
          <cell r="A4612" t="str">
            <v>ESI01</v>
          </cell>
          <cell r="B4612" t="str">
            <v>ESIGEC</v>
          </cell>
          <cell r="C4612" t="str">
            <v>Savoie Technolac</v>
          </cell>
          <cell r="D4612" t="str">
            <v>Campus Scientifique</v>
          </cell>
          <cell r="E4612" t="str">
            <v>73376</v>
          </cell>
          <cell r="F4612" t="str">
            <v>LE BOURGET DU LAC</v>
          </cell>
          <cell r="G4612"/>
          <cell r="H4612"/>
          <cell r="I4612"/>
          <cell r="J4612"/>
        </row>
        <row r="4613">
          <cell r="A4613" t="str">
            <v>ESE01</v>
          </cell>
          <cell r="B4613" t="str">
            <v>E.S.E. Entreprise Savoisienne Electricité</v>
          </cell>
          <cell r="C4613" t="str">
            <v>211 rue Charles Cabaud</v>
          </cell>
          <cell r="D4613"/>
          <cell r="E4613" t="str">
            <v>73290</v>
          </cell>
          <cell r="F4613" t="str">
            <v>LA MOTTE SERVOLEX</v>
          </cell>
          <cell r="G4613"/>
          <cell r="H4613"/>
          <cell r="I4613"/>
          <cell r="J4613"/>
        </row>
        <row r="4614">
          <cell r="A4614" t="str">
            <v>ESC05</v>
          </cell>
          <cell r="B4614" t="str">
            <v>Monsieur ESCHBACH Jean Luc</v>
          </cell>
          <cell r="C4614" t="str">
            <v>18, Bis rue de Lorraine</v>
          </cell>
          <cell r="D4614"/>
          <cell r="E4614" t="str">
            <v>78600</v>
          </cell>
          <cell r="F4614" t="str">
            <v>MAISON LAFFITTE</v>
          </cell>
          <cell r="G4614"/>
          <cell r="H4614" t="str">
            <v>jl.eschbach@yahoo.com</v>
          </cell>
          <cell r="I4614"/>
          <cell r="J4614"/>
        </row>
        <row r="4615">
          <cell r="A4615" t="str">
            <v>ESC04</v>
          </cell>
          <cell r="B4615" t="str">
            <v>Mme ESCUDERO Jacqueline</v>
          </cell>
          <cell r="C4615" t="str">
            <v>634 Route de Boisinges</v>
          </cell>
          <cell r="D4615"/>
          <cell r="E4615" t="str">
            <v>74250</v>
          </cell>
          <cell r="F4615" t="str">
            <v>VIUZ EN SALLAZ</v>
          </cell>
          <cell r="G4615">
            <v>683686484</v>
          </cell>
          <cell r="H4615"/>
          <cell r="I4615"/>
          <cell r="J4615"/>
        </row>
        <row r="4616">
          <cell r="A4616" t="str">
            <v>ESC03</v>
          </cell>
          <cell r="B4616" t="str">
            <v>Monsieur ESCONDEUR</v>
          </cell>
          <cell r="C4616" t="str">
            <v>137 Rue des Grabds Essars</v>
          </cell>
          <cell r="D4616"/>
          <cell r="E4616" t="str">
            <v>73420</v>
          </cell>
          <cell r="F4616" t="str">
            <v>MERY</v>
          </cell>
          <cell r="G4616"/>
          <cell r="H4616"/>
          <cell r="I4616"/>
          <cell r="J4616"/>
        </row>
        <row r="4617">
          <cell r="A4617" t="str">
            <v>ESC02</v>
          </cell>
          <cell r="B4617" t="str">
            <v>Monsieur ESCOFFIER Gilles</v>
          </cell>
          <cell r="C4617" t="str">
            <v>23 rue de l'Egalité</v>
          </cell>
          <cell r="D4617"/>
          <cell r="E4617" t="str">
            <v>69230</v>
          </cell>
          <cell r="F4617" t="str">
            <v>SAINT GENIS LAVAL</v>
          </cell>
          <cell r="G4617">
            <v>660415854</v>
          </cell>
          <cell r="H4617"/>
          <cell r="I4617">
            <v>658925901</v>
          </cell>
          <cell r="J4617">
            <v>478565497</v>
          </cell>
        </row>
        <row r="4618">
          <cell r="A4618" t="str">
            <v>ESC01</v>
          </cell>
          <cell r="B4618" t="str">
            <v>Mr &amp; Mme ESCOFFIER Jacques</v>
          </cell>
          <cell r="C4618" t="str">
            <v>5 avenue François Milan</v>
          </cell>
          <cell r="D4618"/>
          <cell r="E4618" t="str">
            <v>73110</v>
          </cell>
          <cell r="F4618" t="str">
            <v>LA ROCHETTE</v>
          </cell>
          <cell r="G4618">
            <v>479255627</v>
          </cell>
          <cell r="H4618"/>
          <cell r="I4618">
            <v>609014609</v>
          </cell>
          <cell r="J4618"/>
        </row>
        <row r="4619">
          <cell r="A4619" t="str">
            <v>ERI02</v>
          </cell>
          <cell r="B4619" t="str">
            <v>STE ERIC ENERGY</v>
          </cell>
          <cell r="C4619" t="str">
            <v>148 Allée des Joncs</v>
          </cell>
          <cell r="D4619"/>
          <cell r="E4619" t="str">
            <v>73420</v>
          </cell>
          <cell r="F4619" t="str">
            <v>DRUMETTAZ-CLARAFOND</v>
          </cell>
          <cell r="G4619">
            <v>479547249</v>
          </cell>
          <cell r="H4619"/>
          <cell r="I4619"/>
          <cell r="J4619"/>
        </row>
        <row r="4620">
          <cell r="A4620" t="str">
            <v>ERI01</v>
          </cell>
          <cell r="B4620" t="str">
            <v>Monsieur  ERIANI  Benjamin</v>
          </cell>
          <cell r="C4620" t="str">
            <v>210,  Route de Cerveloup</v>
          </cell>
          <cell r="D4620"/>
          <cell r="E4620" t="str">
            <v>38210</v>
          </cell>
          <cell r="F4620" t="str">
            <v>VOUREY</v>
          </cell>
          <cell r="G4620">
            <v>971475775</v>
          </cell>
          <cell r="H4620"/>
          <cell r="I4620"/>
          <cell r="J4620"/>
        </row>
        <row r="4621">
          <cell r="A4621" t="str">
            <v>ERG01</v>
          </cell>
          <cell r="B4621" t="str">
            <v>Monsieur ERGON Patrick</v>
          </cell>
          <cell r="C4621" t="str">
            <v>Sous Vignes</v>
          </cell>
          <cell r="D4621"/>
          <cell r="E4621" t="str">
            <v>69970</v>
          </cell>
          <cell r="F4621" t="str">
            <v>CHAPONNAY</v>
          </cell>
          <cell r="G4621"/>
          <cell r="H4621"/>
          <cell r="I4621"/>
          <cell r="J4621"/>
        </row>
        <row r="4622">
          <cell r="A4622" t="str">
            <v>ERB01</v>
          </cell>
          <cell r="B4622" t="str">
            <v>Monsieur ERBA</v>
          </cell>
          <cell r="C4622"/>
          <cell r="D4622"/>
          <cell r="E4622"/>
          <cell r="F4622"/>
          <cell r="G4622"/>
          <cell r="H4622"/>
          <cell r="I4622"/>
          <cell r="J4622"/>
        </row>
        <row r="4623">
          <cell r="A4623" t="str">
            <v>ERA01</v>
          </cell>
          <cell r="B4623" t="str">
            <v>SCI LES  ERAYS - Bernard LEBEAU</v>
          </cell>
          <cell r="C4623" t="str">
            <v>Les Erays</v>
          </cell>
          <cell r="D4623"/>
          <cell r="E4623" t="str">
            <v>73230</v>
          </cell>
          <cell r="F4623" t="str">
            <v>SAINT JEAN D'ARVEY</v>
          </cell>
          <cell r="G4623"/>
          <cell r="H4623"/>
          <cell r="I4623"/>
          <cell r="J4623"/>
        </row>
        <row r="4624">
          <cell r="A4624" t="str">
            <v>EQU01</v>
          </cell>
          <cell r="B4624" t="str">
            <v>EQUIP'HABITAT</v>
          </cell>
          <cell r="C4624" t="str">
            <v>5 Place De Gaulle</v>
          </cell>
          <cell r="D4624"/>
          <cell r="E4624" t="str">
            <v>88500</v>
          </cell>
          <cell r="F4624" t="str">
            <v>MIRECOURT</v>
          </cell>
          <cell r="G4624"/>
          <cell r="H4624"/>
          <cell r="I4624"/>
          <cell r="J4624"/>
        </row>
        <row r="4625">
          <cell r="A4625" t="str">
            <v>EQB01</v>
          </cell>
          <cell r="B4625" t="str">
            <v>Soc. EQB 3ème ŒUVRE</v>
          </cell>
          <cell r="C4625" t="str">
            <v>62 Route de Grenoble</v>
          </cell>
          <cell r="D4625"/>
          <cell r="E4625" t="str">
            <v>38300</v>
          </cell>
          <cell r="F4625" t="str">
            <v>BOURGOIN JALLIEU</v>
          </cell>
          <cell r="G4625">
            <v>618911358</v>
          </cell>
          <cell r="H4625"/>
          <cell r="I4625"/>
          <cell r="J4625"/>
        </row>
        <row r="4626">
          <cell r="A4626" t="str">
            <v>EPO01</v>
          </cell>
          <cell r="B4626" t="str">
            <v>Monsieur EPOUDRY Olivier</v>
          </cell>
          <cell r="C4626" t="str">
            <v>12 Chemnin des Vignes</v>
          </cell>
          <cell r="D4626"/>
          <cell r="E4626" t="str">
            <v>73100</v>
          </cell>
          <cell r="F4626" t="str">
            <v>AIX LES BAINS</v>
          </cell>
          <cell r="G4626">
            <v>669155252</v>
          </cell>
          <cell r="H4626"/>
          <cell r="I4626">
            <v>954177926</v>
          </cell>
          <cell r="J4626"/>
        </row>
        <row r="4627">
          <cell r="A4627" t="str">
            <v>EOL01</v>
          </cell>
          <cell r="B4627" t="str">
            <v>EOLTEC Sté</v>
          </cell>
          <cell r="C4627" t="str">
            <v>11 Chemin de l'Industrie</v>
          </cell>
          <cell r="D4627"/>
          <cell r="E4627" t="str">
            <v>69570</v>
          </cell>
          <cell r="F4627" t="str">
            <v>DARDILLY</v>
          </cell>
          <cell r="G4627">
            <v>478898049</v>
          </cell>
          <cell r="H4627"/>
          <cell r="I4627">
            <v>474721217</v>
          </cell>
          <cell r="J4627" t="str">
            <v>FR56439722497</v>
          </cell>
        </row>
        <row r="4628">
          <cell r="A4628" t="str">
            <v>EOC01</v>
          </cell>
          <cell r="B4628" t="str">
            <v>Monsieur  EOCHE-DUVAL  Benoit</v>
          </cell>
          <cell r="C4628" t="str">
            <v>30, Avenue du Docteur Tagnard</v>
          </cell>
          <cell r="D4628"/>
          <cell r="E4628" t="str">
            <v>38350</v>
          </cell>
          <cell r="F4628" t="str">
            <v>LA MURE D'ISERE</v>
          </cell>
          <cell r="G4628"/>
          <cell r="H4628"/>
          <cell r="I4628"/>
          <cell r="J4628"/>
        </row>
        <row r="4629">
          <cell r="A4629" t="str">
            <v>ENT01</v>
          </cell>
          <cell r="B4629" t="str">
            <v>Monsieur ENTREMONT Olivier</v>
          </cell>
          <cell r="C4629" t="str">
            <v>La Lintonnière</v>
          </cell>
          <cell r="D4629"/>
          <cell r="E4629" t="str">
            <v>73330</v>
          </cell>
          <cell r="F4629" t="str">
            <v>DOMESSIN</v>
          </cell>
          <cell r="G4629"/>
          <cell r="H4629"/>
          <cell r="I4629"/>
          <cell r="J4629"/>
        </row>
        <row r="4630">
          <cell r="A4630" t="str">
            <v>ENS01</v>
          </cell>
          <cell r="B4630" t="str">
            <v>HOTEL L'ENSOLEILLE</v>
          </cell>
          <cell r="C4630"/>
          <cell r="D4630"/>
          <cell r="E4630" t="str">
            <v>74360</v>
          </cell>
          <cell r="F4630" t="str">
            <v>LA CHAPELLE D'ABONDANCE</v>
          </cell>
          <cell r="G4630">
            <v>450735042</v>
          </cell>
          <cell r="H4630"/>
          <cell r="I4630"/>
          <cell r="J4630"/>
        </row>
        <row r="4631">
          <cell r="A4631" t="str">
            <v>ENR02</v>
          </cell>
          <cell r="B4631" t="str">
            <v>Monsieur ENRI Robert</v>
          </cell>
          <cell r="C4631" t="str">
            <v>La Croix</v>
          </cell>
          <cell r="D4631"/>
          <cell r="E4631" t="str">
            <v>73480</v>
          </cell>
          <cell r="F4631" t="str">
            <v>LANSLEVILLARD</v>
          </cell>
          <cell r="G4631"/>
          <cell r="H4631"/>
          <cell r="I4631"/>
          <cell r="J4631"/>
        </row>
        <row r="4632">
          <cell r="A4632" t="str">
            <v>ENR01</v>
          </cell>
          <cell r="B4632" t="str">
            <v>Monsieur ENRICO Marc</v>
          </cell>
          <cell r="C4632" t="str">
            <v>Chemin du Camp</v>
          </cell>
          <cell r="D4632" t="str">
            <v>Les Nouvelles Reisses</v>
          </cell>
          <cell r="E4632" t="str">
            <v>73300</v>
          </cell>
          <cell r="F4632" t="str">
            <v>VILLARGONDRAN</v>
          </cell>
          <cell r="G4632">
            <v>479832185</v>
          </cell>
          <cell r="H4632"/>
          <cell r="I4632"/>
          <cell r="J4632"/>
        </row>
        <row r="4633">
          <cell r="A4633" t="str">
            <v>EMO01</v>
          </cell>
          <cell r="B4633" t="str">
            <v>Monsieur EMONET Jean Paul</v>
          </cell>
          <cell r="C4633" t="str">
            <v>Lieu dit Honoraz</v>
          </cell>
          <cell r="D4633"/>
          <cell r="E4633" t="str">
            <v>74440</v>
          </cell>
          <cell r="F4633" t="str">
            <v>MORILLON</v>
          </cell>
          <cell r="G4633"/>
          <cell r="H4633"/>
          <cell r="I4633"/>
          <cell r="J4633"/>
        </row>
        <row r="4634">
          <cell r="A4634" t="str">
            <v>ELV01</v>
          </cell>
          <cell r="B4634" t="str">
            <v>ELVES ITALIA Spa</v>
          </cell>
          <cell r="C4634" t="str">
            <v>Via Vesuvio 1/C</v>
          </cell>
          <cell r="D4634"/>
          <cell r="E4634" t="str">
            <v>20054</v>
          </cell>
          <cell r="F4634" t="str">
            <v>NOVA MILANESE ( MI )  -  ITALIE</v>
          </cell>
          <cell r="G4634" t="str">
            <v>(+39) 362 365 022</v>
          </cell>
          <cell r="H4634"/>
          <cell r="I4634" t="str">
            <v>(+39) 362 450 841</v>
          </cell>
          <cell r="J4634" t="str">
            <v>IT03556850968</v>
          </cell>
        </row>
        <row r="4635">
          <cell r="A4635" t="str">
            <v>ELS01</v>
          </cell>
          <cell r="B4635" t="str">
            <v>ELSY Sté</v>
          </cell>
          <cell r="C4635" t="str">
            <v>Rue du Marais</v>
          </cell>
          <cell r="D4635" t="str">
            <v>Z.A.C. Puits d' Ordet</v>
          </cell>
          <cell r="E4635" t="str">
            <v>73190</v>
          </cell>
          <cell r="F4635" t="str">
            <v>CHALLES LES EAUX</v>
          </cell>
          <cell r="G4635"/>
          <cell r="H4635"/>
          <cell r="I4635"/>
          <cell r="J4635"/>
        </row>
        <row r="4636">
          <cell r="A4636" t="str">
            <v>ELQ01</v>
          </cell>
          <cell r="B4636" t="str">
            <v>Monsieur ELQUIN</v>
          </cell>
          <cell r="C4636"/>
          <cell r="D4636"/>
          <cell r="E4636" t="str">
            <v>73100</v>
          </cell>
          <cell r="F4636" t="str">
            <v>PUGNY CHATENOD</v>
          </cell>
          <cell r="G4636"/>
          <cell r="H4636"/>
          <cell r="I4636"/>
          <cell r="J4636"/>
        </row>
        <row r="4637">
          <cell r="A4637" t="str">
            <v>ELP01</v>
          </cell>
          <cell r="B4637" t="str">
            <v>Société  ELPC</v>
          </cell>
          <cell r="C4637" t="str">
            <v>2260 route de St Fonds</v>
          </cell>
          <cell r="D4637"/>
          <cell r="E4637" t="str">
            <v>69480</v>
          </cell>
          <cell r="F4637" t="str">
            <v>POMMIERS</v>
          </cell>
          <cell r="G4637">
            <v>662255547</v>
          </cell>
          <cell r="H4637" t="str">
            <v>stephanefayard@yahoo.fr</v>
          </cell>
          <cell r="I4637"/>
          <cell r="J4637"/>
        </row>
        <row r="4638">
          <cell r="A4638" t="str">
            <v>ELO02</v>
          </cell>
          <cell r="B4638" t="str">
            <v>Monsieur EL OUALI Smail</v>
          </cell>
          <cell r="C4638" t="str">
            <v>Marcellaz</v>
          </cell>
          <cell r="D4638"/>
          <cell r="E4638" t="str">
            <v>73410</v>
          </cell>
          <cell r="F4638" t="str">
            <v>SAINT GIROD</v>
          </cell>
          <cell r="G4638"/>
          <cell r="H4638"/>
          <cell r="I4638"/>
          <cell r="J4638"/>
        </row>
        <row r="4639">
          <cell r="A4639" t="str">
            <v>ELO01</v>
          </cell>
          <cell r="B4639" t="str">
            <v>Madame EL OUALI Fatima</v>
          </cell>
          <cell r="C4639" t="str">
            <v>2100 Route de Droisy</v>
          </cell>
          <cell r="D4639"/>
          <cell r="E4639" t="str">
            <v>73100</v>
          </cell>
          <cell r="F4639" t="str">
            <v>GRESY SUR AIX</v>
          </cell>
          <cell r="G4639">
            <v>666161632</v>
          </cell>
          <cell r="H4639"/>
          <cell r="I4639"/>
          <cell r="J4639"/>
        </row>
        <row r="4640">
          <cell r="A4640" t="str">
            <v>ELI01</v>
          </cell>
          <cell r="B4640" t="str">
            <v>ELIATIS Sté</v>
          </cell>
          <cell r="C4640"/>
          <cell r="D4640"/>
          <cell r="E4640"/>
          <cell r="F4640"/>
          <cell r="G4640"/>
          <cell r="H4640"/>
          <cell r="I4640"/>
          <cell r="J4640"/>
        </row>
        <row r="4641">
          <cell r="A4641" t="str">
            <v>ELE08</v>
          </cell>
          <cell r="B4641" t="str">
            <v>ELECTRO CONCEPT</v>
          </cell>
          <cell r="C4641" t="str">
            <v>120 Allée des Peupliers</v>
          </cell>
          <cell r="D4641"/>
          <cell r="E4641" t="str">
            <v>74300</v>
          </cell>
          <cell r="F4641" t="str">
            <v>CLUSES</v>
          </cell>
          <cell r="G4641">
            <v>637353597</v>
          </cell>
          <cell r="H4641"/>
          <cell r="I4641"/>
          <cell r="J4641" t="str">
            <v>M. DORIOZ JEREMY</v>
          </cell>
        </row>
        <row r="4642">
          <cell r="A4642" t="str">
            <v>ELE07</v>
          </cell>
          <cell r="B4642" t="str">
            <v>ELECTRO-DYNAMIC</v>
          </cell>
          <cell r="C4642" t="str">
            <v>420 rue Aristide Bergès</v>
          </cell>
          <cell r="D4642"/>
          <cell r="E4642" t="str">
            <v>73490</v>
          </cell>
          <cell r="F4642" t="str">
            <v>LA RAVOIRE</v>
          </cell>
          <cell r="G4642">
            <v>479729445</v>
          </cell>
          <cell r="H4642"/>
          <cell r="I4642"/>
          <cell r="J4642"/>
        </row>
        <row r="4643">
          <cell r="A4643" t="str">
            <v>ELE06</v>
          </cell>
          <cell r="B4643" t="str">
            <v>ELEC GENERAL</v>
          </cell>
          <cell r="C4643" t="str">
            <v>1709, Route du col de la Croix Fry</v>
          </cell>
          <cell r="D4643"/>
          <cell r="E4643" t="str">
            <v>74230</v>
          </cell>
          <cell r="F4643" t="str">
            <v>MANIGOD</v>
          </cell>
          <cell r="G4643"/>
          <cell r="H4643"/>
          <cell r="I4643"/>
          <cell r="J4643"/>
        </row>
        <row r="4644">
          <cell r="A4644" t="str">
            <v>ELE05</v>
          </cell>
          <cell r="B4644" t="str">
            <v>ELEO Electricité Général</v>
          </cell>
          <cell r="C4644" t="str">
            <v>60 Impasse de l'Ancienne Mairie</v>
          </cell>
          <cell r="D4644"/>
          <cell r="E4644" t="str">
            <v>38730</v>
          </cell>
          <cell r="F4644" t="str">
            <v>CHELIEU</v>
          </cell>
          <cell r="G4644"/>
          <cell r="H4644"/>
          <cell r="I4644"/>
          <cell r="J4644"/>
        </row>
        <row r="4645">
          <cell r="A4645" t="str">
            <v>ELE04</v>
          </cell>
          <cell r="B4645" t="str">
            <v>ELECTRO-TECHNIQUE</v>
          </cell>
          <cell r="C4645" t="str">
            <v>Boursin</v>
          </cell>
          <cell r="D4645"/>
          <cell r="E4645" t="str">
            <v>01350</v>
          </cell>
          <cell r="F4645" t="str">
            <v>ANGLEFORT</v>
          </cell>
          <cell r="G4645"/>
          <cell r="H4645"/>
          <cell r="I4645"/>
          <cell r="J4645"/>
        </row>
        <row r="4646">
          <cell r="A4646" t="str">
            <v>ELE03</v>
          </cell>
          <cell r="B4646" t="str">
            <v>ELECTRICITE GLE MAINTENANCE</v>
          </cell>
          <cell r="C4646" t="str">
            <v>79  Route de Belley</v>
          </cell>
          <cell r="D4646"/>
          <cell r="E4646" t="str">
            <v>38490</v>
          </cell>
          <cell r="F4646" t="str">
            <v>AOSTE</v>
          </cell>
          <cell r="G4646">
            <v>476318678</v>
          </cell>
          <cell r="H4646"/>
          <cell r="I4646"/>
          <cell r="J4646"/>
        </row>
        <row r="4647">
          <cell r="A4647" t="str">
            <v>ELE02</v>
          </cell>
          <cell r="B4647" t="str">
            <v>ELECTRO-DYNAMIC</v>
          </cell>
          <cell r="C4647" t="str">
            <v>420 Rue Aristide Bergès</v>
          </cell>
          <cell r="D4647"/>
          <cell r="E4647" t="str">
            <v>73490</v>
          </cell>
          <cell r="F4647" t="str">
            <v>LA RAVOIRE</v>
          </cell>
          <cell r="G4647">
            <v>479729445</v>
          </cell>
          <cell r="H4647"/>
          <cell r="I4647"/>
          <cell r="J4647"/>
        </row>
        <row r="4648">
          <cell r="A4648" t="str">
            <v>ELE01</v>
          </cell>
          <cell r="B4648" t="str">
            <v>ELECTRAS Sté</v>
          </cell>
          <cell r="C4648" t="str">
            <v>23 Montecovié</v>
          </cell>
          <cell r="D4648"/>
          <cell r="E4648" t="str">
            <v>73100</v>
          </cell>
          <cell r="F4648" t="str">
            <v>MOUXY</v>
          </cell>
          <cell r="G4648">
            <v>479883631</v>
          </cell>
          <cell r="H4648"/>
          <cell r="I4648"/>
          <cell r="J4648"/>
        </row>
        <row r="4649">
          <cell r="A4649" t="str">
            <v>ELB01</v>
          </cell>
          <cell r="B4649" t="str">
            <v>Monsieur ELBAZ Mickael</v>
          </cell>
          <cell r="C4649" t="str">
            <v>35 chemin de Notre Dame des Neiges</v>
          </cell>
          <cell r="D4649"/>
          <cell r="E4649" t="str">
            <v>73100</v>
          </cell>
          <cell r="F4649" t="str">
            <v>AIX LES BAINS</v>
          </cell>
          <cell r="G4649">
            <v>616175848</v>
          </cell>
          <cell r="H4649"/>
          <cell r="I4649"/>
          <cell r="J4649"/>
        </row>
        <row r="4650">
          <cell r="A4650" t="str">
            <v>EKO01</v>
          </cell>
          <cell r="B4650" t="str">
            <v>EKO-LOGIS</v>
          </cell>
          <cell r="C4650" t="str">
            <v>Sur l'Epine</v>
          </cell>
          <cell r="D4650"/>
          <cell r="E4650" t="str">
            <v>73370</v>
          </cell>
          <cell r="F4650" t="str">
            <v>BOURDEAU</v>
          </cell>
          <cell r="G4650"/>
          <cell r="H4650"/>
          <cell r="I4650"/>
          <cell r="J4650"/>
        </row>
        <row r="4651">
          <cell r="A4651" t="str">
            <v>EJP01</v>
          </cell>
          <cell r="B4651" t="str">
            <v>ENTREPRISE  EJP</v>
          </cell>
          <cell r="C4651" t="str">
            <v>386 Avenue Général   De Gaulle</v>
          </cell>
          <cell r="D4651"/>
          <cell r="E4651" t="str">
            <v>84450</v>
          </cell>
          <cell r="F4651" t="str">
            <v>SAINT SATURNIN LES AVIGNON</v>
          </cell>
          <cell r="G4651"/>
          <cell r="H4651"/>
          <cell r="I4651"/>
          <cell r="J4651"/>
        </row>
        <row r="4652">
          <cell r="A4652" t="str">
            <v>EJA01</v>
          </cell>
          <cell r="B4652" t="str">
            <v>Monsieur EJARQUE Claude</v>
          </cell>
          <cell r="C4652" t="str">
            <v>La Monette</v>
          </cell>
          <cell r="D4652"/>
          <cell r="E4652" t="str">
            <v>73190</v>
          </cell>
          <cell r="F4652" t="str">
            <v>APREMONT</v>
          </cell>
          <cell r="G4652"/>
          <cell r="H4652"/>
          <cell r="I4652"/>
          <cell r="J4652"/>
        </row>
        <row r="4653">
          <cell r="A4653" t="str">
            <v>EGI01</v>
          </cell>
          <cell r="B4653" t="str">
            <v>ELEC GAVOT INSTALLATION</v>
          </cell>
          <cell r="C4653" t="str">
            <v>Chez FAVRE Serge</v>
          </cell>
          <cell r="D4653" t="str">
            <v>Fin de la Croix</v>
          </cell>
          <cell r="E4653" t="str">
            <v>74500</v>
          </cell>
          <cell r="F4653" t="str">
            <v>VINZIER</v>
          </cell>
          <cell r="G4653"/>
          <cell r="H4653"/>
          <cell r="I4653"/>
          <cell r="J4653" t="str">
            <v>FR35490573078</v>
          </cell>
        </row>
        <row r="4654">
          <cell r="A4654" t="str">
            <v>EGG01</v>
          </cell>
          <cell r="B4654" t="str">
            <v>Monsieur EGGER Raoul</v>
          </cell>
          <cell r="C4654" t="str">
            <v>Chef Lieu</v>
          </cell>
          <cell r="D4654"/>
          <cell r="E4654" t="str">
            <v>74420</v>
          </cell>
          <cell r="F4654" t="str">
            <v>VILLARD</v>
          </cell>
          <cell r="G4654"/>
          <cell r="H4654"/>
          <cell r="I4654"/>
          <cell r="J4654"/>
        </row>
        <row r="4655">
          <cell r="A4655" t="str">
            <v>EGD02</v>
          </cell>
          <cell r="B4655" t="str">
            <v>EGD - Electricite Générale Domotique</v>
          </cell>
          <cell r="C4655" t="str">
            <v>4 Rue de Pérouse</v>
          </cell>
          <cell r="D4655"/>
          <cell r="E4655" t="str">
            <v>73330</v>
          </cell>
          <cell r="F4655" t="str">
            <v>LE PONT DE BEAUVOISIN</v>
          </cell>
          <cell r="G4655">
            <v>609497341</v>
          </cell>
          <cell r="H4655"/>
          <cell r="I4655"/>
          <cell r="J4655"/>
        </row>
        <row r="4656">
          <cell r="A4656" t="str">
            <v>EGD01</v>
          </cell>
          <cell r="B4656" t="str">
            <v>SARL EGDR</v>
          </cell>
          <cell r="C4656" t="str">
            <v>Village Ancienne douane</v>
          </cell>
          <cell r="D4656" t="str">
            <v>RN 90</v>
          </cell>
          <cell r="E4656" t="str">
            <v>73800</v>
          </cell>
          <cell r="F4656" t="str">
            <v>LES MARCHES</v>
          </cell>
          <cell r="G4656">
            <v>479283806</v>
          </cell>
          <cell r="H4656"/>
          <cell r="I4656"/>
          <cell r="J4656"/>
        </row>
        <row r="4657">
          <cell r="A4657" t="str">
            <v>EFF02</v>
          </cell>
          <cell r="B4657" t="str">
            <v>Monsieur EFFLAM Sylvain</v>
          </cell>
          <cell r="C4657" t="str">
            <v xml:space="preserve">195 impasse du bouchet </v>
          </cell>
          <cell r="D4657"/>
          <cell r="E4657" t="str">
            <v>73800</v>
          </cell>
          <cell r="F4657" t="str">
            <v>LAISSAUD</v>
          </cell>
          <cell r="G4657">
            <v>624975249</v>
          </cell>
          <cell r="H4657"/>
          <cell r="I4657"/>
          <cell r="J4657"/>
        </row>
        <row r="4658">
          <cell r="A4658" t="str">
            <v>EFF01</v>
          </cell>
          <cell r="B4658" t="str">
            <v>Monsieur EFFRANCEY Pascal</v>
          </cell>
          <cell r="C4658" t="str">
            <v>72 Sous la Roche</v>
          </cell>
          <cell r="D4658"/>
          <cell r="E4658" t="str">
            <v>73420</v>
          </cell>
          <cell r="F4658" t="str">
            <v>VOGLANS</v>
          </cell>
          <cell r="G4658"/>
          <cell r="H4658"/>
          <cell r="I4658"/>
          <cell r="J4658"/>
        </row>
        <row r="4659">
          <cell r="A4659" t="str">
            <v>EFC01</v>
          </cell>
          <cell r="B4659" t="str">
            <v>EFC ELEC</v>
          </cell>
          <cell r="C4659" t="str">
            <v>Alleé de Pisançon</v>
          </cell>
          <cell r="D4659"/>
          <cell r="E4659" t="str">
            <v>38530</v>
          </cell>
          <cell r="F4659" t="str">
            <v>CHAPAREILLAN</v>
          </cell>
          <cell r="G4659"/>
          <cell r="H4659"/>
          <cell r="I4659"/>
          <cell r="J4659" t="str">
            <v>FR42529635724</v>
          </cell>
        </row>
        <row r="4660">
          <cell r="A4660" t="str">
            <v>EDE02</v>
          </cell>
          <cell r="B4660" t="str">
            <v>SAS 4G - EDEN-HOME</v>
          </cell>
          <cell r="C4660" t="str">
            <v>1 Impasse de la Touffière</v>
          </cell>
          <cell r="D4660" t="str">
            <v>Zae La Touffière</v>
          </cell>
          <cell r="E4660" t="str">
            <v>74370</v>
          </cell>
          <cell r="F4660" t="str">
            <v>ST MARTIN DE BELLEVUE</v>
          </cell>
          <cell r="G4660">
            <v>450575078</v>
          </cell>
          <cell r="H4660" t="str">
            <v>info@eden-home,fr</v>
          </cell>
          <cell r="I4660"/>
          <cell r="J4660"/>
        </row>
        <row r="4661">
          <cell r="A4661" t="str">
            <v>EDE01</v>
          </cell>
          <cell r="B4661" t="str">
            <v>EDEN &amp;TECHNOLOGIES</v>
          </cell>
          <cell r="C4661" t="str">
            <v>Les Arnauds</v>
          </cell>
          <cell r="D4661"/>
          <cell r="E4661" t="str">
            <v>38112</v>
          </cell>
          <cell r="F4661" t="str">
            <v>MEAUDRE</v>
          </cell>
          <cell r="G4661"/>
          <cell r="H4661"/>
          <cell r="I4661"/>
          <cell r="J4661" t="str">
            <v>FR27481713451</v>
          </cell>
        </row>
        <row r="4662">
          <cell r="A4662" t="str">
            <v>ECO02</v>
          </cell>
          <cell r="B4662" t="str">
            <v>ECOLE DU VIVIERS DU LAC</v>
          </cell>
          <cell r="C4662" t="str">
            <v>Rue Antoine Montagnole</v>
          </cell>
          <cell r="D4662"/>
          <cell r="E4662" t="str">
            <v>73420</v>
          </cell>
          <cell r="F4662" t="str">
            <v>VIVIERS DU LAC</v>
          </cell>
          <cell r="G4662">
            <v>671953732</v>
          </cell>
          <cell r="H4662"/>
          <cell r="I4662" t="str">
            <v>M.AMBLARD</v>
          </cell>
          <cell r="J4662"/>
        </row>
        <row r="4663">
          <cell r="A4663" t="str">
            <v>ECO01</v>
          </cell>
          <cell r="B4663" t="str">
            <v>ECOTHERM</v>
          </cell>
          <cell r="C4663" t="str">
            <v>Zone Artisanale</v>
          </cell>
          <cell r="D4663"/>
          <cell r="E4663" t="str">
            <v>74350</v>
          </cell>
          <cell r="F4663" t="str">
            <v>ALLONZIER LA CAILLE</v>
          </cell>
          <cell r="G4663">
            <v>450468720</v>
          </cell>
          <cell r="H4663"/>
          <cell r="I4663"/>
          <cell r="J4663"/>
        </row>
        <row r="4664">
          <cell r="A4664" t="str">
            <v>ECD01</v>
          </cell>
          <cell r="B4664" t="str">
            <v xml:space="preserve">ECDA </v>
          </cell>
          <cell r="C4664" t="str">
            <v xml:space="preserve">le chef lieu </v>
          </cell>
          <cell r="D4664"/>
          <cell r="E4664" t="str">
            <v>73130</v>
          </cell>
          <cell r="F4664" t="str">
            <v>SAINT ALBAN DES VILLARDES</v>
          </cell>
          <cell r="G4664">
            <v>614683874</v>
          </cell>
          <cell r="H4664" t="str">
            <v>ecda.mdonda@orange.fr</v>
          </cell>
          <cell r="I4664"/>
          <cell r="J4664"/>
        </row>
        <row r="4665">
          <cell r="A4665" t="str">
            <v>ECB01</v>
          </cell>
          <cell r="B4665" t="str">
            <v>ECB</v>
          </cell>
          <cell r="C4665" t="str">
            <v>10, Rue Docteur Veyrat</v>
          </cell>
          <cell r="D4665"/>
          <cell r="E4665" t="str">
            <v>73800</v>
          </cell>
          <cell r="F4665" t="str">
            <v>MONTMELIAN</v>
          </cell>
          <cell r="G4665">
            <v>672019135</v>
          </cell>
          <cell r="H4665" t="str">
            <v>e-c-b@wanadoo,fr</v>
          </cell>
          <cell r="I4665"/>
          <cell r="J4665"/>
        </row>
        <row r="4666">
          <cell r="A4666" t="str">
            <v>ECA01</v>
          </cell>
          <cell r="B4666" t="str">
            <v>ECATEC Sté</v>
          </cell>
          <cell r="C4666"/>
          <cell r="D4666"/>
          <cell r="E4666"/>
          <cell r="F4666"/>
          <cell r="G4666"/>
          <cell r="H4666"/>
          <cell r="I4666"/>
          <cell r="J4666"/>
        </row>
        <row r="4667">
          <cell r="A4667" t="str">
            <v>EBE04</v>
          </cell>
          <cell r="B4667" t="str">
            <v>Madame EBERLE Marie-Thérèse</v>
          </cell>
          <cell r="C4667" t="str">
            <v>45 impasse de la caserne</v>
          </cell>
          <cell r="D4667"/>
          <cell r="E4667" t="str">
            <v>74970</v>
          </cell>
          <cell r="F4667" t="str">
            <v>MARIGNIER</v>
          </cell>
          <cell r="G4667">
            <v>450346429</v>
          </cell>
          <cell r="H4667"/>
          <cell r="I4667"/>
          <cell r="J4667"/>
        </row>
        <row r="4668">
          <cell r="A4668" t="str">
            <v>EBE03</v>
          </cell>
          <cell r="B4668" t="str">
            <v>Monsieur EBERLIN Thierry</v>
          </cell>
          <cell r="C4668" t="str">
            <v>111 rue de l'Orme</v>
          </cell>
          <cell r="D4668"/>
          <cell r="E4668" t="str">
            <v>73300</v>
          </cell>
          <cell r="F4668" t="str">
            <v>SAINT JEAN DE MAURIENNE</v>
          </cell>
          <cell r="G4668">
            <v>479641159</v>
          </cell>
          <cell r="H4668"/>
          <cell r="I4668"/>
          <cell r="J4668"/>
        </row>
        <row r="4669">
          <cell r="A4669" t="str">
            <v>EBE02</v>
          </cell>
          <cell r="B4669" t="str">
            <v>Monsieur EBERLIN Edmond</v>
          </cell>
          <cell r="C4669" t="str">
            <v>11 rue du Chef Lieu</v>
          </cell>
          <cell r="D4669"/>
          <cell r="E4669" t="str">
            <v>73300</v>
          </cell>
          <cell r="F4669" t="str">
            <v>VILLARGONDRAN</v>
          </cell>
          <cell r="G4669">
            <v>479834809</v>
          </cell>
          <cell r="H4669"/>
          <cell r="I4669"/>
          <cell r="J4669"/>
        </row>
        <row r="4670">
          <cell r="A4670" t="str">
            <v>EBE01</v>
          </cell>
          <cell r="B4670" t="str">
            <v>Monsieur EBERHART</v>
          </cell>
          <cell r="C4670" t="str">
            <v>Quartier SAINT Anne</v>
          </cell>
          <cell r="D4670"/>
          <cell r="E4670" t="str">
            <v>06380</v>
          </cell>
          <cell r="F4670" t="str">
            <v>SOSPEL</v>
          </cell>
          <cell r="G4670">
            <v>493042049</v>
          </cell>
          <cell r="H4670"/>
          <cell r="I4670"/>
          <cell r="J4670"/>
        </row>
        <row r="4671">
          <cell r="A4671" t="str">
            <v>DYE01</v>
          </cell>
          <cell r="B4671" t="str">
            <v>Monsieur DYEN Guy</v>
          </cell>
          <cell r="C4671" t="str">
            <v>Rue des Pillouds</v>
          </cell>
          <cell r="D4671"/>
          <cell r="E4671" t="str">
            <v>73310</v>
          </cell>
          <cell r="F4671" t="str">
            <v>CHINDRIEUX</v>
          </cell>
          <cell r="G4671">
            <v>479542949</v>
          </cell>
          <cell r="H4671"/>
          <cell r="I4671"/>
          <cell r="J4671"/>
        </row>
        <row r="4672">
          <cell r="A4672" t="str">
            <v>DUV08</v>
          </cell>
          <cell r="B4672" t="str">
            <v>Madame DUVAL Audrey</v>
          </cell>
          <cell r="C4672" t="str">
            <v>Chemin des Vignerons</v>
          </cell>
          <cell r="D4672" t="str">
            <v>Lot Les Domaines</v>
          </cell>
          <cell r="E4672" t="str">
            <v>74160</v>
          </cell>
          <cell r="F4672" t="str">
            <v>ST JULIEN EN GENEVOIS</v>
          </cell>
          <cell r="G4672">
            <v>631477219</v>
          </cell>
          <cell r="H4672"/>
          <cell r="I4672"/>
          <cell r="J4672"/>
        </row>
        <row r="4673">
          <cell r="A4673" t="str">
            <v>DUV07</v>
          </cell>
          <cell r="B4673" t="str">
            <v>Monsieur DUVAL Eric</v>
          </cell>
          <cell r="C4673" t="str">
            <v>Le Château</v>
          </cell>
          <cell r="D4673"/>
          <cell r="E4673" t="str">
            <v>73160</v>
          </cell>
          <cell r="F4673" t="str">
            <v>VIMINES</v>
          </cell>
          <cell r="G4673"/>
          <cell r="H4673"/>
          <cell r="I4673"/>
          <cell r="J4673"/>
        </row>
        <row r="4674">
          <cell r="A4674" t="str">
            <v>DUV06</v>
          </cell>
          <cell r="B4674" t="str">
            <v>M MME DUVILLARET David</v>
          </cell>
          <cell r="C4674" t="str">
            <v>Le Rosay</v>
          </cell>
          <cell r="D4674"/>
          <cell r="E4674" t="str">
            <v>74420</v>
          </cell>
          <cell r="F4674" t="str">
            <v>HABERE LULLIN</v>
          </cell>
          <cell r="G4674"/>
          <cell r="H4674"/>
          <cell r="I4674"/>
          <cell r="J4674"/>
        </row>
        <row r="4675">
          <cell r="A4675" t="str">
            <v>DUV05</v>
          </cell>
          <cell r="B4675" t="str">
            <v>Monsieur DUVAL Pascal</v>
          </cell>
          <cell r="C4675" t="str">
            <v>10 rue de la Croix</v>
          </cell>
          <cell r="D4675"/>
          <cell r="E4675" t="str">
            <v>74950</v>
          </cell>
          <cell r="F4675" t="str">
            <v>SCIONZIER</v>
          </cell>
          <cell r="G4675">
            <v>450898614</v>
          </cell>
          <cell r="H4675"/>
          <cell r="I4675"/>
          <cell r="J4675"/>
        </row>
        <row r="4676">
          <cell r="A4676" t="str">
            <v>DUV04</v>
          </cell>
          <cell r="B4676" t="str">
            <v>Monsieur DUVERT Olivier</v>
          </cell>
          <cell r="C4676" t="str">
            <v>Le Colomb</v>
          </cell>
          <cell r="D4676"/>
          <cell r="E4676" t="str">
            <v>73470</v>
          </cell>
          <cell r="F4676" t="str">
            <v>NOVALAISE</v>
          </cell>
          <cell r="G4676"/>
          <cell r="H4676"/>
          <cell r="I4676"/>
          <cell r="J4676"/>
        </row>
        <row r="4677">
          <cell r="A4677" t="str">
            <v>DUV03</v>
          </cell>
          <cell r="B4677" t="str">
            <v>Monsieur DUVERGER Daniel</v>
          </cell>
          <cell r="C4677" t="str">
            <v>50 Route de Cremieu</v>
          </cell>
          <cell r="D4677"/>
          <cell r="E4677" t="str">
            <v>38230</v>
          </cell>
          <cell r="F4677" t="str">
            <v>TIGNIEU JAMEYZIEU</v>
          </cell>
          <cell r="G4677"/>
          <cell r="H4677"/>
          <cell r="I4677"/>
          <cell r="J4677"/>
        </row>
        <row r="4678">
          <cell r="A4678" t="str">
            <v>DUV02</v>
          </cell>
          <cell r="B4678" t="str">
            <v>Monsieur DUVERNAY Laurent</v>
          </cell>
          <cell r="C4678" t="str">
            <v>519 route du Barioz</v>
          </cell>
          <cell r="D4678"/>
          <cell r="E4678" t="str">
            <v>74370</v>
          </cell>
          <cell r="F4678" t="str">
            <v>ARGONAY</v>
          </cell>
          <cell r="G4678"/>
          <cell r="H4678"/>
          <cell r="I4678"/>
          <cell r="J4678"/>
        </row>
        <row r="4679">
          <cell r="A4679" t="str">
            <v>DUV01</v>
          </cell>
          <cell r="B4679" t="str">
            <v>Monsieur DUVERGE Philippe</v>
          </cell>
          <cell r="C4679" t="str">
            <v>160 Chemin du champ du Bois</v>
          </cell>
          <cell r="D4679"/>
          <cell r="E4679" t="str">
            <v>69480</v>
          </cell>
          <cell r="F4679" t="str">
            <v>POMMIERS</v>
          </cell>
          <cell r="G4679">
            <v>474600259</v>
          </cell>
          <cell r="H4679"/>
          <cell r="I4679"/>
          <cell r="J4679"/>
        </row>
        <row r="4680">
          <cell r="A4680" t="str">
            <v>DUT06</v>
          </cell>
          <cell r="B4680" t="str">
            <v>Monsieur DUTRUC Guy</v>
          </cell>
          <cell r="C4680" t="str">
            <v>Les Godards</v>
          </cell>
          <cell r="D4680"/>
          <cell r="E4680" t="str">
            <v>73230</v>
          </cell>
          <cell r="F4680" t="str">
            <v>LA FECLAZ</v>
          </cell>
          <cell r="G4680">
            <v>479854627</v>
          </cell>
          <cell r="H4680"/>
          <cell r="I4680"/>
          <cell r="J4680"/>
        </row>
        <row r="4681">
          <cell r="A4681" t="str">
            <v>DUT05</v>
          </cell>
          <cell r="B4681" t="str">
            <v>LES CHALETS DUTRUEL SARL</v>
          </cell>
          <cell r="C4681" t="str">
            <v>Les Champs de Grange Blanche</v>
          </cell>
          <cell r="D4681"/>
          <cell r="E4681" t="str">
            <v>74500</v>
          </cell>
          <cell r="F4681" t="str">
            <v>BERNEX</v>
          </cell>
          <cell r="G4681" t="str">
            <v>04 50 73 60 20</v>
          </cell>
          <cell r="H4681"/>
          <cell r="I4681"/>
          <cell r="J4681" t="str">
            <v>FR81338846728</v>
          </cell>
        </row>
        <row r="4682">
          <cell r="A4682" t="str">
            <v>DUT04</v>
          </cell>
          <cell r="B4682" t="str">
            <v>Monsieur DUTRIEVOZ</v>
          </cell>
          <cell r="C4682" t="str">
            <v>SAS NAD</v>
          </cell>
          <cell r="D4682" t="str">
            <v>199 Route de la Bourgeat</v>
          </cell>
          <cell r="E4682" t="str">
            <v>73700</v>
          </cell>
          <cell r="F4682" t="str">
            <v>BOURG SAINT MAURICE</v>
          </cell>
          <cell r="G4682" t="str">
            <v>06 75 73 32 33</v>
          </cell>
          <cell r="H4682"/>
          <cell r="I4682"/>
          <cell r="J4682"/>
        </row>
        <row r="4683">
          <cell r="A4683" t="str">
            <v>DUT03</v>
          </cell>
          <cell r="B4683" t="str">
            <v>Monsieur DUTREIGE Paul</v>
          </cell>
          <cell r="C4683" t="str">
            <v>1356 Route de Chessy</v>
          </cell>
          <cell r="D4683"/>
          <cell r="E4683" t="str">
            <v>74540</v>
          </cell>
          <cell r="F4683" t="str">
            <v>MURES</v>
          </cell>
          <cell r="G4683">
            <v>450681736</v>
          </cell>
          <cell r="H4683"/>
          <cell r="I4683">
            <v>624501158</v>
          </cell>
          <cell r="J4683"/>
        </row>
        <row r="4684">
          <cell r="A4684" t="str">
            <v>DUT02</v>
          </cell>
          <cell r="B4684" t="str">
            <v>Monsieur DUTEY Virgile</v>
          </cell>
          <cell r="C4684" t="str">
            <v>Lotissement Chantemerle</v>
          </cell>
          <cell r="D4684"/>
          <cell r="E4684" t="str">
            <v>01350</v>
          </cell>
          <cell r="F4684" t="str">
            <v>CULOZ</v>
          </cell>
          <cell r="G4684"/>
          <cell r="H4684"/>
          <cell r="I4684"/>
          <cell r="J4684"/>
        </row>
        <row r="4685">
          <cell r="A4685" t="str">
            <v>DUT01</v>
          </cell>
          <cell r="B4685" t="str">
            <v>Madame DUTRUC</v>
          </cell>
          <cell r="C4685" t="str">
            <v>41 rue Croix d'Or</v>
          </cell>
          <cell r="D4685"/>
          <cell r="E4685" t="str">
            <v>73000</v>
          </cell>
          <cell r="F4685" t="str">
            <v>CHAMBERY</v>
          </cell>
          <cell r="G4685">
            <v>479854627</v>
          </cell>
          <cell r="H4685"/>
          <cell r="I4685"/>
          <cell r="J4685"/>
        </row>
        <row r="4686">
          <cell r="A4686" t="str">
            <v>DUS04</v>
          </cell>
          <cell r="B4686" t="str">
            <v>Monsieur et Madame DUSSAUGE Julien</v>
          </cell>
          <cell r="C4686" t="str">
            <v>1294B Chemin des Monts Dessus</v>
          </cell>
          <cell r="D4686"/>
          <cell r="E4686" t="str">
            <v>73000</v>
          </cell>
          <cell r="F4686" t="str">
            <v>BASSENS</v>
          </cell>
          <cell r="G4686">
            <v>684058923</v>
          </cell>
          <cell r="H4686"/>
          <cell r="I4686"/>
          <cell r="J4686"/>
        </row>
        <row r="4687">
          <cell r="A4687" t="str">
            <v>DUS03</v>
          </cell>
          <cell r="B4687" t="str">
            <v>Monsieur DUSONCHET Michel</v>
          </cell>
          <cell r="C4687" t="str">
            <v>1234 Route de Vaulx</v>
          </cell>
          <cell r="D4687"/>
          <cell r="E4687" t="str">
            <v>74330</v>
          </cell>
          <cell r="F4687" t="str">
            <v>SILLINGY</v>
          </cell>
          <cell r="G4687">
            <v>450687658</v>
          </cell>
          <cell r="H4687"/>
          <cell r="I4687"/>
          <cell r="J4687"/>
        </row>
        <row r="4688">
          <cell r="A4688" t="str">
            <v>DUS02</v>
          </cell>
          <cell r="B4688" t="str">
            <v>Monsieur DUSSERE Denis</v>
          </cell>
          <cell r="C4688" t="str">
            <v>32 F Chemin du Bois Bernard</v>
          </cell>
          <cell r="D4688"/>
          <cell r="E4688" t="str">
            <v>74370</v>
          </cell>
          <cell r="F4688" t="str">
            <v>METZ TESSY</v>
          </cell>
          <cell r="G4688">
            <v>608266023</v>
          </cell>
          <cell r="H4688"/>
          <cell r="I4688"/>
          <cell r="J4688"/>
        </row>
        <row r="4689">
          <cell r="A4689" t="str">
            <v>DUS01</v>
          </cell>
          <cell r="B4689" t="str">
            <v>Monsieur DUSSOLLIER Alain</v>
          </cell>
          <cell r="C4689" t="str">
            <v>75 allée de l'ESPINIER</v>
          </cell>
          <cell r="D4689"/>
          <cell r="E4689" t="str">
            <v>73190</v>
          </cell>
          <cell r="F4689" t="str">
            <v>SAINT BALDOPH</v>
          </cell>
          <cell r="G4689"/>
          <cell r="H4689"/>
          <cell r="I4689"/>
          <cell r="J4689"/>
        </row>
        <row r="4690">
          <cell r="A4690" t="str">
            <v>DUR31</v>
          </cell>
          <cell r="B4690" t="str">
            <v>Monsieur DURET Raymond</v>
          </cell>
          <cell r="C4690" t="str">
            <v>891 Chemin des Mouilles</v>
          </cell>
          <cell r="D4690"/>
          <cell r="E4690" t="str">
            <v>74570</v>
          </cell>
          <cell r="F4690" t="str">
            <v>AVIERNOZ</v>
          </cell>
          <cell r="G4690">
            <v>677772533</v>
          </cell>
          <cell r="H4690"/>
          <cell r="I4690"/>
          <cell r="J4690"/>
        </row>
        <row r="4691">
          <cell r="A4691" t="str">
            <v>DUR30</v>
          </cell>
          <cell r="B4691" t="str">
            <v>Monsieur DURIEZ Hubert</v>
          </cell>
          <cell r="C4691" t="str">
            <v>168 Route des Vignettes</v>
          </cell>
          <cell r="D4691"/>
          <cell r="E4691" t="str">
            <v>74210</v>
          </cell>
          <cell r="F4691" t="str">
            <v>DOUSSARD</v>
          </cell>
          <cell r="G4691"/>
          <cell r="H4691"/>
          <cell r="I4691"/>
          <cell r="J4691"/>
        </row>
        <row r="4692">
          <cell r="A4692" t="str">
            <v>DUR29</v>
          </cell>
          <cell r="B4692" t="str">
            <v>Monsieur DURAND Olivier</v>
          </cell>
          <cell r="C4692" t="str">
            <v>890 Chemin des Nenuphars</v>
          </cell>
          <cell r="D4692"/>
          <cell r="E4692" t="str">
            <v>38430</v>
          </cell>
          <cell r="F4692" t="str">
            <v>ST JEAN DE MOIRANS</v>
          </cell>
          <cell r="G4692">
            <v>610208929</v>
          </cell>
          <cell r="H4692"/>
          <cell r="I4692"/>
          <cell r="J4692"/>
        </row>
        <row r="4693">
          <cell r="A4693" t="str">
            <v>DUR28</v>
          </cell>
          <cell r="B4693" t="str">
            <v>M. et Mme DURAND-TALLOUT</v>
          </cell>
          <cell r="C4693" t="str">
            <v>18 Chemin de la Chevaliere</v>
          </cell>
          <cell r="D4693"/>
          <cell r="E4693" t="str">
            <v>73000</v>
          </cell>
          <cell r="F4693" t="str">
            <v>CHAMBERY</v>
          </cell>
          <cell r="G4693">
            <v>479713190</v>
          </cell>
          <cell r="H4693"/>
          <cell r="I4693"/>
          <cell r="J4693"/>
        </row>
        <row r="4694">
          <cell r="A4694" t="str">
            <v>DUR27</v>
          </cell>
          <cell r="B4694" t="str">
            <v>M. DURET Eric</v>
          </cell>
          <cell r="C4694" t="str">
            <v>130 Chemin des Moyettes</v>
          </cell>
          <cell r="D4694"/>
          <cell r="E4694" t="str">
            <v>74350</v>
          </cell>
          <cell r="F4694" t="str">
            <v>CRUSEILLES</v>
          </cell>
          <cell r="G4694"/>
          <cell r="H4694"/>
          <cell r="I4694"/>
          <cell r="J4694"/>
        </row>
        <row r="4695">
          <cell r="A4695" t="str">
            <v>DUR26</v>
          </cell>
          <cell r="B4695" t="str">
            <v>M. MAIRIN et Mlle DURAND</v>
          </cell>
          <cell r="C4695" t="str">
            <v>170 Rue de la Tuilerie</v>
          </cell>
          <cell r="D4695"/>
          <cell r="E4695" t="str">
            <v>38570</v>
          </cell>
          <cell r="F4695" t="str">
            <v>TENCIN</v>
          </cell>
          <cell r="G4695">
            <v>618005755</v>
          </cell>
          <cell r="H4695"/>
          <cell r="I4695"/>
          <cell r="J4695"/>
        </row>
        <row r="4696">
          <cell r="A4696" t="str">
            <v>DUR25</v>
          </cell>
          <cell r="B4696" t="str">
            <v>Monsieur DURET Laurent</v>
          </cell>
          <cell r="C4696" t="str">
            <v>500B Route de Vuaz</v>
          </cell>
          <cell r="D4696"/>
          <cell r="E4696" t="str">
            <v>74570</v>
          </cell>
          <cell r="F4696" t="str">
            <v>AVIERNOZ</v>
          </cell>
          <cell r="G4696"/>
          <cell r="H4696"/>
          <cell r="I4696"/>
          <cell r="J4696"/>
        </row>
        <row r="4697">
          <cell r="A4697" t="str">
            <v>DUR24</v>
          </cell>
          <cell r="B4697" t="str">
            <v>Monsieur DURAND Guilluame</v>
          </cell>
          <cell r="C4697" t="str">
            <v>446 Route de Pouilly</v>
          </cell>
          <cell r="D4697"/>
          <cell r="E4697" t="str">
            <v>74350</v>
          </cell>
          <cell r="F4697" t="str">
            <v>ALLONZIER LA CAILLE</v>
          </cell>
          <cell r="G4697">
            <v>663574558</v>
          </cell>
          <cell r="H4697"/>
          <cell r="I4697"/>
          <cell r="J4697"/>
        </row>
        <row r="4698">
          <cell r="A4698" t="str">
            <v>DUR23</v>
          </cell>
          <cell r="B4698" t="str">
            <v>Madame DURAND Hélène</v>
          </cell>
          <cell r="C4698" t="str">
            <v>115 Rue Curé Jacquier</v>
          </cell>
          <cell r="D4698"/>
          <cell r="E4698" t="str">
            <v>73290</v>
          </cell>
          <cell r="F4698" t="str">
            <v>LA MOTTE SERVOLEX</v>
          </cell>
          <cell r="G4698">
            <v>479694557</v>
          </cell>
          <cell r="H4698"/>
          <cell r="I4698"/>
          <cell r="J4698"/>
        </row>
        <row r="4699">
          <cell r="A4699" t="str">
            <v>DUR22</v>
          </cell>
          <cell r="B4699" t="str">
            <v>Monsieur DURAN Jean Marie</v>
          </cell>
          <cell r="C4699" t="str">
            <v>2d ch du Biollay</v>
          </cell>
          <cell r="D4699"/>
          <cell r="E4699" t="str">
            <v>73100</v>
          </cell>
          <cell r="F4699" t="str">
            <v>BRISON SAINT INNOCENT</v>
          </cell>
          <cell r="G4699">
            <v>679682486</v>
          </cell>
          <cell r="H4699"/>
          <cell r="I4699">
            <v>479548861</v>
          </cell>
          <cell r="J4699">
            <v>670000466</v>
          </cell>
        </row>
        <row r="4700">
          <cell r="A4700" t="str">
            <v>DUR21</v>
          </cell>
          <cell r="B4700" t="str">
            <v>Monsieur DURAND Claude</v>
          </cell>
          <cell r="C4700" t="str">
            <v>890 Chemin du Bonnard</v>
          </cell>
          <cell r="D4700"/>
          <cell r="E4700" t="str">
            <v>73330</v>
          </cell>
          <cell r="F4700" t="str">
            <v>DOMESSIN</v>
          </cell>
          <cell r="G4700"/>
          <cell r="H4700"/>
          <cell r="I4700"/>
          <cell r="J4700"/>
        </row>
        <row r="4701">
          <cell r="A4701" t="str">
            <v>DUR20</v>
          </cell>
          <cell r="B4701" t="str">
            <v>Madame et  Monsieur  DURPOIX  Anthony</v>
          </cell>
          <cell r="C4701" t="str">
            <v>Le Cerisier Est</v>
          </cell>
          <cell r="D4701"/>
          <cell r="E4701" t="str">
            <v>73240</v>
          </cell>
          <cell r="F4701" t="str">
            <v>GRESIN</v>
          </cell>
          <cell r="G4701">
            <v>666839187</v>
          </cell>
          <cell r="H4701"/>
          <cell r="I4701"/>
          <cell r="J4701"/>
        </row>
        <row r="4702">
          <cell r="A4702" t="str">
            <v>DUR19</v>
          </cell>
          <cell r="B4702" t="str">
            <v>M Mme DURIEZ Albert</v>
          </cell>
          <cell r="C4702" t="str">
            <v>2 b  bd de la Corniche</v>
          </cell>
          <cell r="D4702"/>
          <cell r="E4702" t="str">
            <v>74200</v>
          </cell>
          <cell r="F4702" t="str">
            <v>THONON LES BAINS</v>
          </cell>
          <cell r="G4702"/>
          <cell r="H4702"/>
          <cell r="I4702"/>
          <cell r="J4702"/>
        </row>
        <row r="4703">
          <cell r="A4703" t="str">
            <v>DUR18</v>
          </cell>
          <cell r="B4703" t="str">
            <v>Monsieur DURAND Nicolas</v>
          </cell>
          <cell r="C4703" t="str">
            <v>1610 Route de Pierrelat</v>
          </cell>
          <cell r="D4703"/>
          <cell r="E4703" t="str">
            <v>38360</v>
          </cell>
          <cell r="F4703" t="str">
            <v>ENGINS</v>
          </cell>
          <cell r="G4703">
            <v>663952756</v>
          </cell>
          <cell r="H4703"/>
          <cell r="I4703"/>
          <cell r="J4703"/>
        </row>
        <row r="4704">
          <cell r="A4704" t="str">
            <v>DUR17</v>
          </cell>
          <cell r="B4704" t="str">
            <v>Monsieur DURET  Jérôme</v>
          </cell>
          <cell r="C4704" t="str">
            <v>Tourny</v>
          </cell>
          <cell r="D4704"/>
          <cell r="E4704" t="str">
            <v>71120</v>
          </cell>
          <cell r="F4704" t="str">
            <v>CHANGY</v>
          </cell>
          <cell r="G4704"/>
          <cell r="H4704"/>
          <cell r="I4704"/>
          <cell r="J4704"/>
        </row>
        <row r="4705">
          <cell r="A4705" t="str">
            <v>DUR16</v>
          </cell>
          <cell r="B4705" t="str">
            <v>Monsieur DURIEUX Thomas</v>
          </cell>
          <cell r="C4705" t="str">
            <v>147 Route de la Verpillière</v>
          </cell>
          <cell r="D4705"/>
          <cell r="E4705" t="str">
            <v>74410</v>
          </cell>
          <cell r="F4705" t="str">
            <v>SAINT JORIOZ</v>
          </cell>
          <cell r="G4705"/>
          <cell r="H4705"/>
          <cell r="I4705"/>
          <cell r="J4705"/>
        </row>
        <row r="4706">
          <cell r="A4706" t="str">
            <v>DUR15</v>
          </cell>
          <cell r="B4706" t="str">
            <v>Monsieur DURET François</v>
          </cell>
          <cell r="C4706" t="str">
            <v>184 chemin de la Mollière</v>
          </cell>
          <cell r="D4706"/>
          <cell r="E4706" t="str">
            <v>74350</v>
          </cell>
          <cell r="F4706" t="str">
            <v>CRUSEILLES</v>
          </cell>
          <cell r="G4706">
            <v>450442321</v>
          </cell>
          <cell r="H4706"/>
          <cell r="I4706">
            <v>689585480</v>
          </cell>
          <cell r="J4706"/>
        </row>
        <row r="4707">
          <cell r="A4707" t="str">
            <v>DUR14</v>
          </cell>
          <cell r="B4707" t="str">
            <v>Mademoiselle DURY Nicole</v>
          </cell>
          <cell r="C4707" t="str">
            <v>Chemin de la Croix Chevrot</v>
          </cell>
          <cell r="D4707"/>
          <cell r="E4707" t="str">
            <v>69580</v>
          </cell>
          <cell r="F4707" t="str">
            <v>SATHONAY VILLAGE</v>
          </cell>
          <cell r="G4707"/>
          <cell r="H4707"/>
          <cell r="I4707"/>
          <cell r="J4707"/>
        </row>
        <row r="4708">
          <cell r="A4708" t="str">
            <v>DUR13</v>
          </cell>
          <cell r="B4708" t="str">
            <v>Monsieur DURIF Robert</v>
          </cell>
          <cell r="C4708" t="str">
            <v>Impasse Loin des Charrets</v>
          </cell>
          <cell r="D4708"/>
          <cell r="E4708" t="str">
            <v>74600</v>
          </cell>
          <cell r="F4708" t="str">
            <v>VIEUGY</v>
          </cell>
          <cell r="G4708">
            <v>450467518</v>
          </cell>
          <cell r="H4708"/>
          <cell r="I4708"/>
          <cell r="J4708"/>
        </row>
        <row r="4709">
          <cell r="A4709" t="str">
            <v>DUR12</v>
          </cell>
          <cell r="B4709" t="str">
            <v>Monsieur DURANTON  François</v>
          </cell>
          <cell r="C4709" t="str">
            <v>17 Ch des Genevriers</v>
          </cell>
          <cell r="D4709"/>
          <cell r="E4709" t="str">
            <v>73190</v>
          </cell>
          <cell r="F4709" t="str">
            <v>SAINT BALDOPH</v>
          </cell>
          <cell r="G4709">
            <v>607086559</v>
          </cell>
          <cell r="H4709"/>
          <cell r="I4709"/>
          <cell r="J4709"/>
        </row>
        <row r="4710">
          <cell r="A4710" t="str">
            <v>DUR11</v>
          </cell>
          <cell r="B4710" t="str">
            <v>Madame DURET Brigitte</v>
          </cell>
          <cell r="C4710" t="str">
            <v>4 allée de l'Enclos</v>
          </cell>
          <cell r="D4710"/>
          <cell r="E4710" t="str">
            <v>38240</v>
          </cell>
          <cell r="F4710" t="str">
            <v>MEYLAN</v>
          </cell>
          <cell r="G4710">
            <v>476418208</v>
          </cell>
          <cell r="H4710"/>
          <cell r="I4710">
            <v>622531364</v>
          </cell>
          <cell r="J4710"/>
        </row>
        <row r="4711">
          <cell r="A4711" t="str">
            <v>DUR10</v>
          </cell>
          <cell r="B4711" t="str">
            <v>Laboratoire DURIF</v>
          </cell>
          <cell r="C4711" t="str">
            <v>1 Place du Centenaire</v>
          </cell>
          <cell r="D4711"/>
          <cell r="E4711" t="str">
            <v>73000</v>
          </cell>
          <cell r="F4711" t="str">
            <v>CHAMBERY</v>
          </cell>
          <cell r="G4711"/>
          <cell r="H4711"/>
          <cell r="I4711"/>
          <cell r="J4711"/>
        </row>
        <row r="4712">
          <cell r="A4712" t="str">
            <v>DUR09</v>
          </cell>
          <cell r="B4712" t="str">
            <v>Monsieur DURAND Alain</v>
          </cell>
          <cell r="C4712" t="str">
            <v>235 Allée de la Combaz</v>
          </cell>
          <cell r="D4712"/>
          <cell r="E4712" t="str">
            <v>73200</v>
          </cell>
          <cell r="F4712" t="str">
            <v>MERCURY</v>
          </cell>
          <cell r="G4712"/>
          <cell r="H4712"/>
          <cell r="I4712"/>
          <cell r="J4712"/>
        </row>
        <row r="4713">
          <cell r="A4713" t="str">
            <v>DUR08</v>
          </cell>
          <cell r="B4713" t="str">
            <v>Monsieur DURAND Daniel</v>
          </cell>
          <cell r="C4713" t="str">
            <v>192 Impasse de la Tour</v>
          </cell>
          <cell r="D4713"/>
          <cell r="E4713" t="str">
            <v>38380</v>
          </cell>
          <cell r="F4713" t="str">
            <v>ENTRE DEUX GUIERS</v>
          </cell>
          <cell r="G4713"/>
          <cell r="H4713"/>
          <cell r="I4713"/>
          <cell r="J4713"/>
        </row>
        <row r="4714">
          <cell r="A4714" t="str">
            <v>DUR07</v>
          </cell>
          <cell r="B4714" t="str">
            <v>Madame DURAND Sylvie</v>
          </cell>
          <cell r="C4714" t="str">
            <v>Hameau le Puits</v>
          </cell>
          <cell r="D4714"/>
          <cell r="E4714" t="str">
            <v>73800</v>
          </cell>
          <cell r="F4714" t="str">
            <v>COISE SAINT JEAN PIED GAUTHIER</v>
          </cell>
          <cell r="G4714"/>
          <cell r="H4714"/>
          <cell r="I4714"/>
          <cell r="J4714"/>
        </row>
        <row r="4715">
          <cell r="A4715" t="str">
            <v>DUR06</v>
          </cell>
          <cell r="B4715" t="str">
            <v>Monsieur DURAND Dominique</v>
          </cell>
          <cell r="C4715" t="str">
            <v>3 chemin des Templiers</v>
          </cell>
          <cell r="D4715"/>
          <cell r="E4715" t="str">
            <v>38490</v>
          </cell>
          <cell r="F4715" t="str">
            <v>LES ABRETS</v>
          </cell>
          <cell r="G4715">
            <v>476322693</v>
          </cell>
          <cell r="H4715"/>
          <cell r="I4715"/>
          <cell r="J4715"/>
        </row>
        <row r="4716">
          <cell r="A4716" t="str">
            <v>DUR05</v>
          </cell>
          <cell r="B4716" t="str">
            <v>Monsieur DURANT Bernard</v>
          </cell>
          <cell r="C4716" t="str">
            <v>3 rue Albert Camus</v>
          </cell>
          <cell r="D4716"/>
          <cell r="E4716" t="str">
            <v>38490</v>
          </cell>
          <cell r="F4716" t="str">
            <v>LES ABRETS</v>
          </cell>
          <cell r="G4716">
            <v>476322261</v>
          </cell>
          <cell r="H4716"/>
          <cell r="I4716">
            <v>663460901</v>
          </cell>
          <cell r="J4716"/>
        </row>
        <row r="4717">
          <cell r="A4717" t="str">
            <v>DUR04</v>
          </cell>
          <cell r="B4717" t="str">
            <v>Monsieur DURIEUX  Jean-Paul</v>
          </cell>
          <cell r="C4717" t="str">
            <v>365 Avenue Alphonse Daudet</v>
          </cell>
          <cell r="D4717"/>
          <cell r="E4717" t="str">
            <v>73290</v>
          </cell>
          <cell r="F4717" t="str">
            <v>LA MOTTE SERVOLEX</v>
          </cell>
          <cell r="G4717"/>
          <cell r="H4717"/>
          <cell r="I4717"/>
          <cell r="J4717"/>
        </row>
        <row r="4718">
          <cell r="A4718" t="str">
            <v>DUR03</v>
          </cell>
          <cell r="B4718" t="str">
            <v>Monsieur DURIEUX Michel</v>
          </cell>
          <cell r="C4718" t="str">
            <v>Lieu dit Les Fortians</v>
          </cell>
          <cell r="D4718"/>
          <cell r="E4718" t="str">
            <v>73190</v>
          </cell>
          <cell r="F4718" t="str">
            <v>CHALLES LES EAUX</v>
          </cell>
          <cell r="G4718"/>
          <cell r="H4718"/>
          <cell r="I4718"/>
          <cell r="J4718"/>
        </row>
        <row r="4719">
          <cell r="A4719" t="str">
            <v>DUR02</v>
          </cell>
          <cell r="B4719" t="str">
            <v>Monsieur DURAZ Jean-Louis</v>
          </cell>
          <cell r="C4719"/>
          <cell r="D4719"/>
          <cell r="E4719"/>
          <cell r="F4719"/>
          <cell r="G4719"/>
          <cell r="H4719"/>
          <cell r="I4719"/>
          <cell r="J4719"/>
        </row>
        <row r="4720">
          <cell r="A4720" t="str">
            <v>DUR01</v>
          </cell>
          <cell r="B4720" t="str">
            <v>Monsieur DURAND Claude</v>
          </cell>
          <cell r="C4720" t="str">
            <v>Chemin du Lavoir</v>
          </cell>
          <cell r="D4720"/>
          <cell r="E4720" t="str">
            <v>73000</v>
          </cell>
          <cell r="F4720" t="str">
            <v>JACOB BELLECOMBETTE</v>
          </cell>
          <cell r="G4720"/>
          <cell r="H4720"/>
          <cell r="I4720"/>
          <cell r="J4720"/>
        </row>
        <row r="4721">
          <cell r="A4721" t="str">
            <v>DUQ02</v>
          </cell>
          <cell r="B4721" t="str">
            <v>Monsieur DUQUENOY Christophe</v>
          </cell>
          <cell r="C4721" t="str">
            <v>Lotissement  Le Vallon</v>
          </cell>
          <cell r="D4721" t="str">
            <v>304 Chemin Profond</v>
          </cell>
          <cell r="E4721" t="str">
            <v>69380</v>
          </cell>
          <cell r="F4721" t="str">
            <v>MARCILLY D'AZERGUES</v>
          </cell>
          <cell r="G4721">
            <v>472540344</v>
          </cell>
          <cell r="H4721"/>
          <cell r="I4721"/>
          <cell r="J4721"/>
        </row>
        <row r="4722">
          <cell r="A4722" t="str">
            <v>DUQ01</v>
          </cell>
          <cell r="B4722" t="str">
            <v>Monsieur DUQUESNOY Christian</v>
          </cell>
          <cell r="C4722" t="str">
            <v>18 route de la Colline</v>
          </cell>
          <cell r="D4722"/>
          <cell r="E4722" t="str">
            <v>74100</v>
          </cell>
          <cell r="F4722" t="str">
            <v>VETRAZ MONTHOUX</v>
          </cell>
          <cell r="G4722"/>
          <cell r="H4722"/>
          <cell r="I4722"/>
          <cell r="J4722"/>
        </row>
        <row r="4723">
          <cell r="A4723" t="str">
            <v>DUP21</v>
          </cell>
          <cell r="B4723" t="str">
            <v xml:space="preserve">Monsieur &amp; Madame DUPRAZ Christianne </v>
          </cell>
          <cell r="C4723" t="str">
            <v>L'Abbaye</v>
          </cell>
          <cell r="D4723"/>
          <cell r="E4723" t="str">
            <v>73170</v>
          </cell>
          <cell r="F4723" t="str">
            <v>VERTHEMEX</v>
          </cell>
          <cell r="G4723">
            <v>684645434</v>
          </cell>
          <cell r="H4723"/>
          <cell r="I4723">
            <v>646894569</v>
          </cell>
          <cell r="J4723"/>
        </row>
        <row r="4724">
          <cell r="A4724" t="str">
            <v>DUP20</v>
          </cell>
          <cell r="B4724" t="str">
            <v>Monsieur DUPRAZ RAYMOND</v>
          </cell>
          <cell r="C4724" t="str">
            <v>76 Avenue du Grand Port</v>
          </cell>
          <cell r="D4724"/>
          <cell r="E4724" t="str">
            <v>73100</v>
          </cell>
          <cell r="F4724" t="str">
            <v>AIX LES BAINS</v>
          </cell>
          <cell r="G4724">
            <v>479881230</v>
          </cell>
          <cell r="H4724"/>
          <cell r="I4724">
            <v>613797912</v>
          </cell>
          <cell r="J4724"/>
        </row>
        <row r="4725">
          <cell r="A4725" t="str">
            <v>DUP19</v>
          </cell>
          <cell r="B4725" t="str">
            <v>Monsieur DUPRAY Marc</v>
          </cell>
          <cell r="C4725" t="str">
            <v>Chemin de Blardet</v>
          </cell>
          <cell r="D4725"/>
          <cell r="E4725" t="str">
            <v>73800</v>
          </cell>
          <cell r="F4725" t="str">
            <v>LES MARCHES</v>
          </cell>
          <cell r="G4725"/>
          <cell r="H4725"/>
          <cell r="I4725"/>
          <cell r="J4725"/>
        </row>
        <row r="4726">
          <cell r="A4726" t="str">
            <v>DUP18</v>
          </cell>
          <cell r="B4726" t="str">
            <v>Monsieur DUPERIER Georges</v>
          </cell>
          <cell r="C4726" t="str">
            <v>35 ch des Tailles</v>
          </cell>
          <cell r="D4726"/>
          <cell r="E4726" t="str">
            <v>73400</v>
          </cell>
          <cell r="F4726" t="str">
            <v>UGINE</v>
          </cell>
          <cell r="G4726"/>
          <cell r="H4726"/>
          <cell r="I4726"/>
          <cell r="J4726"/>
        </row>
        <row r="4727">
          <cell r="A4727" t="str">
            <v>DUP17</v>
          </cell>
          <cell r="B4727" t="str">
            <v>Madame DUPERRAY Laurence</v>
          </cell>
          <cell r="C4727" t="str">
            <v>La Serraz</v>
          </cell>
          <cell r="D4727"/>
          <cell r="E4727" t="str">
            <v>73470</v>
          </cell>
          <cell r="F4727" t="str">
            <v>NANCES</v>
          </cell>
          <cell r="G4727"/>
          <cell r="H4727"/>
          <cell r="I4727"/>
          <cell r="J4727"/>
        </row>
        <row r="4728">
          <cell r="A4728" t="str">
            <v>DUP16</v>
          </cell>
          <cell r="B4728" t="str">
            <v>Monsieur DUPANLOUP Daniel</v>
          </cell>
          <cell r="C4728" t="str">
            <v>523 rue de Bellecombe</v>
          </cell>
          <cell r="D4728"/>
          <cell r="E4728" t="str">
            <v>74930</v>
          </cell>
          <cell r="F4728" t="str">
            <v>REIGNIER ESERY</v>
          </cell>
          <cell r="G4728">
            <v>680948649</v>
          </cell>
          <cell r="H4728"/>
          <cell r="I4728"/>
          <cell r="J4728"/>
        </row>
        <row r="4729">
          <cell r="A4729" t="str">
            <v>DUP15</v>
          </cell>
          <cell r="B4729" t="str">
            <v>Monsieur DUPRAZ Damien</v>
          </cell>
          <cell r="C4729" t="str">
            <v>Au Vilard</v>
          </cell>
          <cell r="D4729"/>
          <cell r="E4729" t="str">
            <v>73370</v>
          </cell>
          <cell r="F4729" t="str">
            <v>BOURDEAU</v>
          </cell>
          <cell r="G4729">
            <v>614376287</v>
          </cell>
          <cell r="H4729"/>
          <cell r="I4729"/>
          <cell r="J4729"/>
        </row>
        <row r="4730">
          <cell r="A4730" t="str">
            <v>DUP14</v>
          </cell>
          <cell r="B4730" t="str">
            <v>Monsieur DUPRE Gérard</v>
          </cell>
          <cell r="C4730"/>
          <cell r="D4730"/>
          <cell r="E4730" t="str">
            <v>73530</v>
          </cell>
          <cell r="F4730" t="str">
            <v>SAINT JEAN D'ARVES</v>
          </cell>
          <cell r="G4730">
            <v>479597866</v>
          </cell>
          <cell r="H4730"/>
          <cell r="I4730"/>
          <cell r="J4730"/>
        </row>
        <row r="4731">
          <cell r="A4731" t="str">
            <v>DUP13</v>
          </cell>
          <cell r="B4731" t="str">
            <v>M Mme DUPUY Christophe</v>
          </cell>
          <cell r="C4731" t="str">
            <v>Route de Fromenterie</v>
          </cell>
          <cell r="D4731"/>
          <cell r="E4731" t="str">
            <v>73210</v>
          </cell>
          <cell r="F4731" t="str">
            <v>LA COTE D'AIME</v>
          </cell>
          <cell r="G4731"/>
          <cell r="H4731"/>
          <cell r="I4731"/>
          <cell r="J4731"/>
        </row>
        <row r="4732">
          <cell r="A4732" t="str">
            <v>DUP12</v>
          </cell>
          <cell r="B4732" t="str">
            <v>Monsieur DUPENLOUP Jean Max</v>
          </cell>
          <cell r="C4732" t="str">
            <v>359, Route d'Arbusigny</v>
          </cell>
          <cell r="D4732"/>
          <cell r="E4732" t="str">
            <v>74570</v>
          </cell>
          <cell r="F4732" t="str">
            <v>EVIRES</v>
          </cell>
          <cell r="G4732">
            <v>450084688</v>
          </cell>
          <cell r="H4732"/>
          <cell r="I4732"/>
          <cell r="J4732"/>
        </row>
        <row r="4733">
          <cell r="A4733" t="str">
            <v>DUP11</v>
          </cell>
          <cell r="B4733" t="str">
            <v>Monsieur DUPUIS François</v>
          </cell>
          <cell r="C4733" t="str">
            <v>114, Chemin des Crêtes</v>
          </cell>
          <cell r="D4733"/>
          <cell r="E4733" t="str">
            <v>74800</v>
          </cell>
          <cell r="F4733" t="str">
            <v>ETEAUX</v>
          </cell>
          <cell r="G4733">
            <v>450258312</v>
          </cell>
          <cell r="H4733"/>
          <cell r="I4733"/>
          <cell r="J4733"/>
        </row>
        <row r="4734">
          <cell r="A4734" t="str">
            <v>DUP10</v>
          </cell>
          <cell r="B4734" t="str">
            <v>Madame DUPONT Catherine</v>
          </cell>
          <cell r="C4734" t="str">
            <v>Bemont</v>
          </cell>
          <cell r="D4734"/>
          <cell r="E4734" t="str">
            <v>74370</v>
          </cell>
          <cell r="F4734" t="str">
            <v>LES OLLIERES</v>
          </cell>
          <cell r="G4734">
            <v>450608874</v>
          </cell>
          <cell r="H4734"/>
          <cell r="I4734"/>
          <cell r="J4734"/>
        </row>
        <row r="4735">
          <cell r="A4735" t="str">
            <v>DUP09</v>
          </cell>
          <cell r="B4735" t="str">
            <v>Monsieur DUPUIS Jérôme</v>
          </cell>
          <cell r="C4735" t="str">
            <v>319 Rue Camille Corot</v>
          </cell>
          <cell r="D4735"/>
          <cell r="E4735" t="str">
            <v>38460</v>
          </cell>
          <cell r="F4735" t="str">
            <v>OPTEVOZ</v>
          </cell>
          <cell r="G4735"/>
          <cell r="H4735"/>
          <cell r="I4735"/>
          <cell r="J4735"/>
        </row>
        <row r="4736">
          <cell r="A4736" t="str">
            <v>DUP08</v>
          </cell>
          <cell r="B4736" t="str">
            <v>Monsieur DUPRAZ  Bernard</v>
          </cell>
          <cell r="C4736" t="str">
            <v>495 route du  Gallien</v>
          </cell>
          <cell r="D4736"/>
          <cell r="E4736" t="str">
            <v>73330</v>
          </cell>
          <cell r="F4736" t="str">
            <v>DOMESSIN</v>
          </cell>
          <cell r="G4736"/>
          <cell r="H4736"/>
          <cell r="I4736"/>
          <cell r="J4736"/>
        </row>
        <row r="4737">
          <cell r="A4737" t="str">
            <v>DUP07</v>
          </cell>
          <cell r="B4737" t="str">
            <v>Monsieur DUPANLOUP Christophe</v>
          </cell>
          <cell r="C4737" t="str">
            <v>Vallod</v>
          </cell>
          <cell r="D4737"/>
          <cell r="E4737" t="str">
            <v>74910</v>
          </cell>
          <cell r="F4737" t="str">
            <v>SEYSSEL</v>
          </cell>
          <cell r="G4737"/>
          <cell r="H4737"/>
          <cell r="I4737"/>
          <cell r="J4737"/>
        </row>
        <row r="4738">
          <cell r="A4738" t="str">
            <v>DUP06</v>
          </cell>
          <cell r="B4738" t="str">
            <v>Madame DUPRAZ Brigitte</v>
          </cell>
          <cell r="C4738" t="str">
            <v>374 rue des commaux</v>
          </cell>
          <cell r="D4738"/>
          <cell r="E4738" t="str">
            <v>73200</v>
          </cell>
          <cell r="F4738" t="str">
            <v>GRIGNON</v>
          </cell>
          <cell r="G4738"/>
          <cell r="H4738"/>
          <cell r="I4738"/>
          <cell r="J4738"/>
        </row>
        <row r="4739">
          <cell r="A4739" t="str">
            <v>DUP05</v>
          </cell>
          <cell r="B4739" t="str">
            <v>Monsieur DUPONT Franck</v>
          </cell>
          <cell r="C4739" t="str">
            <v>Lieu-dit La Vacherie</v>
          </cell>
          <cell r="D4739"/>
          <cell r="E4739" t="str">
            <v>74230</v>
          </cell>
          <cell r="F4739" t="str">
            <v>THONES</v>
          </cell>
          <cell r="G4739"/>
          <cell r="H4739"/>
          <cell r="I4739"/>
          <cell r="J4739"/>
        </row>
        <row r="4740">
          <cell r="A4740" t="str">
            <v>DUP04</v>
          </cell>
          <cell r="B4740" t="str">
            <v>Monsieur DUPRAZ-CANARD Philippe</v>
          </cell>
          <cell r="C4740" t="str">
            <v>325 montée du Château</v>
          </cell>
          <cell r="D4740"/>
          <cell r="E4740" t="str">
            <v>73190</v>
          </cell>
          <cell r="F4740" t="str">
            <v>CHALLES LES EAUX</v>
          </cell>
          <cell r="G4740">
            <v>679372056</v>
          </cell>
          <cell r="H4740"/>
          <cell r="I4740"/>
          <cell r="J4740"/>
        </row>
        <row r="4741">
          <cell r="A4741" t="str">
            <v>DUP03</v>
          </cell>
          <cell r="B4741" t="str">
            <v>Monsieur DUPONT Christian</v>
          </cell>
          <cell r="C4741" t="str">
            <v>17 rue de Panloup</v>
          </cell>
          <cell r="D4741"/>
          <cell r="E4741" t="str">
            <v>74970</v>
          </cell>
          <cell r="F4741" t="str">
            <v>MARIGNIER</v>
          </cell>
          <cell r="G4741">
            <v>450346808</v>
          </cell>
          <cell r="H4741"/>
          <cell r="I4741">
            <v>962097956</v>
          </cell>
          <cell r="J4741"/>
        </row>
        <row r="4742">
          <cell r="A4742" t="str">
            <v>DUP02</v>
          </cell>
          <cell r="B4742" t="str">
            <v xml:space="preserve">Monsieur DUPRAZ Dominique </v>
          </cell>
          <cell r="C4742" t="str">
            <v>Chemin du Creux du Loup</v>
          </cell>
          <cell r="D4742"/>
          <cell r="E4742" t="str">
            <v>73230</v>
          </cell>
          <cell r="F4742" t="str">
            <v>SAINT ALBAN LEYSSE</v>
          </cell>
          <cell r="G4742">
            <v>607665609</v>
          </cell>
          <cell r="H4742"/>
          <cell r="I4742"/>
          <cell r="J4742"/>
        </row>
        <row r="4743">
          <cell r="A4743" t="str">
            <v>DUP01</v>
          </cell>
          <cell r="B4743" t="str">
            <v>Monsieur DUPERIER André</v>
          </cell>
          <cell r="C4743" t="str">
            <v>547 Route de Monterminod</v>
          </cell>
          <cell r="D4743"/>
          <cell r="E4743" t="str">
            <v>73230</v>
          </cell>
          <cell r="F4743" t="str">
            <v>SAINT ALBAN LEYSSE</v>
          </cell>
          <cell r="G4743"/>
          <cell r="H4743"/>
          <cell r="I4743"/>
          <cell r="J4743"/>
        </row>
        <row r="4744">
          <cell r="A4744" t="str">
            <v>DUO02</v>
          </cell>
          <cell r="B4744" t="str">
            <v>SA  DUODENTAL</v>
          </cell>
          <cell r="C4744" t="str">
            <v>38 Cours  Suchet</v>
          </cell>
          <cell r="D4744"/>
          <cell r="E4744" t="str">
            <v>69002</v>
          </cell>
          <cell r="F4744" t="str">
            <v>LYON</v>
          </cell>
          <cell r="G4744">
            <v>472418782</v>
          </cell>
          <cell r="H4744"/>
          <cell r="I4744"/>
          <cell r="J4744"/>
        </row>
        <row r="4745">
          <cell r="A4745" t="str">
            <v>DUO01</v>
          </cell>
          <cell r="B4745" t="str">
            <v>DUO COIFFURE</v>
          </cell>
          <cell r="C4745" t="str">
            <v>95 avenue Maréchal LeClerc</v>
          </cell>
          <cell r="D4745"/>
          <cell r="E4745" t="str">
            <v>73000</v>
          </cell>
          <cell r="F4745" t="str">
            <v>CHAMBERY</v>
          </cell>
          <cell r="G4745">
            <v>479692779</v>
          </cell>
          <cell r="H4745"/>
          <cell r="I4745"/>
          <cell r="J4745"/>
        </row>
        <row r="4746">
          <cell r="A4746" t="str">
            <v>DUN12</v>
          </cell>
          <cell r="B4746" t="str">
            <v>M. DUNOYER Clement</v>
          </cell>
          <cell r="C4746" t="str">
            <v>Fenestroz</v>
          </cell>
          <cell r="D4746"/>
          <cell r="E4746" t="str">
            <v>73190</v>
          </cell>
          <cell r="F4746" t="str">
            <v>PUYGROS</v>
          </cell>
          <cell r="G4746">
            <v>671931364</v>
          </cell>
          <cell r="H4746"/>
          <cell r="I4746"/>
          <cell r="J4746"/>
        </row>
        <row r="4747">
          <cell r="A4747" t="str">
            <v>DUN11</v>
          </cell>
          <cell r="B4747" t="str">
            <v>Monsieur DUNOYER Maxime</v>
          </cell>
          <cell r="C4747" t="str">
            <v>20 Rue Dalbret</v>
          </cell>
          <cell r="D4747"/>
          <cell r="E4747" t="str">
            <v>73190</v>
          </cell>
          <cell r="F4747" t="str">
            <v>CHALLES LES EAUX</v>
          </cell>
          <cell r="G4747"/>
          <cell r="H4747"/>
          <cell r="I4747"/>
          <cell r="J4747"/>
        </row>
        <row r="4748">
          <cell r="A4748" t="str">
            <v>DUN10</v>
          </cell>
          <cell r="B4748" t="str">
            <v>Monsieur DUNGLAS Christophe</v>
          </cell>
          <cell r="C4748" t="str">
            <v>Les Massets</v>
          </cell>
          <cell r="D4748" t="str">
            <v>Cidex 612</v>
          </cell>
          <cell r="E4748" t="str">
            <v>73390</v>
          </cell>
          <cell r="F4748" t="str">
            <v>HAUTEVILLE</v>
          </cell>
          <cell r="G4748">
            <v>674690450</v>
          </cell>
          <cell r="H4748"/>
          <cell r="I4748">
            <v>479691085</v>
          </cell>
          <cell r="J4748"/>
        </row>
        <row r="4749">
          <cell r="A4749" t="str">
            <v>DUN09</v>
          </cell>
          <cell r="B4749" t="str">
            <v>Monsieur  DUNAND Gilles</v>
          </cell>
          <cell r="C4749" t="str">
            <v>Grand Norbet</v>
          </cell>
          <cell r="D4749"/>
          <cell r="E4749" t="str">
            <v>74150</v>
          </cell>
          <cell r="F4749" t="str">
            <v>MARIGNY SAINT MARCEL</v>
          </cell>
          <cell r="G4749">
            <v>679873221</v>
          </cell>
          <cell r="H4749"/>
          <cell r="I4749"/>
          <cell r="J4749"/>
        </row>
        <row r="4750">
          <cell r="A4750" t="str">
            <v>DUN08</v>
          </cell>
          <cell r="B4750" t="str">
            <v>Madame DUNOYER Bernard</v>
          </cell>
          <cell r="C4750" t="str">
            <v>Lieu dit Les Mollats</v>
          </cell>
          <cell r="D4750"/>
          <cell r="E4750" t="str">
            <v>74150</v>
          </cell>
          <cell r="F4750" t="str">
            <v>SALES</v>
          </cell>
          <cell r="G4750"/>
          <cell r="H4750"/>
          <cell r="I4750"/>
          <cell r="J4750"/>
        </row>
        <row r="4751">
          <cell r="A4751" t="str">
            <v>DUN07</v>
          </cell>
          <cell r="B4751" t="str">
            <v>Monsieur DUNOYER Christophe</v>
          </cell>
          <cell r="C4751" t="str">
            <v>Le Plan</v>
          </cell>
          <cell r="D4751"/>
          <cell r="E4751" t="str">
            <v>74210</v>
          </cell>
          <cell r="F4751" t="str">
            <v>MONTMIN</v>
          </cell>
          <cell r="G4751">
            <v>450644135</v>
          </cell>
          <cell r="H4751"/>
          <cell r="I4751"/>
          <cell r="J4751"/>
        </row>
        <row r="4752">
          <cell r="A4752" t="str">
            <v>DUN06</v>
          </cell>
          <cell r="B4752" t="str">
            <v>Monsieur DUNAND Jean-Rémy</v>
          </cell>
          <cell r="C4752" t="str">
            <v>234 chemin bois des Pesses</v>
          </cell>
          <cell r="D4752"/>
          <cell r="E4752" t="str">
            <v>74570</v>
          </cell>
          <cell r="F4752" t="str">
            <v>GROISY</v>
          </cell>
          <cell r="G4752">
            <v>450773734</v>
          </cell>
          <cell r="H4752"/>
          <cell r="I4752">
            <v>679980370</v>
          </cell>
          <cell r="J4752"/>
        </row>
        <row r="4753">
          <cell r="A4753" t="str">
            <v>DUN05</v>
          </cell>
          <cell r="B4753" t="str">
            <v>Monsieur DUNAND André</v>
          </cell>
          <cell r="C4753"/>
          <cell r="D4753"/>
          <cell r="E4753" t="str">
            <v>74160</v>
          </cell>
          <cell r="F4753" t="str">
            <v>PRESILLY</v>
          </cell>
          <cell r="G4753"/>
          <cell r="H4753"/>
          <cell r="I4753"/>
          <cell r="J4753"/>
        </row>
        <row r="4754">
          <cell r="A4754" t="str">
            <v>DUN04</v>
          </cell>
          <cell r="B4754" t="str">
            <v>Monsieur DUNOYER Patrice</v>
          </cell>
          <cell r="C4754" t="str">
            <v xml:space="preserve">La Croix </v>
          </cell>
          <cell r="D4754"/>
          <cell r="E4754" t="str">
            <v>73170</v>
          </cell>
          <cell r="F4754" t="str">
            <v>SAINT PAUL SUR YENNE</v>
          </cell>
          <cell r="G4754">
            <v>479896884</v>
          </cell>
          <cell r="H4754"/>
          <cell r="I4754"/>
          <cell r="J4754"/>
        </row>
        <row r="4755">
          <cell r="A4755" t="str">
            <v>DUN03</v>
          </cell>
          <cell r="B4755" t="str">
            <v>Monsieur DUNOYER Gilles</v>
          </cell>
          <cell r="C4755"/>
          <cell r="D4755"/>
          <cell r="E4755"/>
          <cell r="F4755"/>
          <cell r="G4755"/>
          <cell r="H4755"/>
          <cell r="I4755"/>
          <cell r="J4755"/>
        </row>
        <row r="4756">
          <cell r="A4756" t="str">
            <v>DUN02</v>
          </cell>
          <cell r="B4756" t="str">
            <v>Monsieur DUNOYER Clément</v>
          </cell>
          <cell r="C4756" t="str">
            <v>17 route d'Aix</v>
          </cell>
          <cell r="D4756"/>
          <cell r="E4756" t="str">
            <v>74150</v>
          </cell>
          <cell r="F4756" t="str">
            <v>RUMILLY</v>
          </cell>
          <cell r="G4756"/>
          <cell r="H4756"/>
          <cell r="I4756"/>
          <cell r="J4756"/>
        </row>
        <row r="4757">
          <cell r="A4757" t="str">
            <v>DUN01</v>
          </cell>
          <cell r="B4757" t="str">
            <v>Monsieur DUNOYER</v>
          </cell>
          <cell r="C4757"/>
          <cell r="D4757"/>
          <cell r="E4757" t="str">
            <v>73190</v>
          </cell>
          <cell r="F4757" t="str">
            <v>CHALLES LES EAUX</v>
          </cell>
          <cell r="G4757"/>
          <cell r="H4757"/>
          <cell r="I4757"/>
          <cell r="J4757"/>
        </row>
        <row r="4758">
          <cell r="A4758" t="str">
            <v>DUM22</v>
          </cell>
          <cell r="B4758" t="str">
            <v>Mr DUMONTET et  Mme MARSEILLE</v>
          </cell>
          <cell r="C4758" t="str">
            <v>Lot Près des Moulins</v>
          </cell>
          <cell r="D4758"/>
          <cell r="E4758" t="str">
            <v>73130</v>
          </cell>
          <cell r="F4758" t="str">
            <v>LA CHAMBRE</v>
          </cell>
          <cell r="G4758">
            <v>637349420</v>
          </cell>
          <cell r="H4758"/>
          <cell r="I4758">
            <v>687818218</v>
          </cell>
          <cell r="J4758"/>
        </row>
        <row r="4759">
          <cell r="A4759" t="str">
            <v>DUM21</v>
          </cell>
          <cell r="B4759" t="str">
            <v>Monsieur &amp; Madame DUMOLLARD Philippe</v>
          </cell>
          <cell r="C4759" t="str">
            <v>Lieu dit CHAROSSE</v>
          </cell>
          <cell r="D4759"/>
          <cell r="E4759" t="str">
            <v>73170</v>
          </cell>
          <cell r="F4759" t="str">
            <v>TRAIZE</v>
          </cell>
          <cell r="G4759">
            <v>670387773</v>
          </cell>
          <cell r="H4759"/>
          <cell r="I4759"/>
          <cell r="J4759"/>
        </row>
        <row r="4760">
          <cell r="A4760" t="str">
            <v>DUM20</v>
          </cell>
          <cell r="B4760" t="str">
            <v>Monsieur DUMOULIN Gérard</v>
          </cell>
          <cell r="C4760" t="str">
            <v>1051  Les Murailles</v>
          </cell>
          <cell r="D4760"/>
          <cell r="E4760" t="str">
            <v>74440</v>
          </cell>
          <cell r="F4760" t="str">
            <v>MIEUSSY</v>
          </cell>
          <cell r="G4760"/>
          <cell r="H4760"/>
          <cell r="I4760"/>
          <cell r="J4760"/>
        </row>
        <row r="4761">
          <cell r="A4761" t="str">
            <v>DUM19</v>
          </cell>
          <cell r="B4761" t="str">
            <v>Monsieur DUMAX-VORZET Kevin</v>
          </cell>
          <cell r="C4761" t="str">
            <v>Place de l'Eglise</v>
          </cell>
          <cell r="D4761"/>
          <cell r="E4761" t="str">
            <v>73660</v>
          </cell>
          <cell r="F4761" t="str">
            <v>SAINT REMY DE MAURIENNE</v>
          </cell>
          <cell r="G4761">
            <v>663035839</v>
          </cell>
          <cell r="H4761"/>
          <cell r="I4761"/>
          <cell r="J4761"/>
        </row>
        <row r="4762">
          <cell r="A4762" t="str">
            <v>DUM18</v>
          </cell>
          <cell r="B4762" t="str">
            <v>Monsieur DUMONT Bernard</v>
          </cell>
          <cell r="C4762"/>
          <cell r="D4762"/>
          <cell r="E4762" t="str">
            <v>74150</v>
          </cell>
          <cell r="F4762" t="str">
            <v>VAL DE FIER</v>
          </cell>
          <cell r="G4762"/>
          <cell r="H4762"/>
          <cell r="I4762"/>
          <cell r="J4762"/>
        </row>
        <row r="4763">
          <cell r="A4763" t="str">
            <v>DUM17</v>
          </cell>
          <cell r="B4763" t="str">
            <v>Monsieur  DUMONT Thierry</v>
          </cell>
          <cell r="C4763" t="str">
            <v>46, Impasse des Champs</v>
          </cell>
          <cell r="D4763"/>
          <cell r="E4763" t="str">
            <v>38330</v>
          </cell>
          <cell r="F4763" t="str">
            <v>SAINT ISMIER</v>
          </cell>
          <cell r="G4763"/>
          <cell r="H4763"/>
          <cell r="I4763"/>
          <cell r="J4763"/>
        </row>
        <row r="4764">
          <cell r="A4764" t="str">
            <v>DUM16</v>
          </cell>
          <cell r="B4764" t="str">
            <v>Monsieur DUMAS Olivier</v>
          </cell>
          <cell r="C4764" t="str">
            <v>Le Naysord</v>
          </cell>
          <cell r="D4764"/>
          <cell r="E4764" t="str">
            <v>38420</v>
          </cell>
          <cell r="F4764" t="str">
            <v>SAINT JEAN LE VIEUX</v>
          </cell>
          <cell r="G4764">
            <v>627166972</v>
          </cell>
          <cell r="H4764"/>
          <cell r="I4764"/>
          <cell r="J4764"/>
        </row>
        <row r="4765">
          <cell r="A4765" t="str">
            <v>DUM15</v>
          </cell>
          <cell r="B4765" t="str">
            <v>Madame  DUMY Pa</v>
          </cell>
          <cell r="C4765" t="str">
            <v>Chemin du Chaboud</v>
          </cell>
          <cell r="D4765"/>
          <cell r="E4765" t="str">
            <v>38580</v>
          </cell>
          <cell r="F4765" t="str">
            <v>ALLEVARD</v>
          </cell>
          <cell r="G4765">
            <v>476135943</v>
          </cell>
          <cell r="H4765"/>
          <cell r="I4765"/>
          <cell r="J4765"/>
        </row>
        <row r="4766">
          <cell r="A4766" t="str">
            <v>DUM14</v>
          </cell>
          <cell r="B4766" t="str">
            <v>Monsieur DUMOULIN Claude</v>
          </cell>
          <cell r="C4766" t="str">
            <v>38 ch des Tourterelles</v>
          </cell>
          <cell r="D4766"/>
          <cell r="E4766" t="str">
            <v>74140</v>
          </cell>
          <cell r="F4766" t="str">
            <v>CHENS SUR LEMAN</v>
          </cell>
          <cell r="G4766"/>
          <cell r="H4766"/>
          <cell r="I4766"/>
          <cell r="J4766"/>
        </row>
        <row r="4767">
          <cell r="A4767" t="str">
            <v>DUM13</v>
          </cell>
          <cell r="B4767" t="str">
            <v>Monsieur DUMAS Eric</v>
          </cell>
          <cell r="C4767" t="str">
            <v>145 Montée de Choulans</v>
          </cell>
          <cell r="D4767" t="str">
            <v>Batiment        F</v>
          </cell>
          <cell r="E4767" t="str">
            <v>69005</v>
          </cell>
          <cell r="F4767" t="str">
            <v>LYON</v>
          </cell>
          <cell r="G4767"/>
          <cell r="H4767"/>
          <cell r="I4767"/>
          <cell r="J4767"/>
        </row>
        <row r="4768">
          <cell r="A4768" t="str">
            <v>DUM12</v>
          </cell>
          <cell r="B4768" t="str">
            <v>Monsieur DUMAZ Gilles</v>
          </cell>
          <cell r="C4768" t="str">
            <v>40 Chemin du Relais</v>
          </cell>
          <cell r="D4768"/>
          <cell r="E4768" t="str">
            <v>74920</v>
          </cell>
          <cell r="F4768" t="str">
            <v>COMBLOUX</v>
          </cell>
          <cell r="G4768"/>
          <cell r="H4768"/>
          <cell r="I4768"/>
          <cell r="J4768"/>
        </row>
        <row r="4769">
          <cell r="A4769" t="str">
            <v>DUM11</v>
          </cell>
          <cell r="B4769" t="str">
            <v>ETS DUMOGET</v>
          </cell>
          <cell r="C4769" t="str">
            <v>697 Faubourg Montmelian</v>
          </cell>
          <cell r="D4769"/>
          <cell r="E4769" t="str">
            <v>73000</v>
          </cell>
          <cell r="F4769" t="str">
            <v>CHAMBERY</v>
          </cell>
          <cell r="G4769"/>
          <cell r="H4769"/>
          <cell r="I4769"/>
          <cell r="J4769"/>
        </row>
        <row r="4770">
          <cell r="A4770" t="str">
            <v>DUM10</v>
          </cell>
          <cell r="B4770" t="str">
            <v>Madame DUMAZ Nadine</v>
          </cell>
          <cell r="C4770" t="str">
            <v>Le Lancenay</v>
          </cell>
          <cell r="D4770"/>
          <cell r="E4770" t="str">
            <v>73230</v>
          </cell>
          <cell r="F4770" t="str">
            <v>SAINT JEAN D'ARVEY</v>
          </cell>
          <cell r="G4770"/>
          <cell r="H4770"/>
          <cell r="I4770"/>
          <cell r="J4770"/>
        </row>
        <row r="4771">
          <cell r="A4771" t="str">
            <v>DUM09</v>
          </cell>
          <cell r="B4771" t="str">
            <v>Monsieur DUMAS André</v>
          </cell>
          <cell r="C4771" t="str">
            <v>19 rue du Grand Maitre</v>
          </cell>
          <cell r="D4771"/>
          <cell r="E4771" t="str">
            <v>77370</v>
          </cell>
          <cell r="F4771" t="str">
            <v>RAMPILLON</v>
          </cell>
          <cell r="G4771"/>
          <cell r="H4771"/>
          <cell r="I4771"/>
          <cell r="J4771"/>
        </row>
        <row r="4772">
          <cell r="A4772" t="str">
            <v>DUM08</v>
          </cell>
          <cell r="B4772" t="str">
            <v>Monsieur DUMONT Didier</v>
          </cell>
          <cell r="C4772" t="str">
            <v>433 Route de Lavours</v>
          </cell>
          <cell r="D4772"/>
          <cell r="E4772" t="str">
            <v>01350</v>
          </cell>
          <cell r="F4772" t="str">
            <v>CEYZERIEU</v>
          </cell>
          <cell r="G4772">
            <v>479421631</v>
          </cell>
          <cell r="H4772"/>
          <cell r="I4772">
            <v>675175734</v>
          </cell>
          <cell r="J4772"/>
        </row>
        <row r="4773">
          <cell r="A4773" t="str">
            <v>DUM07</v>
          </cell>
          <cell r="B4773" t="str">
            <v>Monsieur DUMOULIN Jacky</v>
          </cell>
          <cell r="C4773" t="str">
            <v>Lieu dit Previères</v>
          </cell>
          <cell r="D4773"/>
          <cell r="E4773" t="str">
            <v>74250</v>
          </cell>
          <cell r="F4773" t="str">
            <v>VILLE EN SALLAZ</v>
          </cell>
          <cell r="G4773">
            <v>687514539</v>
          </cell>
          <cell r="H4773"/>
          <cell r="I4773"/>
          <cell r="J4773"/>
        </row>
        <row r="4774">
          <cell r="A4774" t="str">
            <v>DUM06</v>
          </cell>
          <cell r="B4774" t="str">
            <v>Laboratoire DUMONT &amp; REBILLARD</v>
          </cell>
          <cell r="C4774" t="str">
            <v>1 rue Louis Juttet</v>
          </cell>
          <cell r="D4774" t="str">
            <v>Impasse Tival</v>
          </cell>
          <cell r="E4774" t="str">
            <v>69410</v>
          </cell>
          <cell r="F4774" t="str">
            <v>CHAMPAGNE AU MONT D'OR</v>
          </cell>
          <cell r="G4774">
            <v>478356781</v>
          </cell>
          <cell r="H4774"/>
          <cell r="I4774"/>
          <cell r="J4774"/>
        </row>
        <row r="4775">
          <cell r="A4775" t="str">
            <v>DUM05</v>
          </cell>
          <cell r="B4775" t="str">
            <v>Monsieur DUMAS Michel</v>
          </cell>
          <cell r="C4775" t="str">
            <v>19 Ave Henry Bordeaux</v>
          </cell>
          <cell r="D4775"/>
          <cell r="E4775" t="str">
            <v>73160</v>
          </cell>
          <cell r="F4775" t="str">
            <v>COGNIN</v>
          </cell>
          <cell r="G4775"/>
          <cell r="H4775"/>
          <cell r="I4775"/>
          <cell r="J4775"/>
        </row>
        <row r="4776">
          <cell r="A4776" t="str">
            <v>DUM04</v>
          </cell>
          <cell r="B4776" t="str">
            <v>Monsieur DUMOLLARD Jacques</v>
          </cell>
          <cell r="C4776" t="str">
            <v>99 rue des Mésanges</v>
          </cell>
          <cell r="D4776"/>
          <cell r="E4776" t="str">
            <v>73190</v>
          </cell>
          <cell r="F4776" t="str">
            <v>CHALLES LES EAUX</v>
          </cell>
          <cell r="G4776">
            <v>479729769</v>
          </cell>
          <cell r="H4776"/>
          <cell r="I4776"/>
          <cell r="J4776"/>
        </row>
        <row r="4777">
          <cell r="A4777" t="str">
            <v>DUM03</v>
          </cell>
          <cell r="B4777" t="str">
            <v>Monsieur DUMONT Pierre</v>
          </cell>
          <cell r="C4777" t="str">
            <v>3 chemin du Pinay</v>
          </cell>
          <cell r="D4777"/>
          <cell r="E4777" t="str">
            <v>69270</v>
          </cell>
          <cell r="F4777" t="str">
            <v>SAINT ROMAIN AU MONT D'OR</v>
          </cell>
          <cell r="G4777"/>
          <cell r="H4777"/>
          <cell r="I4777"/>
          <cell r="J4777"/>
        </row>
        <row r="4778">
          <cell r="A4778" t="str">
            <v>DUM02</v>
          </cell>
          <cell r="B4778" t="str">
            <v>Monsieur DUMONT Alain</v>
          </cell>
          <cell r="C4778" t="str">
            <v>82 chemin du Sous Bois</v>
          </cell>
          <cell r="D4778"/>
          <cell r="E4778" t="str">
            <v>73190</v>
          </cell>
          <cell r="F4778" t="str">
            <v>CHALLES LES EAUX</v>
          </cell>
          <cell r="G4778"/>
          <cell r="H4778"/>
          <cell r="I4778"/>
          <cell r="J4778"/>
        </row>
        <row r="4779">
          <cell r="A4779" t="str">
            <v>DUM01</v>
          </cell>
          <cell r="B4779" t="str">
            <v>Monsieur DUMAS André</v>
          </cell>
          <cell r="C4779" t="str">
            <v>19 avenue Henry Bordeaux</v>
          </cell>
          <cell r="D4779"/>
          <cell r="E4779" t="str">
            <v>73160</v>
          </cell>
          <cell r="F4779" t="str">
            <v>COGNIN</v>
          </cell>
          <cell r="G4779">
            <v>479627630</v>
          </cell>
          <cell r="H4779"/>
          <cell r="I4779"/>
          <cell r="J4779"/>
        </row>
        <row r="4780">
          <cell r="A4780" t="str">
            <v>DUL03</v>
          </cell>
          <cell r="B4780" t="str">
            <v>Monsieur DULLIN Roger</v>
          </cell>
          <cell r="C4780" t="str">
            <v>Route les Jacquins</v>
          </cell>
          <cell r="D4780"/>
          <cell r="E4780" t="str">
            <v>73170</v>
          </cell>
          <cell r="F4780" t="str">
            <v>BILLIEME</v>
          </cell>
          <cell r="G4780">
            <v>630387165</v>
          </cell>
          <cell r="H4780"/>
          <cell r="I4780">
            <v>479368480</v>
          </cell>
          <cell r="J4780"/>
        </row>
        <row r="4781">
          <cell r="A4781" t="str">
            <v>DUL02</v>
          </cell>
          <cell r="B4781" t="str">
            <v>Monsieur DULSKI Marc Olivier</v>
          </cell>
          <cell r="C4781" t="str">
            <v>330 Route de Mermoz</v>
          </cell>
          <cell r="D4781"/>
          <cell r="E4781" t="str">
            <v>73100</v>
          </cell>
          <cell r="F4781" t="str">
            <v>LE MONTCEL</v>
          </cell>
          <cell r="G4781">
            <v>479635128</v>
          </cell>
          <cell r="H4781"/>
          <cell r="I4781">
            <v>617308899</v>
          </cell>
          <cell r="J4781"/>
        </row>
        <row r="4782">
          <cell r="A4782" t="str">
            <v>DUL01</v>
          </cell>
          <cell r="B4782" t="str">
            <v>Monsieur DULLIN Benoît</v>
          </cell>
          <cell r="C4782" t="str">
            <v>Les Jacquins</v>
          </cell>
          <cell r="D4782"/>
          <cell r="E4782" t="str">
            <v>73170</v>
          </cell>
          <cell r="F4782" t="str">
            <v>YENNE</v>
          </cell>
          <cell r="G4782">
            <v>687350916</v>
          </cell>
          <cell r="H4782"/>
          <cell r="I4782"/>
          <cell r="J4782"/>
        </row>
        <row r="4783">
          <cell r="A4783" t="str">
            <v>DUJ03</v>
          </cell>
          <cell r="B4783" t="str">
            <v>Monsieur et Madame DUJARDIN Sébastien</v>
          </cell>
          <cell r="C4783" t="str">
            <v>8 B Rue Vaugelas</v>
          </cell>
          <cell r="D4783"/>
          <cell r="E4783" t="str">
            <v>73100</v>
          </cell>
          <cell r="F4783" t="str">
            <v>AIX LES BAINS</v>
          </cell>
          <cell r="G4783">
            <v>658827444</v>
          </cell>
          <cell r="H4783"/>
          <cell r="I4783"/>
          <cell r="J4783"/>
        </row>
        <row r="4784">
          <cell r="A4784" t="str">
            <v>DUJ02</v>
          </cell>
          <cell r="B4784" t="str">
            <v>Monsieur DUJARDIN Frederic</v>
          </cell>
          <cell r="C4784" t="str">
            <v>215, Route de la Desertaz</v>
          </cell>
          <cell r="D4784"/>
          <cell r="E4784" t="str">
            <v>73160</v>
          </cell>
          <cell r="F4784" t="str">
            <v>SAINT CASSIN</v>
          </cell>
          <cell r="G4784">
            <v>652537308</v>
          </cell>
          <cell r="H4784"/>
          <cell r="I4784"/>
          <cell r="J4784"/>
        </row>
        <row r="4785">
          <cell r="A4785" t="str">
            <v>DUJ01</v>
          </cell>
          <cell r="B4785" t="str">
            <v>Monsieur DUJOUR Fabrice</v>
          </cell>
          <cell r="C4785" t="str">
            <v>26 ch de Saint Bris</v>
          </cell>
          <cell r="D4785"/>
          <cell r="E4785" t="str">
            <v>89290</v>
          </cell>
          <cell r="F4785" t="str">
            <v>VINCELOTTES</v>
          </cell>
          <cell r="G4785"/>
          <cell r="H4785"/>
          <cell r="I4785"/>
          <cell r="J4785"/>
        </row>
        <row r="4786">
          <cell r="A4786" t="str">
            <v>DUIN</v>
          </cell>
          <cell r="B4786" t="str">
            <v>FlexLink Systems S.A.</v>
          </cell>
          <cell r="C4786" t="str">
            <v>1, rue groupe Manoukian</v>
          </cell>
          <cell r="D4786" t="str">
            <v>Z.A.C. Clef Saint Pierre</v>
          </cell>
          <cell r="E4786" t="str">
            <v>78990</v>
          </cell>
          <cell r="F4786" t="str">
            <v>ELANCOURT</v>
          </cell>
          <cell r="G4786">
            <v>130685357</v>
          </cell>
          <cell r="H4786"/>
          <cell r="I4786">
            <v>130685369</v>
          </cell>
          <cell r="J4786"/>
        </row>
        <row r="4787">
          <cell r="A4787" t="str">
            <v>DUI05</v>
          </cell>
          <cell r="B4787" t="str">
            <v>MR MME DUISIT Jean Pierre</v>
          </cell>
          <cell r="C4787" t="str">
            <v>1258 ch de la Cassine</v>
          </cell>
          <cell r="D4787"/>
          <cell r="E4787" t="str">
            <v>73200</v>
          </cell>
          <cell r="F4787" t="str">
            <v>ALBERTVILLE</v>
          </cell>
          <cell r="G4787">
            <v>611722915</v>
          </cell>
          <cell r="H4787"/>
          <cell r="I4787"/>
          <cell r="J4787"/>
        </row>
        <row r="4788">
          <cell r="A4788" t="str">
            <v>DUI04</v>
          </cell>
          <cell r="B4788" t="str">
            <v>Monsieur DUIN Patrick</v>
          </cell>
          <cell r="C4788" t="str">
            <v>L'allée</v>
          </cell>
          <cell r="D4788"/>
          <cell r="E4788" t="str">
            <v>73800</v>
          </cell>
          <cell r="F4788" t="str">
            <v>LES MOLLETTES</v>
          </cell>
          <cell r="G4788">
            <v>670593859</v>
          </cell>
          <cell r="H4788"/>
          <cell r="I4788"/>
          <cell r="J4788"/>
        </row>
        <row r="4789">
          <cell r="A4789" t="str">
            <v>DUI03</v>
          </cell>
          <cell r="B4789" t="str">
            <v>Monsieur DUIN Paul</v>
          </cell>
          <cell r="C4789" t="str">
            <v>Bourbières</v>
          </cell>
          <cell r="D4789"/>
          <cell r="E4789" t="str">
            <v>73800</v>
          </cell>
          <cell r="F4789" t="str">
            <v>LES MOLLETTES</v>
          </cell>
          <cell r="G4789">
            <v>686344078</v>
          </cell>
          <cell r="H4789"/>
          <cell r="I4789"/>
          <cell r="J4789"/>
        </row>
        <row r="4790">
          <cell r="A4790" t="str">
            <v>DUI02</v>
          </cell>
          <cell r="B4790" t="str">
            <v>Monsieur DUIN Franck</v>
          </cell>
          <cell r="C4790" t="str">
            <v>Sous le Crêt</v>
          </cell>
          <cell r="D4790"/>
          <cell r="E4790" t="str">
            <v>73800</v>
          </cell>
          <cell r="F4790" t="str">
            <v>LES MOLLETTES</v>
          </cell>
          <cell r="G4790">
            <v>686344078</v>
          </cell>
          <cell r="H4790"/>
          <cell r="I4790"/>
          <cell r="J4790"/>
        </row>
        <row r="4791">
          <cell r="A4791" t="str">
            <v>DUI01</v>
          </cell>
          <cell r="B4791" t="str">
            <v>Monsieur DUISIT</v>
          </cell>
          <cell r="C4791"/>
          <cell r="D4791"/>
          <cell r="E4791"/>
          <cell r="F4791"/>
          <cell r="G4791"/>
          <cell r="H4791"/>
          <cell r="I4791"/>
          <cell r="J4791"/>
        </row>
        <row r="4792">
          <cell r="A4792" t="str">
            <v>DUH01</v>
          </cell>
          <cell r="B4792" t="str">
            <v>Mme Mr DUHOMEZ Roger</v>
          </cell>
          <cell r="C4792" t="str">
            <v>21 B App19 Ave du Géneral De Gaulle</v>
          </cell>
          <cell r="D4792"/>
          <cell r="E4792" t="str">
            <v>74200</v>
          </cell>
          <cell r="F4792" t="str">
            <v>THONON LES BAINS</v>
          </cell>
          <cell r="G4792">
            <v>450707516</v>
          </cell>
          <cell r="H4792"/>
          <cell r="I4792"/>
          <cell r="J4792"/>
        </row>
        <row r="4793">
          <cell r="A4793" t="str">
            <v>DUG06</v>
          </cell>
          <cell r="B4793" t="str">
            <v>Monsieur DUGLAT Patrick</v>
          </cell>
          <cell r="C4793" t="str">
            <v xml:space="preserve">187 Allée du domaine des Mossettes </v>
          </cell>
          <cell r="D4793"/>
          <cell r="E4793" t="str">
            <v>73420</v>
          </cell>
          <cell r="F4793" t="str">
            <v>VOGLANS</v>
          </cell>
          <cell r="G4793">
            <v>623705186</v>
          </cell>
          <cell r="H4793"/>
          <cell r="I4793"/>
          <cell r="J4793"/>
        </row>
        <row r="4794">
          <cell r="A4794" t="str">
            <v>DUG05</v>
          </cell>
          <cell r="B4794" t="str">
            <v>Monsieur VIGNEAU DUGUE Denis</v>
          </cell>
          <cell r="C4794" t="str">
            <v>60, Chemin du serre Bertras</v>
          </cell>
          <cell r="D4794" t="str">
            <v>Beaumet</v>
          </cell>
          <cell r="E4794" t="str">
            <v>38710</v>
          </cell>
          <cell r="F4794" t="str">
            <v>MENS</v>
          </cell>
          <cell r="G4794">
            <v>608773983</v>
          </cell>
          <cell r="H4794"/>
          <cell r="I4794"/>
          <cell r="J4794"/>
        </row>
        <row r="4795">
          <cell r="A4795" t="str">
            <v>DUG04</v>
          </cell>
          <cell r="B4795" t="str">
            <v>Monsieur DUGAST Jean Claude</v>
          </cell>
          <cell r="C4795" t="str">
            <v>263, Route des Cités</v>
          </cell>
          <cell r="D4795"/>
          <cell r="E4795" t="str">
            <v>73200</v>
          </cell>
          <cell r="F4795" t="str">
            <v>VENTHON</v>
          </cell>
          <cell r="G4795"/>
          <cell r="H4795"/>
          <cell r="I4795"/>
          <cell r="J4795"/>
        </row>
        <row r="4796">
          <cell r="A4796" t="str">
            <v>DUG03</v>
          </cell>
          <cell r="B4796" t="str">
            <v>Mme DUGUAY Monique</v>
          </cell>
          <cell r="C4796" t="str">
            <v>651 A Route de Vesegnin</v>
          </cell>
          <cell r="D4796"/>
          <cell r="E4796" t="str">
            <v>01280</v>
          </cell>
          <cell r="F4796" t="str">
            <v>PREVESSINS MOENS</v>
          </cell>
          <cell r="G4796"/>
          <cell r="H4796"/>
          <cell r="I4796"/>
          <cell r="J4796"/>
        </row>
        <row r="4797">
          <cell r="A4797" t="str">
            <v>DUG02</v>
          </cell>
          <cell r="B4797" t="str">
            <v>Monsieur DUGERDIL Eric</v>
          </cell>
          <cell r="C4797" t="str">
            <v>37 Bd Carl Vogt</v>
          </cell>
          <cell r="D4797"/>
          <cell r="E4797" t="str">
            <v>1225</v>
          </cell>
          <cell r="F4797" t="str">
            <v>GENEVE  -  SUISSE</v>
          </cell>
          <cell r="G4797"/>
          <cell r="H4797"/>
          <cell r="I4797"/>
          <cell r="J4797"/>
        </row>
        <row r="4798">
          <cell r="A4798" t="str">
            <v>DUG01</v>
          </cell>
          <cell r="B4798" t="str">
            <v>Monsieur DUGIT-GROS Hervé</v>
          </cell>
          <cell r="C4798" t="str">
            <v>CD 925 - n° 1140</v>
          </cell>
          <cell r="D4798" t="str">
            <v>Grignon</v>
          </cell>
          <cell r="E4798" t="str">
            <v>73200</v>
          </cell>
          <cell r="F4798" t="str">
            <v>ALBERTVILLE</v>
          </cell>
          <cell r="G4798">
            <v>479323507</v>
          </cell>
          <cell r="H4798"/>
          <cell r="I4798"/>
          <cell r="J4798"/>
        </row>
        <row r="4799">
          <cell r="A4799" t="str">
            <v>DUF04</v>
          </cell>
          <cell r="B4799" t="str">
            <v>Monsieur et Madame DUFILS</v>
          </cell>
          <cell r="C4799" t="str">
            <v>172 Route du bIef du Moulin</v>
          </cell>
          <cell r="D4799"/>
          <cell r="E4799" t="str">
            <v>73470</v>
          </cell>
          <cell r="F4799" t="str">
            <v>NOVALAISE</v>
          </cell>
          <cell r="G4799">
            <v>681217508</v>
          </cell>
          <cell r="H4799" t="str">
            <v>pierre.valerie.dufils@orange.fr</v>
          </cell>
          <cell r="I4799"/>
          <cell r="J4799"/>
        </row>
        <row r="4800">
          <cell r="A4800" t="str">
            <v>DUF03</v>
          </cell>
          <cell r="B4800" t="str">
            <v>Monsieur DUFOUR Alain</v>
          </cell>
          <cell r="C4800" t="str">
            <v>40 B avenue de la Colombière</v>
          </cell>
          <cell r="D4800"/>
          <cell r="E4800" t="str">
            <v>74950</v>
          </cell>
          <cell r="F4800" t="str">
            <v>SCIONZIER</v>
          </cell>
          <cell r="G4800"/>
          <cell r="H4800"/>
          <cell r="I4800"/>
          <cell r="J4800"/>
        </row>
        <row r="4801">
          <cell r="A4801" t="str">
            <v>DUF02</v>
          </cell>
          <cell r="B4801" t="str">
            <v>Monsieur DUFAYARD Gérard</v>
          </cell>
          <cell r="C4801" t="str">
            <v>290 Chemin du Poete</v>
          </cell>
          <cell r="D4801"/>
          <cell r="E4801" t="str">
            <v>73110</v>
          </cell>
          <cell r="F4801" t="str">
            <v>LA CHAPELLE BLANCHE</v>
          </cell>
          <cell r="G4801"/>
          <cell r="H4801"/>
          <cell r="I4801"/>
          <cell r="J4801"/>
        </row>
        <row r="4802">
          <cell r="A4802" t="str">
            <v>DUF01</v>
          </cell>
          <cell r="B4802" t="str">
            <v>Mlle  DUFOURNET  Corinne</v>
          </cell>
          <cell r="C4802" t="str">
            <v>375, Route du Crêt de Paris</v>
          </cell>
          <cell r="D4802"/>
          <cell r="E4802" t="str">
            <v>74370</v>
          </cell>
          <cell r="F4802" t="str">
            <v>VILLAZ</v>
          </cell>
          <cell r="G4802"/>
          <cell r="H4802"/>
          <cell r="I4802"/>
          <cell r="J4802"/>
        </row>
        <row r="4803">
          <cell r="A4803" t="str">
            <v>DUE01</v>
          </cell>
          <cell r="B4803" t="str">
            <v>Monsieur DUEE Philippe</v>
          </cell>
          <cell r="C4803" t="str">
            <v>770 Avenue de Savoie</v>
          </cell>
          <cell r="D4803" t="str">
            <v>Lotissement les cerisiers 2</v>
          </cell>
          <cell r="E4803" t="str">
            <v>74500</v>
          </cell>
          <cell r="F4803" t="str">
            <v>PUBLIER</v>
          </cell>
          <cell r="G4803">
            <v>677472579</v>
          </cell>
          <cell r="H4803"/>
          <cell r="I4803">
            <v>450260343</v>
          </cell>
          <cell r="J4803"/>
        </row>
        <row r="4804">
          <cell r="A4804" t="str">
            <v>DUC25</v>
          </cell>
          <cell r="B4804" t="str">
            <v>Monsieur DUCHENE Alain</v>
          </cell>
          <cell r="C4804" t="str">
            <v>SCI LE POUNET</v>
          </cell>
          <cell r="D4804" t="str">
            <v>Chef-Lieu</v>
          </cell>
          <cell r="E4804" t="str">
            <v>73440</v>
          </cell>
          <cell r="F4804" t="str">
            <v>ST JEAN DE BELLEVILLE</v>
          </cell>
          <cell r="G4804"/>
          <cell r="H4804"/>
          <cell r="I4804"/>
          <cell r="J4804"/>
        </row>
        <row r="4805">
          <cell r="A4805" t="str">
            <v>DUC24</v>
          </cell>
          <cell r="B4805" t="str">
            <v>Monsieur DUCRET et Mlle ISOUX</v>
          </cell>
          <cell r="C4805" t="str">
            <v>490A Route du Chablais</v>
          </cell>
          <cell r="D4805"/>
          <cell r="E4805" t="str">
            <v>74140</v>
          </cell>
          <cell r="F4805" t="str">
            <v>VEIGY FONCENEX</v>
          </cell>
          <cell r="G4805">
            <v>672775380</v>
          </cell>
          <cell r="H4805"/>
          <cell r="I4805"/>
          <cell r="J4805"/>
        </row>
        <row r="4806">
          <cell r="A4806" t="str">
            <v>DUC23</v>
          </cell>
          <cell r="B4806" t="str">
            <v>Monsieur DUCRET Humbert</v>
          </cell>
          <cell r="C4806" t="str">
            <v>1412, Route de prairy</v>
          </cell>
          <cell r="D4806"/>
          <cell r="E4806" t="str">
            <v>74920</v>
          </cell>
          <cell r="F4806" t="str">
            <v>COMBLOUX</v>
          </cell>
          <cell r="G4806">
            <v>623035499</v>
          </cell>
          <cell r="H4806" t="str">
            <v>cedric.muffat@hotmail.fr</v>
          </cell>
          <cell r="I4806"/>
          <cell r="J4806"/>
        </row>
        <row r="4807">
          <cell r="A4807" t="str">
            <v>DUC22</v>
          </cell>
          <cell r="B4807" t="str">
            <v>Monsieur DUCROT Bertrand</v>
          </cell>
          <cell r="C4807" t="str">
            <v>447 Route de Grattepanche</v>
          </cell>
          <cell r="D4807"/>
          <cell r="E4807" t="str">
            <v>74370</v>
          </cell>
          <cell r="F4807" t="str">
            <v>VILLAZ</v>
          </cell>
          <cell r="G4807">
            <v>613872906</v>
          </cell>
          <cell r="H4807"/>
          <cell r="I4807"/>
          <cell r="J4807"/>
        </row>
        <row r="4808">
          <cell r="A4808" t="str">
            <v>DUC21</v>
          </cell>
          <cell r="B4808" t="str">
            <v>Mr Mme DUCHARNE Rémy</v>
          </cell>
          <cell r="C4808" t="str">
            <v>129 route de Jussy</v>
          </cell>
          <cell r="D4808"/>
          <cell r="E4808" t="str">
            <v>74930</v>
          </cell>
          <cell r="F4808" t="str">
            <v>PERS JUSSY</v>
          </cell>
          <cell r="G4808">
            <v>622116804</v>
          </cell>
          <cell r="H4808"/>
          <cell r="I4808"/>
          <cell r="J4808"/>
        </row>
        <row r="4809">
          <cell r="A4809" t="str">
            <v>DUC20</v>
          </cell>
          <cell r="B4809" t="str">
            <v>Monsieur DUCRET Philippe</v>
          </cell>
          <cell r="C4809" t="str">
            <v>Lieu Dit Chavanne</v>
          </cell>
          <cell r="D4809" t="str">
            <v>Route de Cessens</v>
          </cell>
          <cell r="E4809" t="str">
            <v>74150</v>
          </cell>
          <cell r="F4809" t="str">
            <v>RUMILLY</v>
          </cell>
          <cell r="G4809"/>
          <cell r="H4809"/>
          <cell r="I4809"/>
          <cell r="J4809"/>
        </row>
        <row r="4810">
          <cell r="A4810" t="str">
            <v>DUC19</v>
          </cell>
          <cell r="B4810" t="str">
            <v>Monsieur DUCLOS Jacky</v>
          </cell>
          <cell r="C4810" t="str">
            <v>624 Chemin du Crêt</v>
          </cell>
          <cell r="D4810"/>
          <cell r="E4810" t="str">
            <v>73100</v>
          </cell>
          <cell r="F4810" t="str">
            <v>GRESY SUR AIX</v>
          </cell>
          <cell r="G4810">
            <v>620828005</v>
          </cell>
          <cell r="H4810"/>
          <cell r="I4810"/>
          <cell r="J4810"/>
        </row>
        <row r="4811">
          <cell r="A4811" t="str">
            <v>DUC18</v>
          </cell>
          <cell r="B4811" t="str">
            <v>Madame  DUCLOS Mylène</v>
          </cell>
          <cell r="C4811" t="str">
            <v>21 rue du Lavoire</v>
          </cell>
          <cell r="D4811" t="str">
            <v>Champagne</v>
          </cell>
          <cell r="E4811" t="str">
            <v>74270</v>
          </cell>
          <cell r="F4811" t="str">
            <v>FRANGY</v>
          </cell>
          <cell r="G4811"/>
          <cell r="H4811"/>
          <cell r="I4811"/>
          <cell r="J4811"/>
        </row>
        <row r="4812">
          <cell r="A4812" t="str">
            <v>DUC17</v>
          </cell>
          <cell r="B4812" t="str">
            <v>M Mme DUC DIDIER</v>
          </cell>
          <cell r="C4812" t="str">
            <v>88 ch de la Cascade</v>
          </cell>
          <cell r="D4812"/>
          <cell r="E4812" t="str">
            <v>73210</v>
          </cell>
          <cell r="F4812" t="str">
            <v>AIME</v>
          </cell>
          <cell r="G4812"/>
          <cell r="H4812"/>
          <cell r="I4812"/>
          <cell r="J4812"/>
        </row>
        <row r="4813">
          <cell r="A4813" t="str">
            <v>DUC16</v>
          </cell>
          <cell r="B4813" t="str">
            <v>Monsieur DUCREST Philippe</v>
          </cell>
          <cell r="C4813" t="str">
            <v>38 Route de la Pointe</v>
          </cell>
          <cell r="D4813"/>
          <cell r="E4813" t="str">
            <v>74140</v>
          </cell>
          <cell r="F4813" t="str">
            <v>MESSERY</v>
          </cell>
          <cell r="G4813">
            <v>450943774</v>
          </cell>
          <cell r="H4813"/>
          <cell r="I4813">
            <v>41792003922</v>
          </cell>
          <cell r="J4813"/>
        </row>
        <row r="4814">
          <cell r="A4814" t="str">
            <v>DUC15</v>
          </cell>
          <cell r="B4814" t="str">
            <v>Mlle DUCRUEZ Joelle</v>
          </cell>
          <cell r="C4814" t="str">
            <v>240 route de l'Eglise du Tremblay</v>
          </cell>
          <cell r="D4814"/>
          <cell r="E4814" t="str">
            <v>73290</v>
          </cell>
          <cell r="F4814" t="str">
            <v>LA MOTTE SERVOLEX</v>
          </cell>
          <cell r="G4814"/>
          <cell r="H4814"/>
          <cell r="I4814"/>
          <cell r="J4814"/>
        </row>
        <row r="4815">
          <cell r="A4815" t="str">
            <v>DUC14</v>
          </cell>
          <cell r="B4815" t="str">
            <v xml:space="preserve">Monsieur DUCROZ  Fréderic </v>
          </cell>
          <cell r="C4815" t="str">
            <v>999 route des Amerands</v>
          </cell>
          <cell r="D4815"/>
          <cell r="E4815" t="str">
            <v>74190</v>
          </cell>
          <cell r="F4815" t="str">
            <v>LE FAYET</v>
          </cell>
          <cell r="G4815"/>
          <cell r="H4815"/>
          <cell r="I4815"/>
          <cell r="J4815"/>
        </row>
        <row r="4816">
          <cell r="A4816" t="str">
            <v>DUC13</v>
          </cell>
          <cell r="B4816" t="str">
            <v>Monsieur DUCRET Noël</v>
          </cell>
          <cell r="C4816" t="str">
            <v>Chemin de Blardet</v>
          </cell>
          <cell r="D4816"/>
          <cell r="E4816" t="str">
            <v>73800</v>
          </cell>
          <cell r="F4816" t="str">
            <v>MYANS</v>
          </cell>
          <cell r="G4816">
            <v>479715557</v>
          </cell>
          <cell r="H4816"/>
          <cell r="I4816">
            <v>650906206</v>
          </cell>
          <cell r="J4816"/>
        </row>
        <row r="4817">
          <cell r="A4817" t="str">
            <v>DUC12</v>
          </cell>
          <cell r="B4817" t="str">
            <v>Monsieur DUCHAMP Maurice</v>
          </cell>
          <cell r="C4817" t="str">
            <v>265 avenue de Lyon</v>
          </cell>
          <cell r="D4817"/>
          <cell r="E4817" t="str">
            <v>01960</v>
          </cell>
          <cell r="F4817" t="str">
            <v>PERONNAS</v>
          </cell>
          <cell r="G4817"/>
          <cell r="H4817"/>
          <cell r="I4817"/>
          <cell r="J4817"/>
        </row>
        <row r="4818">
          <cell r="A4818" t="str">
            <v>DUC11</v>
          </cell>
          <cell r="B4818" t="str">
            <v>Monsieur DUCHEMIN Olivier</v>
          </cell>
          <cell r="C4818" t="str">
            <v>Hameau  de Longeville</v>
          </cell>
          <cell r="D4818"/>
          <cell r="E4818" t="str">
            <v>01500</v>
          </cell>
          <cell r="F4818" t="str">
            <v>AMBRONAY</v>
          </cell>
          <cell r="G4818">
            <v>618218274</v>
          </cell>
          <cell r="H4818"/>
          <cell r="I4818"/>
          <cell r="J4818"/>
        </row>
        <row r="4819">
          <cell r="A4819" t="str">
            <v>DUC10</v>
          </cell>
          <cell r="B4819" t="str">
            <v>Monsieur DUCROZET Réné</v>
          </cell>
          <cell r="C4819" t="str">
            <v>430 Avenue des sports</v>
          </cell>
          <cell r="D4819"/>
          <cell r="E4819" t="str">
            <v>01540</v>
          </cell>
          <cell r="F4819" t="str">
            <v>VONNAS</v>
          </cell>
          <cell r="G4819"/>
          <cell r="H4819"/>
          <cell r="I4819"/>
          <cell r="J4819"/>
        </row>
        <row r="4820">
          <cell r="A4820" t="str">
            <v>DUC09</v>
          </cell>
          <cell r="B4820" t="str">
            <v>Monsieur DUCHATEL Jean Christophe</v>
          </cell>
          <cell r="C4820" t="str">
            <v>254 Rue du Granier</v>
          </cell>
          <cell r="D4820"/>
          <cell r="E4820" t="str">
            <v>73230</v>
          </cell>
          <cell r="F4820" t="str">
            <v>SAINT ALBAN LEYSSE</v>
          </cell>
          <cell r="G4820"/>
          <cell r="H4820"/>
          <cell r="I4820"/>
          <cell r="J4820"/>
        </row>
        <row r="4821">
          <cell r="A4821" t="str">
            <v>DUC08</v>
          </cell>
          <cell r="B4821" t="str">
            <v>Monsieur DUCREZ Jean-Christophe</v>
          </cell>
          <cell r="C4821"/>
          <cell r="D4821"/>
          <cell r="E4821"/>
          <cell r="F4821"/>
          <cell r="G4821"/>
          <cell r="H4821"/>
          <cell r="I4821"/>
          <cell r="J4821"/>
        </row>
        <row r="4822">
          <cell r="A4822" t="str">
            <v>DUC07</v>
          </cell>
          <cell r="B4822" t="str">
            <v>Monsieur DUCRET Jacky</v>
          </cell>
          <cell r="C4822" t="str">
            <v>45 Chemin de la Balme</v>
          </cell>
          <cell r="D4822"/>
          <cell r="E4822" t="str">
            <v>01200</v>
          </cell>
          <cell r="F4822" t="str">
            <v>MONTANGES</v>
          </cell>
          <cell r="G4822">
            <v>682143477</v>
          </cell>
          <cell r="H4822"/>
          <cell r="I4822"/>
          <cell r="J4822"/>
        </row>
        <row r="4823">
          <cell r="A4823" t="str">
            <v>DUC06</v>
          </cell>
          <cell r="B4823" t="str">
            <v>Monsieur DUCRET René</v>
          </cell>
          <cell r="C4823" t="str">
            <v>12 Vie Borgne</v>
          </cell>
          <cell r="D4823" t="str">
            <v>Prégnin</v>
          </cell>
          <cell r="E4823" t="str">
            <v>01630</v>
          </cell>
          <cell r="F4823" t="str">
            <v>SAINT GENIS POUILLY</v>
          </cell>
          <cell r="G4823">
            <v>450420620</v>
          </cell>
          <cell r="H4823"/>
          <cell r="I4823"/>
          <cell r="J4823"/>
        </row>
        <row r="4824">
          <cell r="A4824" t="str">
            <v>DUC05</v>
          </cell>
          <cell r="B4824" t="str">
            <v>Monsieur DUCLAUX  Léon</v>
          </cell>
          <cell r="C4824" t="str">
            <v>35 allée des Jardins du Rhône</v>
          </cell>
          <cell r="D4824"/>
          <cell r="E4824" t="str">
            <v>26500</v>
          </cell>
          <cell r="F4824" t="str">
            <v>BOURG LES VALENCES</v>
          </cell>
          <cell r="G4824">
            <v>472307135</v>
          </cell>
          <cell r="H4824"/>
          <cell r="I4824"/>
          <cell r="J4824"/>
        </row>
        <row r="4825">
          <cell r="A4825" t="str">
            <v>DUC04</v>
          </cell>
          <cell r="B4825" t="str">
            <v>Monsieur DUCREUX Jean François</v>
          </cell>
          <cell r="C4825" t="str">
            <v>Chemin David</v>
          </cell>
          <cell r="D4825"/>
          <cell r="E4825" t="str">
            <v>42120</v>
          </cell>
          <cell r="F4825" t="str">
            <v>VERNAY</v>
          </cell>
          <cell r="G4825">
            <v>477727852</v>
          </cell>
          <cell r="H4825"/>
          <cell r="I4825"/>
          <cell r="J4825"/>
        </row>
        <row r="4826">
          <cell r="A4826" t="str">
            <v>DUC03</v>
          </cell>
          <cell r="B4826" t="str">
            <v>Monsieur DUCRET Gilbert</v>
          </cell>
          <cell r="C4826" t="str">
            <v>Chemin Seloge</v>
          </cell>
          <cell r="D4826"/>
          <cell r="E4826" t="str">
            <v>73800</v>
          </cell>
          <cell r="F4826" t="str">
            <v>LES MARCHES</v>
          </cell>
          <cell r="G4826">
            <v>479280702</v>
          </cell>
          <cell r="H4826"/>
          <cell r="I4826">
            <v>664735315</v>
          </cell>
          <cell r="J4826"/>
        </row>
        <row r="4827">
          <cell r="A4827" t="str">
            <v>DUC02</v>
          </cell>
          <cell r="B4827" t="str">
            <v>Madame DUCHENE</v>
          </cell>
          <cell r="C4827" t="str">
            <v>273 chemin de Coirat</v>
          </cell>
          <cell r="D4827"/>
          <cell r="E4827" t="str">
            <v>73290</v>
          </cell>
          <cell r="F4827" t="str">
            <v>LA MOTTE SERVOLEX</v>
          </cell>
          <cell r="G4827"/>
          <cell r="H4827"/>
          <cell r="I4827"/>
          <cell r="J4827"/>
        </row>
        <row r="4828">
          <cell r="A4828" t="str">
            <v>DUC01</v>
          </cell>
          <cell r="B4828" t="str">
            <v>Monsieur DUC PLACHETTAZ Patrice</v>
          </cell>
          <cell r="C4828" t="str">
            <v>30 Chemin des Sœurs</v>
          </cell>
          <cell r="D4828"/>
          <cell r="E4828" t="str">
            <v>73200</v>
          </cell>
          <cell r="F4828" t="str">
            <v>VENTHON</v>
          </cell>
          <cell r="G4828">
            <v>479327172</v>
          </cell>
          <cell r="H4828"/>
          <cell r="I4828"/>
          <cell r="J4828"/>
        </row>
        <row r="4829">
          <cell r="A4829" t="str">
            <v>DUB21</v>
          </cell>
          <cell r="B4829" t="str">
            <v>Monsieur DUBONNET Alexandre</v>
          </cell>
          <cell r="C4829" t="str">
            <v>95 B Chemin des Ecureuils</v>
          </cell>
          <cell r="D4829"/>
          <cell r="E4829" t="str">
            <v>73160</v>
          </cell>
          <cell r="F4829" t="str">
            <v>ST CASSIN</v>
          </cell>
          <cell r="G4829">
            <v>620803801</v>
          </cell>
          <cell r="H4829"/>
          <cell r="I4829"/>
          <cell r="J4829"/>
        </row>
        <row r="4830">
          <cell r="A4830" t="str">
            <v>DUB20</v>
          </cell>
          <cell r="B4830" t="str">
            <v>Monsieur DUBOIS Laurent</v>
          </cell>
          <cell r="C4830" t="str">
            <v>Chemin du Penet</v>
          </cell>
          <cell r="D4830" t="str">
            <v>Les Guillermins</v>
          </cell>
          <cell r="E4830" t="str">
            <v>73000</v>
          </cell>
          <cell r="F4830" t="str">
            <v>MONTAGNOLE</v>
          </cell>
          <cell r="G4830">
            <v>635550303</v>
          </cell>
          <cell r="H4830"/>
          <cell r="I4830"/>
          <cell r="J4830"/>
        </row>
        <row r="4831">
          <cell r="A4831" t="str">
            <v>DUB19</v>
          </cell>
          <cell r="B4831" t="str">
            <v>Monsieur DUBOUT Philippe</v>
          </cell>
          <cell r="C4831" t="str">
            <v>210 route de Prevy</v>
          </cell>
          <cell r="D4831"/>
          <cell r="E4831" t="str">
            <v>74270</v>
          </cell>
          <cell r="F4831" t="str">
            <v>MINZIER</v>
          </cell>
          <cell r="G4831"/>
          <cell r="H4831"/>
          <cell r="I4831"/>
          <cell r="J4831"/>
        </row>
        <row r="4832">
          <cell r="A4832" t="str">
            <v>DUB18</v>
          </cell>
          <cell r="B4832" t="str">
            <v>Monsieur DUBONNET Jean Yves</v>
          </cell>
          <cell r="C4832" t="str">
            <v>L'Oratoire</v>
          </cell>
          <cell r="D4832"/>
          <cell r="E4832" t="str">
            <v>73160</v>
          </cell>
          <cell r="F4832" t="str">
            <v>SAINT CASSIN</v>
          </cell>
          <cell r="G4832"/>
          <cell r="H4832"/>
          <cell r="I4832"/>
          <cell r="J4832"/>
        </row>
        <row r="4833">
          <cell r="A4833" t="str">
            <v>DUB17</v>
          </cell>
          <cell r="B4833" t="str">
            <v>Monsieur DUBREUIL Didier</v>
          </cell>
          <cell r="C4833" t="str">
            <v>En Verchère</v>
          </cell>
          <cell r="D4833"/>
          <cell r="E4833" t="str">
            <v>01450</v>
          </cell>
          <cell r="F4833" t="str">
            <v>SAINT ALBAN</v>
          </cell>
          <cell r="G4833"/>
          <cell r="H4833"/>
          <cell r="I4833"/>
          <cell r="J4833"/>
        </row>
        <row r="4834">
          <cell r="A4834" t="str">
            <v>DUB16</v>
          </cell>
          <cell r="B4834" t="str">
            <v>Madame &amp; Monsieur DUBOIS</v>
          </cell>
          <cell r="C4834" t="str">
            <v>Chemin de la Valence</v>
          </cell>
          <cell r="D4834"/>
          <cell r="E4834" t="str">
            <v>73420</v>
          </cell>
          <cell r="F4834" t="str">
            <v>MERY</v>
          </cell>
          <cell r="G4834">
            <v>479631194</v>
          </cell>
          <cell r="H4834"/>
          <cell r="I4834">
            <v>684269176</v>
          </cell>
          <cell r="J4834"/>
        </row>
        <row r="4835">
          <cell r="A4835" t="str">
            <v>DUB15</v>
          </cell>
          <cell r="B4835" t="str">
            <v>Monsieur DUBIN Sébastien</v>
          </cell>
          <cell r="C4835" t="str">
            <v>15, Avenue de Grugliasco</v>
          </cell>
          <cell r="D4835"/>
          <cell r="E4835" t="str">
            <v>38130</v>
          </cell>
          <cell r="F4835" t="str">
            <v>ECHIROLLES</v>
          </cell>
          <cell r="G4835"/>
          <cell r="H4835"/>
          <cell r="I4835"/>
          <cell r="J4835"/>
        </row>
        <row r="4836">
          <cell r="A4836" t="str">
            <v>DUB14</v>
          </cell>
          <cell r="B4836" t="str">
            <v>Monsieur DUBOIS Christian</v>
          </cell>
          <cell r="C4836" t="str">
            <v>306, Route de Nievroz</v>
          </cell>
          <cell r="D4836"/>
          <cell r="E4836" t="str">
            <v>01120</v>
          </cell>
          <cell r="F4836" t="str">
            <v>THIL</v>
          </cell>
          <cell r="G4836"/>
          <cell r="H4836"/>
          <cell r="I4836"/>
          <cell r="J4836"/>
        </row>
        <row r="4837">
          <cell r="A4837" t="str">
            <v>DUB13</v>
          </cell>
          <cell r="B4837" t="str">
            <v>M Mme DUBE  Philippe</v>
          </cell>
          <cell r="C4837" t="str">
            <v>15 rue de l'Abbatiale</v>
          </cell>
          <cell r="D4837"/>
          <cell r="E4837" t="str">
            <v>74940</v>
          </cell>
          <cell r="F4837" t="str">
            <v>ANNECY LE VIEUX</v>
          </cell>
          <cell r="G4837">
            <v>659010405</v>
          </cell>
          <cell r="H4837" t="str">
            <v>patetphil74@gmail.com</v>
          </cell>
          <cell r="I4837"/>
          <cell r="J4837"/>
        </row>
        <row r="4838">
          <cell r="A4838" t="str">
            <v>DUB12</v>
          </cell>
          <cell r="B4838" t="str">
            <v>Monsieur DUBOIS Claude</v>
          </cell>
          <cell r="C4838" t="str">
            <v>route de Saint André</v>
          </cell>
          <cell r="D4838"/>
          <cell r="E4838" t="str">
            <v>01120</v>
          </cell>
          <cell r="F4838" t="str">
            <v>SAINTE CROIX</v>
          </cell>
          <cell r="G4838">
            <v>478066364</v>
          </cell>
          <cell r="H4838"/>
          <cell r="I4838"/>
          <cell r="J4838"/>
        </row>
        <row r="4839">
          <cell r="A4839" t="str">
            <v>DUB11</v>
          </cell>
          <cell r="B4839" t="str">
            <v>Monsieur DUBETTIER Laurent</v>
          </cell>
          <cell r="C4839" t="str">
            <v>457 route des Vignous</v>
          </cell>
          <cell r="D4839"/>
          <cell r="E4839" t="str">
            <v>73200</v>
          </cell>
          <cell r="F4839" t="str">
            <v>PLANCHERINE</v>
          </cell>
          <cell r="G4839">
            <v>684138309</v>
          </cell>
          <cell r="H4839"/>
          <cell r="I4839"/>
          <cell r="J4839"/>
        </row>
        <row r="4840">
          <cell r="A4840" t="str">
            <v>DUB10</v>
          </cell>
          <cell r="B4840" t="str">
            <v>Monsieur DUBONNET Jean - François</v>
          </cell>
          <cell r="C4840" t="str">
            <v>Les Grignons</v>
          </cell>
          <cell r="D4840"/>
          <cell r="E4840" t="str">
            <v>73160</v>
          </cell>
          <cell r="F4840" t="str">
            <v>SAINT CASSIN</v>
          </cell>
          <cell r="G4840">
            <v>479960632</v>
          </cell>
          <cell r="H4840"/>
          <cell r="I4840"/>
          <cell r="J4840"/>
        </row>
        <row r="4841">
          <cell r="A4841" t="str">
            <v>DUB09</v>
          </cell>
          <cell r="B4841" t="str">
            <v>Monsieur DUBOIS Michel</v>
          </cell>
          <cell r="C4841" t="str">
            <v>65 Impasse des Centaures</v>
          </cell>
          <cell r="D4841"/>
          <cell r="E4841" t="str">
            <v>74410</v>
          </cell>
          <cell r="F4841" t="str">
            <v>SAINT JORIOZ</v>
          </cell>
          <cell r="G4841"/>
          <cell r="H4841"/>
          <cell r="I4841"/>
          <cell r="J4841"/>
        </row>
        <row r="4842">
          <cell r="A4842" t="str">
            <v>DUB08</v>
          </cell>
          <cell r="B4842" t="str">
            <v>Monsieur DUBOUCHET Daniel</v>
          </cell>
          <cell r="C4842" t="str">
            <v>chemin des Bouvières</v>
          </cell>
          <cell r="D4842"/>
          <cell r="E4842" t="str">
            <v>73100</v>
          </cell>
          <cell r="F4842" t="str">
            <v>BRISON SAINT INNOCENT</v>
          </cell>
          <cell r="G4842"/>
          <cell r="H4842"/>
          <cell r="I4842"/>
          <cell r="J4842"/>
        </row>
        <row r="4843">
          <cell r="A4843" t="str">
            <v>DUB07</v>
          </cell>
          <cell r="B4843" t="str">
            <v>Monsieur DUBOIS Christophe</v>
          </cell>
          <cell r="C4843" t="str">
            <v>Rue du Chef-Lieu</v>
          </cell>
          <cell r="D4843"/>
          <cell r="E4843" t="str">
            <v>73310</v>
          </cell>
          <cell r="F4843" t="str">
            <v>CHINDRIEUX</v>
          </cell>
          <cell r="G4843"/>
          <cell r="H4843"/>
          <cell r="I4843"/>
          <cell r="J4843"/>
        </row>
        <row r="4844">
          <cell r="A4844" t="str">
            <v>DUB06</v>
          </cell>
          <cell r="B4844" t="str">
            <v>Madame DUBETTIER Chantal</v>
          </cell>
          <cell r="C4844" t="str">
            <v>chemin des Branches</v>
          </cell>
          <cell r="D4844"/>
          <cell r="E4844" t="str">
            <v>73370</v>
          </cell>
          <cell r="F4844" t="str">
            <v>LE BOURGET DU LAC</v>
          </cell>
          <cell r="G4844"/>
          <cell r="H4844"/>
          <cell r="I4844"/>
          <cell r="J4844"/>
        </row>
        <row r="4845">
          <cell r="A4845" t="str">
            <v>DUB05</v>
          </cell>
          <cell r="B4845" t="str">
            <v>Monsieur DUBOIS</v>
          </cell>
          <cell r="C4845" t="str">
            <v>Résidence l'Hermaance-Bat B</v>
          </cell>
          <cell r="D4845"/>
          <cell r="E4845" t="str">
            <v>74140</v>
          </cell>
          <cell r="F4845" t="str">
            <v>VEIGY FONCENEX</v>
          </cell>
          <cell r="G4845"/>
          <cell r="H4845"/>
          <cell r="I4845"/>
          <cell r="J4845"/>
        </row>
        <row r="4846">
          <cell r="A4846" t="str">
            <v>DUB04</v>
          </cell>
          <cell r="B4846" t="str">
            <v>Monsieur DUBOIS Jean Paul</v>
          </cell>
          <cell r="C4846" t="str">
            <v>11 chemin de la Combe</v>
          </cell>
          <cell r="D4846"/>
          <cell r="E4846" t="str">
            <v>73100</v>
          </cell>
          <cell r="F4846" t="str">
            <v>TRESSERVE</v>
          </cell>
          <cell r="G4846">
            <v>479356473</v>
          </cell>
          <cell r="H4846"/>
          <cell r="I4846"/>
          <cell r="J4846"/>
        </row>
        <row r="4847">
          <cell r="A4847" t="str">
            <v>DUB03</v>
          </cell>
          <cell r="B4847" t="str">
            <v>Monsieur DUBOIS Guillaume</v>
          </cell>
          <cell r="C4847" t="str">
            <v>20 chemin de la Muette</v>
          </cell>
          <cell r="D4847"/>
          <cell r="E4847" t="str">
            <v>07100</v>
          </cell>
          <cell r="F4847" t="str">
            <v>ANNONAY</v>
          </cell>
          <cell r="G4847">
            <v>475677791</v>
          </cell>
          <cell r="H4847"/>
          <cell r="I4847">
            <v>661147457</v>
          </cell>
          <cell r="J4847"/>
        </row>
        <row r="4848">
          <cell r="A4848" t="str">
            <v>DUB02</v>
          </cell>
          <cell r="B4848" t="str">
            <v>Monsieur DUBOIS Marcel  CSR</v>
          </cell>
          <cell r="C4848" t="str">
            <v>77 Rue Henri Brisson</v>
          </cell>
          <cell r="D4848"/>
          <cell r="E4848" t="str">
            <v>78500</v>
          </cell>
          <cell r="F4848" t="str">
            <v>CHARTROUVILLE</v>
          </cell>
          <cell r="G4848"/>
          <cell r="H4848"/>
          <cell r="I4848"/>
          <cell r="J4848"/>
        </row>
        <row r="4849">
          <cell r="A4849" t="str">
            <v>DUB01</v>
          </cell>
          <cell r="B4849" t="str">
            <v>Monsieur DUBAR</v>
          </cell>
          <cell r="C4849"/>
          <cell r="D4849"/>
          <cell r="E4849"/>
          <cell r="F4849"/>
          <cell r="G4849"/>
          <cell r="H4849"/>
          <cell r="I4849"/>
          <cell r="J4849"/>
        </row>
        <row r="4850">
          <cell r="A4850" t="str">
            <v>DRU02</v>
          </cell>
          <cell r="B4850" t="str">
            <v>Monsieur DRUMEL Franck</v>
          </cell>
          <cell r="C4850" t="str">
            <v>Les Mermets</v>
          </cell>
          <cell r="D4850"/>
          <cell r="E4850" t="str">
            <v>73230</v>
          </cell>
          <cell r="F4850" t="str">
            <v>LES DESERTS</v>
          </cell>
          <cell r="G4850"/>
          <cell r="H4850"/>
          <cell r="I4850"/>
          <cell r="J4850"/>
        </row>
        <row r="4851">
          <cell r="A4851" t="str">
            <v>DRO04</v>
          </cell>
          <cell r="B4851" t="str">
            <v>Monsieur DRONIER Benoit</v>
          </cell>
          <cell r="C4851" t="str">
            <v>10 rue Bonneton</v>
          </cell>
          <cell r="D4851"/>
          <cell r="E4851" t="str">
            <v>01100</v>
          </cell>
          <cell r="F4851" t="str">
            <v>OYONNAX</v>
          </cell>
          <cell r="G4851">
            <v>651282579</v>
          </cell>
          <cell r="H4851"/>
          <cell r="I4851"/>
          <cell r="J4851"/>
        </row>
        <row r="4852">
          <cell r="A4852" t="str">
            <v>DRO03</v>
          </cell>
          <cell r="B4852" t="str">
            <v>Monsieur DROUILLER Yvon</v>
          </cell>
          <cell r="C4852" t="str">
            <v>SCI Le Rocher de Hongrie</v>
          </cell>
          <cell r="D4852" t="str">
            <v>54 ch de Chantemerle</v>
          </cell>
          <cell r="E4852" t="str">
            <v>74320</v>
          </cell>
          <cell r="F4852" t="str">
            <v>SEVRIER</v>
          </cell>
          <cell r="G4852">
            <v>607440184</v>
          </cell>
          <cell r="H4852"/>
          <cell r="I4852"/>
          <cell r="J4852"/>
        </row>
        <row r="4853">
          <cell r="A4853" t="str">
            <v>DRO02</v>
          </cell>
          <cell r="B4853" t="str">
            <v>Monsieur DROGE Jean-Claude</v>
          </cell>
          <cell r="C4853" t="str">
            <v>1984 Route de Villard Marin</v>
          </cell>
          <cell r="D4853"/>
          <cell r="E4853" t="str">
            <v>73290</v>
          </cell>
          <cell r="F4853" t="str">
            <v>LA MOTTE SERVOLEX</v>
          </cell>
          <cell r="G4853">
            <v>678050799</v>
          </cell>
          <cell r="H4853"/>
          <cell r="I4853"/>
          <cell r="J4853"/>
        </row>
        <row r="4854">
          <cell r="A4854" t="str">
            <v>DRO01</v>
          </cell>
          <cell r="B4854" t="str">
            <v>Monsieur DROUX Yannick</v>
          </cell>
          <cell r="C4854" t="str">
            <v>Lieu dit Mijouet</v>
          </cell>
          <cell r="D4854"/>
          <cell r="E4854" t="str">
            <v>74250</v>
          </cell>
          <cell r="F4854" t="str">
            <v>FILLINGES</v>
          </cell>
          <cell r="G4854"/>
          <cell r="H4854"/>
          <cell r="I4854"/>
          <cell r="J4854"/>
        </row>
        <row r="4855">
          <cell r="A4855" t="str">
            <v>DRI01</v>
          </cell>
          <cell r="B4855" t="str">
            <v>Madame  DRIVET Nadine</v>
          </cell>
          <cell r="C4855" t="str">
            <v>Sur l'Epine</v>
          </cell>
          <cell r="D4855"/>
          <cell r="E4855" t="str">
            <v>73370</v>
          </cell>
          <cell r="F4855" t="str">
            <v>BOURDEAU</v>
          </cell>
          <cell r="G4855">
            <v>479250991</v>
          </cell>
          <cell r="H4855"/>
          <cell r="I4855">
            <v>614347262</v>
          </cell>
          <cell r="J4855"/>
        </row>
        <row r="4856">
          <cell r="A4856" t="str">
            <v>DRE03</v>
          </cell>
          <cell r="B4856" t="str">
            <v>Madame DREVON Gaelle</v>
          </cell>
          <cell r="C4856" t="str">
            <v>155 ch du Penet</v>
          </cell>
          <cell r="D4856"/>
          <cell r="E4856" t="str">
            <v>73800</v>
          </cell>
          <cell r="F4856" t="str">
            <v>MYANS</v>
          </cell>
          <cell r="G4856"/>
          <cell r="H4856"/>
          <cell r="I4856"/>
          <cell r="J4856"/>
        </row>
        <row r="4857">
          <cell r="A4857" t="str">
            <v>DRE02</v>
          </cell>
          <cell r="B4857" t="str">
            <v>M Mme DRENO</v>
          </cell>
          <cell r="C4857" t="str">
            <v>12 B rue du Baron Chaurand</v>
          </cell>
          <cell r="D4857"/>
          <cell r="E4857" t="str">
            <v>69230</v>
          </cell>
          <cell r="F4857" t="str">
            <v>SAINT GENIS LAVAL</v>
          </cell>
          <cell r="G4857">
            <v>620681253</v>
          </cell>
          <cell r="H4857"/>
          <cell r="I4857"/>
          <cell r="J4857"/>
        </row>
        <row r="4858">
          <cell r="A4858" t="str">
            <v>DRE01</v>
          </cell>
          <cell r="B4858" t="str">
            <v>Monsieur DREVET Bernard</v>
          </cell>
          <cell r="C4858" t="str">
            <v>142 Allée des Treilles</v>
          </cell>
          <cell r="D4858"/>
          <cell r="E4858" t="str">
            <v>73490</v>
          </cell>
          <cell r="F4858" t="str">
            <v>LA RAVOIRE</v>
          </cell>
          <cell r="G4858">
            <v>678066052</v>
          </cell>
          <cell r="H4858"/>
          <cell r="I4858"/>
          <cell r="J4858"/>
        </row>
        <row r="4859">
          <cell r="A4859" t="str">
            <v>DRA07</v>
          </cell>
          <cell r="B4859" t="str">
            <v>EURL DRAPEAU Fabien</v>
          </cell>
          <cell r="C4859" t="str">
            <v>194 rue du Château</v>
          </cell>
          <cell r="D4859"/>
          <cell r="E4859" t="str">
            <v>01170</v>
          </cell>
          <cell r="F4859" t="str">
            <v>CHEVRY</v>
          </cell>
          <cell r="G4859">
            <v>664798500</v>
          </cell>
          <cell r="H4859"/>
          <cell r="I4859"/>
          <cell r="J4859"/>
        </row>
        <row r="4860">
          <cell r="A4860" t="str">
            <v>DRA06</v>
          </cell>
          <cell r="B4860" t="str">
            <v>M. et MME DRAPEAU Fabien</v>
          </cell>
          <cell r="C4860" t="str">
            <v>194, chemin du Château</v>
          </cell>
          <cell r="D4860"/>
          <cell r="E4860" t="str">
            <v>01170</v>
          </cell>
          <cell r="F4860" t="str">
            <v>CHEVRY</v>
          </cell>
          <cell r="G4860">
            <v>664798500</v>
          </cell>
          <cell r="H4860" t="str">
            <v>bouscarlejenny@yahoo.fr</v>
          </cell>
          <cell r="I4860">
            <v>450408572</v>
          </cell>
          <cell r="J4860"/>
        </row>
        <row r="4861">
          <cell r="A4861" t="str">
            <v>DRA05</v>
          </cell>
          <cell r="B4861" t="str">
            <v>Monsieur DRAVET Hervé</v>
          </cell>
          <cell r="C4861" t="str">
            <v>Chef lieu</v>
          </cell>
          <cell r="D4861"/>
          <cell r="E4861" t="str">
            <v>73350</v>
          </cell>
          <cell r="F4861" t="str">
            <v>MONTAGNY</v>
          </cell>
          <cell r="G4861">
            <v>616514941</v>
          </cell>
          <cell r="H4861"/>
          <cell r="I4861"/>
          <cell r="J4861"/>
        </row>
        <row r="4862">
          <cell r="A4862" t="str">
            <v>DRA04</v>
          </cell>
          <cell r="B4862" t="str">
            <v>Monsieur DRAY Abraham</v>
          </cell>
          <cell r="C4862" t="str">
            <v>128, Clos du Nant</v>
          </cell>
          <cell r="D4862"/>
          <cell r="E4862" t="str">
            <v>74540</v>
          </cell>
          <cell r="F4862" t="str">
            <v>ALBY SUR CHERAN</v>
          </cell>
          <cell r="G4862">
            <v>450233168</v>
          </cell>
          <cell r="H4862"/>
          <cell r="I4862"/>
          <cell r="J4862"/>
        </row>
        <row r="4863">
          <cell r="A4863" t="str">
            <v>DRA03</v>
          </cell>
          <cell r="B4863" t="str">
            <v>Mademoiselle DRAIN Pascale</v>
          </cell>
          <cell r="C4863" t="str">
            <v>L'Orée du lac</v>
          </cell>
          <cell r="D4863" t="str">
            <v>Chemin de Sonnaz</v>
          </cell>
          <cell r="E4863" t="str">
            <v>73420</v>
          </cell>
          <cell r="F4863" t="str">
            <v>VOGLANS</v>
          </cell>
          <cell r="G4863"/>
          <cell r="H4863"/>
          <cell r="I4863"/>
          <cell r="J4863"/>
        </row>
        <row r="4864">
          <cell r="A4864" t="str">
            <v>DRA02</v>
          </cell>
          <cell r="B4864" t="str">
            <v>DRAIN VAC MONT BLANC</v>
          </cell>
          <cell r="C4864" t="str">
            <v>211 Rue Verdi</v>
          </cell>
          <cell r="D4864"/>
          <cell r="E4864" t="str">
            <v>74160</v>
          </cell>
          <cell r="F4864" t="str">
            <v>COLLONGES SOUS SALEVE</v>
          </cell>
          <cell r="G4864"/>
          <cell r="H4864"/>
          <cell r="I4864"/>
          <cell r="J4864"/>
        </row>
        <row r="4865">
          <cell r="A4865" t="str">
            <v>DRA01</v>
          </cell>
          <cell r="B4865" t="str">
            <v>Monsieur DRAPEAU Michel</v>
          </cell>
          <cell r="C4865" t="str">
            <v>Le Clos des Coteaux</v>
          </cell>
          <cell r="D4865" t="str">
            <v>Route du Relais</v>
          </cell>
          <cell r="E4865" t="str">
            <v>73370</v>
          </cell>
          <cell r="F4865" t="str">
            <v>LE BOURGET DU LAC</v>
          </cell>
          <cell r="G4865">
            <v>479257120</v>
          </cell>
          <cell r="H4865"/>
          <cell r="I4865"/>
          <cell r="J4865"/>
        </row>
        <row r="4866">
          <cell r="A4866" t="str">
            <v>DPE01</v>
          </cell>
          <cell r="B4866" t="str">
            <v>D'PECH MODE</v>
          </cell>
          <cell r="C4866" t="str">
            <v>1 RUE de Maistre</v>
          </cell>
          <cell r="D4866"/>
          <cell r="E4866" t="str">
            <v>73000</v>
          </cell>
          <cell r="F4866" t="str">
            <v>CHAMBERY</v>
          </cell>
          <cell r="G4866"/>
          <cell r="H4866"/>
          <cell r="I4866"/>
          <cell r="J4866"/>
        </row>
        <row r="4867">
          <cell r="A4867" t="str">
            <v>DOU05</v>
          </cell>
          <cell r="B4867" t="str">
            <v>Mme DOUCET Mr SERVIZET</v>
          </cell>
          <cell r="C4867" t="str">
            <v>9 Rue du Haut Seyssin</v>
          </cell>
          <cell r="D4867"/>
          <cell r="E4867" t="str">
            <v>38180</v>
          </cell>
          <cell r="F4867" t="str">
            <v>SEYSSIN</v>
          </cell>
          <cell r="G4867">
            <v>698639190</v>
          </cell>
          <cell r="H4867"/>
          <cell r="I4867"/>
          <cell r="J4867"/>
        </row>
        <row r="4868">
          <cell r="A4868" t="str">
            <v>DOU04</v>
          </cell>
          <cell r="B4868" t="str">
            <v>Monsieur DOUDON Fabien</v>
          </cell>
          <cell r="C4868" t="str">
            <v>1128 route de Saint Maximin</v>
          </cell>
          <cell r="D4868"/>
          <cell r="E4868" t="str">
            <v>13530</v>
          </cell>
          <cell r="F4868" t="str">
            <v>TRETS</v>
          </cell>
          <cell r="G4868">
            <v>676935366</v>
          </cell>
          <cell r="H4868"/>
          <cell r="I4868"/>
          <cell r="J4868"/>
        </row>
        <row r="4869">
          <cell r="A4869" t="str">
            <v>DOU03</v>
          </cell>
          <cell r="B4869" t="str">
            <v>Monsieur DOUMEN David</v>
          </cell>
          <cell r="C4869" t="str">
            <v>Lotissement le Clos Vert</v>
          </cell>
          <cell r="D4869"/>
          <cell r="E4869" t="str">
            <v>73800</v>
          </cell>
          <cell r="F4869" t="str">
            <v>LA CHAVANNE</v>
          </cell>
          <cell r="G4869">
            <v>479842717</v>
          </cell>
          <cell r="H4869"/>
          <cell r="I4869"/>
          <cell r="J4869"/>
        </row>
        <row r="4870">
          <cell r="A4870" t="str">
            <v>DOU02</v>
          </cell>
          <cell r="B4870" t="str">
            <v>Monsieur DOURLIACH  Hervé</v>
          </cell>
          <cell r="C4870" t="str">
            <v>660 Rue des Pillouds</v>
          </cell>
          <cell r="D4870"/>
          <cell r="E4870" t="str">
            <v>73310</v>
          </cell>
          <cell r="F4870" t="str">
            <v>CHINDRIEUX</v>
          </cell>
          <cell r="G4870">
            <v>479542398</v>
          </cell>
          <cell r="H4870"/>
          <cell r="I4870">
            <v>652764631</v>
          </cell>
          <cell r="J4870">
            <v>652764631</v>
          </cell>
        </row>
        <row r="4871">
          <cell r="A4871" t="str">
            <v>DOU01</v>
          </cell>
          <cell r="B4871" t="str">
            <v>Madame DOURIS Marie Josephe</v>
          </cell>
          <cell r="C4871" t="str">
            <v>12 ue du Clos Vermont</v>
          </cell>
          <cell r="D4871"/>
          <cell r="E4871" t="str">
            <v>73000</v>
          </cell>
          <cell r="F4871" t="str">
            <v>BARBERAZ</v>
          </cell>
          <cell r="G4871">
            <v>479335189</v>
          </cell>
          <cell r="H4871"/>
          <cell r="I4871"/>
          <cell r="J4871"/>
        </row>
        <row r="4872">
          <cell r="A4872" t="str">
            <v>DOT01</v>
          </cell>
          <cell r="B4872" t="str">
            <v>Monsieur DOTTARELLI Laurent</v>
          </cell>
          <cell r="C4872" t="str">
            <v>Rue de l'Eglise</v>
          </cell>
          <cell r="D4872" t="str">
            <v>Chef-Lieu</v>
          </cell>
          <cell r="E4872" t="str">
            <v>73800</v>
          </cell>
          <cell r="F4872" t="str">
            <v>COISE</v>
          </cell>
          <cell r="G4872"/>
          <cell r="H4872"/>
          <cell r="I4872"/>
          <cell r="J4872"/>
        </row>
        <row r="4873">
          <cell r="A4873" t="str">
            <v>DOS05</v>
          </cell>
          <cell r="B4873" t="str">
            <v>Monsieur DOS SANTOS Armando</v>
          </cell>
          <cell r="C4873" t="str">
            <v>116, Clos du village</v>
          </cell>
          <cell r="D4873"/>
          <cell r="E4873" t="str">
            <v>38150</v>
          </cell>
          <cell r="F4873" t="str">
            <v>AGNIN</v>
          </cell>
          <cell r="G4873">
            <v>474861062</v>
          </cell>
          <cell r="H4873"/>
          <cell r="I4873"/>
          <cell r="J4873"/>
        </row>
        <row r="4874">
          <cell r="A4874" t="str">
            <v>DOS04</v>
          </cell>
          <cell r="B4874" t="str">
            <v>M DOS SANTOS ABILIO RODRIGUES</v>
          </cell>
          <cell r="C4874" t="str">
            <v>Route de  Jjussy</v>
          </cell>
          <cell r="D4874"/>
          <cell r="E4874" t="str">
            <v>74350</v>
          </cell>
          <cell r="F4874" t="str">
            <v>COPPONEX</v>
          </cell>
          <cell r="G4874"/>
          <cell r="H4874"/>
          <cell r="I4874"/>
          <cell r="J4874"/>
        </row>
        <row r="4875">
          <cell r="A4875" t="str">
            <v>DOS03</v>
          </cell>
          <cell r="B4875" t="str">
            <v>Monsieur DOSSOU Urbain</v>
          </cell>
          <cell r="C4875" t="str">
            <v>Chef Lieu</v>
          </cell>
          <cell r="D4875"/>
          <cell r="E4875" t="str">
            <v>73340</v>
          </cell>
          <cell r="F4875" t="str">
            <v>AILLON LE JEUNE</v>
          </cell>
          <cell r="G4875"/>
          <cell r="H4875"/>
          <cell r="I4875"/>
          <cell r="J4875"/>
        </row>
        <row r="4876">
          <cell r="A4876" t="str">
            <v>DOS02</v>
          </cell>
          <cell r="B4876" t="str">
            <v>Monsieur DOS REIS</v>
          </cell>
          <cell r="C4876" t="str">
            <v>Lotissement Ancienne Douane</v>
          </cell>
          <cell r="D4876" t="str">
            <v>RN90</v>
          </cell>
          <cell r="E4876" t="str">
            <v>73800</v>
          </cell>
          <cell r="F4876" t="str">
            <v>LES MARCHES</v>
          </cell>
          <cell r="G4876">
            <v>609155252</v>
          </cell>
          <cell r="H4876"/>
          <cell r="I4876"/>
          <cell r="J4876"/>
        </row>
        <row r="4877">
          <cell r="A4877" t="str">
            <v>DOS01</v>
          </cell>
          <cell r="B4877" t="str">
            <v>Monsieur DOSTERT Nicolas</v>
          </cell>
          <cell r="C4877" t="str">
            <v>22 rue des Pérousses</v>
          </cell>
          <cell r="D4877"/>
          <cell r="E4877" t="str">
            <v>74150</v>
          </cell>
          <cell r="F4877" t="str">
            <v>RUMILLY</v>
          </cell>
          <cell r="G4877"/>
          <cell r="H4877"/>
          <cell r="I4877"/>
          <cell r="J4877"/>
        </row>
        <row r="4878">
          <cell r="A4878" t="str">
            <v>DOR06</v>
          </cell>
          <cell r="B4878" t="str">
            <v>M. DORAZIO Frédéric</v>
          </cell>
          <cell r="C4878" t="str">
            <v>550, Avenue Charles Albert</v>
          </cell>
          <cell r="D4878"/>
          <cell r="E4878" t="str">
            <v>73290</v>
          </cell>
          <cell r="F4878" t="str">
            <v>LA MOTTE SERVOLEX</v>
          </cell>
          <cell r="G4878">
            <v>667361411</v>
          </cell>
          <cell r="H4878"/>
          <cell r="I4878"/>
          <cell r="J4878"/>
        </row>
        <row r="4879">
          <cell r="A4879" t="str">
            <v>DOR05</v>
          </cell>
          <cell r="B4879" t="str">
            <v>Monsieur DORGERE Lionel</v>
          </cell>
          <cell r="C4879" t="str">
            <v>Via Assietta</v>
          </cell>
          <cell r="D4879"/>
          <cell r="E4879" t="str">
            <v>10050</v>
          </cell>
          <cell r="F4879" t="str">
            <v>EXILLES</v>
          </cell>
          <cell r="G4879">
            <v>3912258137</v>
          </cell>
          <cell r="H4879"/>
          <cell r="I4879"/>
          <cell r="J4879"/>
        </row>
        <row r="4880">
          <cell r="A4880" t="str">
            <v>DOR04</v>
          </cell>
          <cell r="B4880" t="str">
            <v>M Mme DORDAIN  Frédéric</v>
          </cell>
          <cell r="C4880" t="str">
            <v>125 Allée des Lilas</v>
          </cell>
          <cell r="D4880"/>
          <cell r="E4880" t="str">
            <v>73200</v>
          </cell>
          <cell r="F4880" t="str">
            <v>GILLY SUR ISERE</v>
          </cell>
          <cell r="G4880"/>
          <cell r="H4880"/>
          <cell r="I4880"/>
          <cell r="J4880"/>
        </row>
        <row r="4881">
          <cell r="A4881" t="str">
            <v>DOR03</v>
          </cell>
          <cell r="B4881" t="str">
            <v>Monsieur DORDOLO Thierry</v>
          </cell>
          <cell r="C4881" t="str">
            <v>22 place de la Liberté</v>
          </cell>
          <cell r="D4881"/>
          <cell r="E4881" t="str">
            <v>73190</v>
          </cell>
          <cell r="F4881" t="str">
            <v>CHALLES LES EAUX</v>
          </cell>
          <cell r="G4881">
            <v>479340810</v>
          </cell>
          <cell r="H4881"/>
          <cell r="I4881"/>
          <cell r="J4881"/>
        </row>
        <row r="4882">
          <cell r="A4882" t="str">
            <v>DOR02</v>
          </cell>
          <cell r="B4882" t="str">
            <v>DORHOTEL</v>
          </cell>
          <cell r="C4882" t="str">
            <v>BP 63</v>
          </cell>
          <cell r="D4882"/>
          <cell r="E4882" t="str">
            <v>73302</v>
          </cell>
          <cell r="F4882" t="str">
            <v>SAINT JEAN DE MAURIENNE</v>
          </cell>
          <cell r="G4882"/>
          <cell r="H4882"/>
          <cell r="I4882"/>
          <cell r="J4882"/>
        </row>
        <row r="4883">
          <cell r="A4883" t="str">
            <v>DOR01</v>
          </cell>
          <cell r="B4883" t="str">
            <v>Monsieur DORIN Christian</v>
          </cell>
          <cell r="C4883" t="str">
            <v>Route du Tunnel</v>
          </cell>
          <cell r="D4883"/>
          <cell r="E4883" t="str">
            <v>73370</v>
          </cell>
          <cell r="F4883" t="str">
            <v>BOURDEAU</v>
          </cell>
          <cell r="G4883"/>
          <cell r="H4883"/>
          <cell r="I4883"/>
          <cell r="J4883"/>
        </row>
        <row r="4884">
          <cell r="A4884" t="str">
            <v>DON13</v>
          </cell>
          <cell r="B4884" t="str">
            <v>Mr et Mme DONAZ Franck</v>
          </cell>
          <cell r="C4884" t="str">
            <v>Le Bois</v>
          </cell>
          <cell r="D4884"/>
          <cell r="E4884" t="str">
            <v>73190</v>
          </cell>
          <cell r="F4884" t="str">
            <v>PUYGROS</v>
          </cell>
          <cell r="G4884">
            <v>614243589</v>
          </cell>
          <cell r="H4884"/>
          <cell r="I4884"/>
          <cell r="J4884"/>
        </row>
        <row r="4885">
          <cell r="A4885" t="str">
            <v>DON12</v>
          </cell>
          <cell r="B4885" t="str">
            <v>Mr &amp; Mme J DONCHE GAY</v>
          </cell>
          <cell r="C4885" t="str">
            <v>385 allée des Colchiques</v>
          </cell>
          <cell r="D4885"/>
          <cell r="E4885" t="str">
            <v>74160</v>
          </cell>
          <cell r="F4885" t="str">
            <v>BEAUMONT</v>
          </cell>
          <cell r="G4885"/>
          <cell r="H4885"/>
          <cell r="I4885"/>
          <cell r="J4885"/>
        </row>
        <row r="4886">
          <cell r="A4886" t="str">
            <v>DON11</v>
          </cell>
          <cell r="B4886" t="str">
            <v>Madame DONIO Nadine</v>
          </cell>
          <cell r="C4886" t="str">
            <v>4 Passage Moutarde</v>
          </cell>
          <cell r="D4886"/>
          <cell r="E4886" t="str">
            <v>01510</v>
          </cell>
          <cell r="F4886" t="str">
            <v>VIRIEU LE GRAND</v>
          </cell>
          <cell r="G4886"/>
          <cell r="H4886"/>
          <cell r="I4886"/>
          <cell r="J4886"/>
        </row>
        <row r="4887">
          <cell r="A4887" t="str">
            <v>DON10</v>
          </cell>
          <cell r="B4887" t="str">
            <v>Madame DONZEL Marie Flore</v>
          </cell>
          <cell r="C4887" t="str">
            <v>2030 route de Chez Layat</v>
          </cell>
          <cell r="D4887"/>
          <cell r="E4887" t="str">
            <v>74420</v>
          </cell>
          <cell r="F4887" t="str">
            <v>BOEGE</v>
          </cell>
          <cell r="G4887">
            <v>223465323</v>
          </cell>
          <cell r="H4887"/>
          <cell r="I4887"/>
          <cell r="J4887"/>
        </row>
        <row r="4888">
          <cell r="A4888" t="str">
            <v>DON09</v>
          </cell>
          <cell r="B4888" t="str">
            <v>Mr DONDA -Mlle DARVES-BLANC</v>
          </cell>
          <cell r="C4888" t="str">
            <v>Le Chef lieu</v>
          </cell>
          <cell r="D4888"/>
          <cell r="E4888" t="str">
            <v>73130</v>
          </cell>
          <cell r="F4888" t="str">
            <v>SAINT ALBAN DES VILLARDS</v>
          </cell>
          <cell r="G4888">
            <v>614683874</v>
          </cell>
          <cell r="H4888"/>
          <cell r="I4888"/>
          <cell r="J4888"/>
        </row>
        <row r="4889">
          <cell r="A4889" t="str">
            <v>DON08</v>
          </cell>
          <cell r="B4889" t="str">
            <v>Mr DONATI- Mme CAUCHEMEZ</v>
          </cell>
          <cell r="C4889" t="str">
            <v>Camandona 2</v>
          </cell>
          <cell r="D4889" t="str">
            <v>Rue Lamartine</v>
          </cell>
          <cell r="E4889" t="str">
            <v>74800</v>
          </cell>
          <cell r="F4889" t="str">
            <v>LA ROCHE SUR FORON</v>
          </cell>
          <cell r="G4889">
            <v>687488025</v>
          </cell>
          <cell r="H4889" t="str">
            <v>hdonati@orange.fr</v>
          </cell>
          <cell r="I4889"/>
          <cell r="J4889"/>
        </row>
        <row r="4890">
          <cell r="A4890" t="str">
            <v>DON07</v>
          </cell>
          <cell r="B4890" t="str">
            <v>M MME DONZEL Jérôme</v>
          </cell>
          <cell r="C4890" t="str">
            <v>La Croisette</v>
          </cell>
          <cell r="D4890"/>
          <cell r="E4890" t="str">
            <v>73800</v>
          </cell>
          <cell r="F4890" t="str">
            <v>SAINTE HELENE DU LAC</v>
          </cell>
          <cell r="G4890"/>
          <cell r="H4890"/>
          <cell r="I4890"/>
          <cell r="J4890"/>
        </row>
        <row r="4891">
          <cell r="A4891" t="str">
            <v>DON06</v>
          </cell>
          <cell r="B4891" t="str">
            <v>M Mme DONNAY  Dominique</v>
          </cell>
          <cell r="C4891" t="str">
            <v>Champetel</v>
          </cell>
          <cell r="D4891"/>
          <cell r="E4891" t="str">
            <v>73600</v>
          </cell>
          <cell r="F4891" t="str">
            <v>LA PERRIERE</v>
          </cell>
          <cell r="G4891"/>
          <cell r="H4891"/>
          <cell r="I4891"/>
          <cell r="J4891"/>
        </row>
        <row r="4892">
          <cell r="A4892" t="str">
            <v>DON05</v>
          </cell>
          <cell r="B4892" t="str">
            <v>Monsieur DONDENNE</v>
          </cell>
          <cell r="C4892" t="str">
            <v>3 Route de Ronsuaz</v>
          </cell>
          <cell r="D4892"/>
          <cell r="E4892" t="str">
            <v>74200</v>
          </cell>
          <cell r="F4892" t="str">
            <v>MARGENCEL</v>
          </cell>
          <cell r="G4892">
            <v>664447782</v>
          </cell>
          <cell r="H4892"/>
          <cell r="I4892"/>
          <cell r="J4892"/>
        </row>
        <row r="4893">
          <cell r="A4893" t="str">
            <v>DON04</v>
          </cell>
          <cell r="B4893" t="str">
            <v>Monsieur DONZEL Bernard</v>
          </cell>
          <cell r="C4893" t="str">
            <v>272 route du Bavay</v>
          </cell>
          <cell r="D4893"/>
          <cell r="E4893" t="str">
            <v>74210</v>
          </cell>
          <cell r="F4893" t="str">
            <v>MARLENS</v>
          </cell>
          <cell r="G4893"/>
          <cell r="H4893"/>
          <cell r="I4893"/>
          <cell r="J4893"/>
        </row>
        <row r="4894">
          <cell r="A4894" t="str">
            <v>DON03</v>
          </cell>
          <cell r="B4894" t="str">
            <v>Monsieur DONNIER Régis</v>
          </cell>
          <cell r="C4894" t="str">
            <v>Hauteville</v>
          </cell>
          <cell r="D4894"/>
          <cell r="E4894" t="str">
            <v>73160</v>
          </cell>
          <cell r="F4894" t="str">
            <v>SAINT THIBAUD DE COUZ</v>
          </cell>
          <cell r="G4894">
            <v>603802017</v>
          </cell>
          <cell r="H4894"/>
          <cell r="I4894"/>
          <cell r="J4894"/>
        </row>
        <row r="4895">
          <cell r="A4895" t="str">
            <v>DON02</v>
          </cell>
          <cell r="B4895" t="str">
            <v>Monsieur DONCQUE Henri</v>
          </cell>
          <cell r="C4895" t="str">
            <v>9 Impasse de la scierie</v>
          </cell>
          <cell r="D4895"/>
          <cell r="E4895" t="str">
            <v>74570</v>
          </cell>
          <cell r="F4895" t="str">
            <v>THORENS GLIERES</v>
          </cell>
          <cell r="G4895"/>
          <cell r="H4895"/>
          <cell r="I4895"/>
          <cell r="J4895"/>
        </row>
        <row r="4896">
          <cell r="A4896" t="str">
            <v>DON01</v>
          </cell>
          <cell r="B4896" t="str">
            <v>Monsieur DONAT</v>
          </cell>
          <cell r="C4896" t="str">
            <v>7 rue Alfred Garrod</v>
          </cell>
          <cell r="D4896"/>
          <cell r="E4896" t="str">
            <v>73100</v>
          </cell>
          <cell r="F4896" t="str">
            <v>AIX LES BAINS</v>
          </cell>
          <cell r="G4896">
            <v>607312135</v>
          </cell>
          <cell r="H4896"/>
          <cell r="I4896"/>
          <cell r="J4896"/>
        </row>
        <row r="4897">
          <cell r="A4897" t="str">
            <v>DOM11</v>
          </cell>
          <cell r="B4897" t="str">
            <v>Monsieur DOMBRE Emmanuel</v>
          </cell>
          <cell r="C4897" t="str">
            <v>149, Allée du Crêt</v>
          </cell>
          <cell r="D4897"/>
          <cell r="E4897" t="str">
            <v>74380</v>
          </cell>
          <cell r="F4897" t="str">
            <v>BONNE</v>
          </cell>
          <cell r="G4897">
            <v>625476518</v>
          </cell>
          <cell r="H4897"/>
          <cell r="I4897"/>
          <cell r="J4897"/>
        </row>
        <row r="4898">
          <cell r="A4898" t="str">
            <v>DOM10</v>
          </cell>
          <cell r="B4898" t="str">
            <v>DOMAINE DE LA BELLIERE</v>
          </cell>
          <cell r="C4898" t="str">
            <v>La Belliere</v>
          </cell>
          <cell r="D4898"/>
          <cell r="E4898" t="str">
            <v>01330</v>
          </cell>
          <cell r="F4898" t="str">
            <v>VILLARS LES DOMBES</v>
          </cell>
          <cell r="G4898">
            <v>681840522</v>
          </cell>
          <cell r="H4898"/>
          <cell r="I4898"/>
          <cell r="J4898"/>
        </row>
        <row r="4899">
          <cell r="A4899" t="str">
            <v>DOM09</v>
          </cell>
          <cell r="B4899" t="str">
            <v xml:space="preserve">Monsieur et Madame DOMEUR </v>
          </cell>
          <cell r="C4899" t="str">
            <v>8 Rue Alexandre Dumas</v>
          </cell>
          <cell r="D4899"/>
          <cell r="E4899" t="str">
            <v>74600</v>
          </cell>
          <cell r="F4899" t="str">
            <v>SEYNOD</v>
          </cell>
          <cell r="G4899">
            <v>673087705</v>
          </cell>
          <cell r="H4899"/>
          <cell r="I4899"/>
          <cell r="J4899"/>
        </row>
        <row r="4900">
          <cell r="A4900" t="str">
            <v>DOM08</v>
          </cell>
          <cell r="B4900" t="str">
            <v>Monsieur DOMINGOS Carlos</v>
          </cell>
          <cell r="C4900" t="str">
            <v>63 Chemin de l'ombre</v>
          </cell>
          <cell r="D4900"/>
          <cell r="E4900" t="str">
            <v>74330</v>
          </cell>
          <cell r="F4900" t="str">
            <v>POISY</v>
          </cell>
          <cell r="G4900">
            <v>688839114</v>
          </cell>
          <cell r="H4900"/>
          <cell r="I4900"/>
          <cell r="J4900"/>
        </row>
        <row r="4901">
          <cell r="A4901" t="str">
            <v>DOM07</v>
          </cell>
          <cell r="B4901" t="str">
            <v>ETS DOMIA</v>
          </cell>
          <cell r="C4901"/>
          <cell r="D4901"/>
          <cell r="E4901" t="str">
            <v>69400</v>
          </cell>
          <cell r="F4901" t="str">
            <v>VILLEFRANCHE</v>
          </cell>
          <cell r="G4901"/>
          <cell r="H4901"/>
          <cell r="I4901"/>
          <cell r="J4901"/>
        </row>
        <row r="4902">
          <cell r="A4902" t="str">
            <v>DOM06</v>
          </cell>
          <cell r="B4902" t="str">
            <v>Soc DOMOSAPIENS</v>
          </cell>
          <cell r="C4902" t="str">
            <v>Mr BAYOUD</v>
          </cell>
          <cell r="D4902" t="str">
            <v>1014 Route REVOLETS</v>
          </cell>
          <cell r="E4902" t="str">
            <v>38150</v>
          </cell>
          <cell r="F4902" t="str">
            <v>VERNIOZ</v>
          </cell>
          <cell r="G4902">
            <v>650008336</v>
          </cell>
          <cell r="H4902" t="str">
            <v>contact@domosapiens.fr</v>
          </cell>
          <cell r="I4902"/>
          <cell r="J4902"/>
        </row>
        <row r="4903">
          <cell r="A4903" t="str">
            <v>DOM05</v>
          </cell>
          <cell r="B4903" t="str">
            <v>Monsieur DOMELAND Thierry</v>
          </cell>
          <cell r="C4903" t="str">
            <v>6 Allée des Raisins</v>
          </cell>
          <cell r="D4903"/>
          <cell r="E4903" t="str">
            <v>38450</v>
          </cell>
          <cell r="F4903" t="str">
            <v>VIF</v>
          </cell>
          <cell r="G4903">
            <v>673120779</v>
          </cell>
          <cell r="H4903"/>
          <cell r="I4903"/>
          <cell r="J4903"/>
        </row>
        <row r="4904">
          <cell r="A4904" t="str">
            <v>DOM04</v>
          </cell>
          <cell r="B4904" t="str">
            <v>Monsieur  DOMINGUEZ</v>
          </cell>
          <cell r="C4904"/>
          <cell r="D4904"/>
          <cell r="E4904" t="str">
            <v>73500</v>
          </cell>
          <cell r="F4904" t="str">
            <v>MODANE</v>
          </cell>
          <cell r="G4904"/>
          <cell r="H4904"/>
          <cell r="I4904"/>
          <cell r="J4904"/>
        </row>
        <row r="4905">
          <cell r="A4905" t="str">
            <v>DOM03</v>
          </cell>
          <cell r="B4905" t="str">
            <v>Monsieur DOMENC Pascal</v>
          </cell>
          <cell r="C4905" t="str">
            <v>265 route du Martelet</v>
          </cell>
          <cell r="D4905"/>
          <cell r="E4905" t="str">
            <v>74300</v>
          </cell>
          <cell r="F4905" t="str">
            <v>CHATILLON SUR CLUSES</v>
          </cell>
          <cell r="G4905">
            <v>645671277</v>
          </cell>
          <cell r="H4905"/>
          <cell r="I4905"/>
          <cell r="J4905"/>
        </row>
        <row r="4906">
          <cell r="A4906" t="str">
            <v>DOM02</v>
          </cell>
          <cell r="B4906" t="str">
            <v>Monsieur DOMINJON Delphin</v>
          </cell>
          <cell r="C4906" t="str">
            <v>Route Feclaz</v>
          </cell>
          <cell r="D4906"/>
          <cell r="E4906" t="str">
            <v>73230</v>
          </cell>
          <cell r="F4906" t="str">
            <v>SAINT JEAN D'ARVEY</v>
          </cell>
          <cell r="G4906"/>
          <cell r="H4906"/>
          <cell r="I4906"/>
          <cell r="J4906"/>
        </row>
        <row r="4907">
          <cell r="A4907" t="str">
            <v>DOM01</v>
          </cell>
          <cell r="B4907" t="str">
            <v>Monsieur DOMINICI</v>
          </cell>
          <cell r="C4907" t="str">
            <v>70 ch du Rocher</v>
          </cell>
          <cell r="D4907"/>
          <cell r="E4907" t="str">
            <v>73000</v>
          </cell>
          <cell r="F4907" t="str">
            <v>BASSENS</v>
          </cell>
          <cell r="G4907">
            <v>687341070</v>
          </cell>
          <cell r="H4907" t="str">
            <v>jean.dominici@orange.fr</v>
          </cell>
          <cell r="I4907"/>
          <cell r="J4907"/>
        </row>
        <row r="4908">
          <cell r="A4908" t="str">
            <v>DOL05</v>
          </cell>
          <cell r="B4908" t="str">
            <v>Monsieur DOLIVET Pascal</v>
          </cell>
          <cell r="C4908" t="str">
            <v>23 C Montée du Chanoine Roulet</v>
          </cell>
          <cell r="D4908"/>
          <cell r="E4908" t="str">
            <v>69250</v>
          </cell>
          <cell r="F4908" t="str">
            <v>ALBIGNY SUR SAONE</v>
          </cell>
          <cell r="G4908"/>
          <cell r="H4908"/>
          <cell r="I4908"/>
          <cell r="J4908"/>
        </row>
        <row r="4909">
          <cell r="A4909" t="str">
            <v>DOL04</v>
          </cell>
          <cell r="B4909" t="str">
            <v>SARL LA DOLCE VITA</v>
          </cell>
          <cell r="C4909" t="str">
            <v>3 rue des Taules</v>
          </cell>
          <cell r="D4909"/>
          <cell r="E4909" t="str">
            <v>26200</v>
          </cell>
          <cell r="F4909" t="str">
            <v>MONTELIMAR</v>
          </cell>
          <cell r="G4909">
            <v>668730682</v>
          </cell>
          <cell r="H4909"/>
          <cell r="I4909"/>
          <cell r="J4909"/>
        </row>
        <row r="4910">
          <cell r="A4910" t="str">
            <v>DOL03</v>
          </cell>
          <cell r="B4910" t="str">
            <v>Monsieur DOLOMIEU Jean-Pierre</v>
          </cell>
          <cell r="C4910" t="str">
            <v>La Bourgeat</v>
          </cell>
          <cell r="D4910"/>
          <cell r="E4910" t="str">
            <v>38190</v>
          </cell>
          <cell r="F4910" t="str">
            <v>SAINTE  AGNES</v>
          </cell>
          <cell r="G4910">
            <v>476456447</v>
          </cell>
          <cell r="H4910"/>
          <cell r="I4910"/>
          <cell r="J4910"/>
        </row>
        <row r="4911">
          <cell r="A4911" t="str">
            <v>DOL02</v>
          </cell>
          <cell r="B4911" t="str">
            <v>Monsieur DOLAZZA Eric</v>
          </cell>
          <cell r="C4911" t="str">
            <v>185 Rue des Vendenges</v>
          </cell>
          <cell r="D4911"/>
          <cell r="E4911" t="str">
            <v>73490</v>
          </cell>
          <cell r="F4911" t="str">
            <v>LA RAVOIRE</v>
          </cell>
          <cell r="G4911"/>
          <cell r="H4911"/>
          <cell r="I4911"/>
          <cell r="J4911"/>
        </row>
        <row r="4912">
          <cell r="A4912" t="str">
            <v>DOL01</v>
          </cell>
          <cell r="B4912" t="str">
            <v>Monsieur DOLCI Fabrice</v>
          </cell>
          <cell r="C4912" t="str">
            <v>11 rue des Cerisiers</v>
          </cell>
          <cell r="D4912"/>
          <cell r="E4912" t="str">
            <v>38160</v>
          </cell>
          <cell r="F4912" t="str">
            <v>SAINT VERAND</v>
          </cell>
          <cell r="G4912">
            <v>476386000</v>
          </cell>
          <cell r="H4912"/>
          <cell r="I4912"/>
          <cell r="J4912"/>
        </row>
        <row r="4913">
          <cell r="A4913" t="str">
            <v>DOI02</v>
          </cell>
          <cell r="B4913" t="str">
            <v>Monsieur DOISNE</v>
          </cell>
          <cell r="C4913"/>
          <cell r="D4913"/>
          <cell r="E4913" t="str">
            <v>73330</v>
          </cell>
          <cell r="F4913" t="str">
            <v>SAINT JEAN DE MAURIENNE</v>
          </cell>
          <cell r="G4913">
            <v>645536719</v>
          </cell>
          <cell r="H4913"/>
          <cell r="I4913"/>
          <cell r="J4913"/>
        </row>
        <row r="4914">
          <cell r="A4914" t="str">
            <v>DOI01</v>
          </cell>
          <cell r="B4914" t="str">
            <v>SCI LES DOISTE</v>
          </cell>
          <cell r="C4914" t="str">
            <v>40 route des Granges</v>
          </cell>
          <cell r="D4914" t="str">
            <v>BARBIZET</v>
          </cell>
          <cell r="E4914" t="str">
            <v>73290</v>
          </cell>
          <cell r="F4914" t="str">
            <v>LA MOTTE SERVOLEX</v>
          </cell>
          <cell r="G4914"/>
          <cell r="H4914"/>
          <cell r="I4914"/>
          <cell r="J4914"/>
        </row>
        <row r="4915">
          <cell r="A4915" t="str">
            <v>DOG01</v>
          </cell>
          <cell r="B4915" t="str">
            <v>Madame DOGNIN</v>
          </cell>
          <cell r="C4915" t="str">
            <v>Les Molliats</v>
          </cell>
          <cell r="D4915"/>
          <cell r="E4915" t="str">
            <v>74150</v>
          </cell>
          <cell r="F4915" t="str">
            <v>SALLES</v>
          </cell>
          <cell r="G4915">
            <v>609337053</v>
          </cell>
          <cell r="H4915"/>
          <cell r="I4915"/>
          <cell r="J4915"/>
        </row>
        <row r="4916">
          <cell r="A4916" t="str">
            <v>DOC03</v>
          </cell>
          <cell r="B4916" t="str">
            <v>Monsieur DO COITO Cédric</v>
          </cell>
          <cell r="C4916" t="str">
            <v>133 chemin des Tranchées</v>
          </cell>
          <cell r="D4916"/>
          <cell r="E4916" t="str">
            <v>74800</v>
          </cell>
          <cell r="F4916" t="str">
            <v>AMANCY</v>
          </cell>
          <cell r="G4916">
            <v>618910727</v>
          </cell>
          <cell r="H4916"/>
          <cell r="I4916">
            <v>603930384</v>
          </cell>
          <cell r="J4916"/>
        </row>
        <row r="4917">
          <cell r="A4917" t="str">
            <v>DOC02</v>
          </cell>
          <cell r="B4917" t="str">
            <v>Monsieur DO COUTO Fernando</v>
          </cell>
          <cell r="C4917" t="str">
            <v>322 Route des Megevands</v>
          </cell>
          <cell r="D4917"/>
          <cell r="E4917" t="str">
            <v>74330</v>
          </cell>
          <cell r="F4917" t="str">
            <v>CHOISY</v>
          </cell>
          <cell r="G4917">
            <v>670251413</v>
          </cell>
          <cell r="H4917"/>
          <cell r="I4917">
            <v>450608878</v>
          </cell>
          <cell r="J4917"/>
        </row>
        <row r="4918">
          <cell r="A4918" t="str">
            <v>DOC01</v>
          </cell>
          <cell r="B4918" t="str">
            <v>Monsieur DOCHE Henri</v>
          </cell>
          <cell r="C4918" t="str">
            <v>Lieu Dit Marlioz</v>
          </cell>
          <cell r="D4918"/>
          <cell r="E4918" t="str">
            <v>74150</v>
          </cell>
          <cell r="F4918" t="str">
            <v>BOUSSY</v>
          </cell>
          <cell r="G4918">
            <v>450014083</v>
          </cell>
          <cell r="H4918"/>
          <cell r="I4918"/>
          <cell r="J4918"/>
        </row>
        <row r="4919">
          <cell r="A4919" t="str">
            <v>DJE02</v>
          </cell>
          <cell r="B4919" t="str">
            <v>M. DJEMAME Bilel et Mlle LAURITA</v>
          </cell>
          <cell r="C4919" t="str">
            <v>965 Route du Chef Lieu</v>
          </cell>
          <cell r="D4919"/>
          <cell r="E4919" t="str">
            <v>74570</v>
          </cell>
          <cell r="F4919" t="str">
            <v>GROISY</v>
          </cell>
          <cell r="G4919">
            <v>609350645</v>
          </cell>
          <cell r="H4919"/>
          <cell r="I4919"/>
          <cell r="J4919"/>
        </row>
        <row r="4920">
          <cell r="A4920" t="str">
            <v>DJE01</v>
          </cell>
          <cell r="B4920" t="str">
            <v xml:space="preserve">Monsieur et Mme DJEMAME Djamel </v>
          </cell>
          <cell r="C4920" t="str">
            <v>9 rue Jules Barut</v>
          </cell>
          <cell r="D4920"/>
          <cell r="E4920" t="str">
            <v>74000</v>
          </cell>
          <cell r="F4920" t="str">
            <v>ANNECY</v>
          </cell>
          <cell r="G4920">
            <v>658696016</v>
          </cell>
          <cell r="H4920"/>
          <cell r="I4920"/>
          <cell r="J4920"/>
        </row>
        <row r="4921">
          <cell r="A4921" t="str">
            <v>DIS01</v>
          </cell>
          <cell r="B4921" t="str">
            <v>Monsieur DI SCHIENA Eric</v>
          </cell>
          <cell r="C4921" t="str">
            <v>1 allée de la Sure</v>
          </cell>
          <cell r="D4921"/>
          <cell r="E4921" t="str">
            <v>38690</v>
          </cell>
          <cell r="F4921" t="str">
            <v>LE GRAND LEMPS</v>
          </cell>
          <cell r="G4921"/>
          <cell r="H4921"/>
          <cell r="I4921"/>
          <cell r="J4921"/>
        </row>
        <row r="4922">
          <cell r="A4922" t="str">
            <v>DIR01</v>
          </cell>
          <cell r="B4922" t="str">
            <v>Monsieur DI RUZZA A.</v>
          </cell>
          <cell r="C4922" t="str">
            <v>La Pavière</v>
          </cell>
          <cell r="D4922" t="str">
            <v>Chemin ancienne voie ferrée</v>
          </cell>
          <cell r="E4922" t="str">
            <v>69440</v>
          </cell>
          <cell r="F4922" t="str">
            <v>MORNANT</v>
          </cell>
          <cell r="G4922">
            <v>478440893</v>
          </cell>
          <cell r="H4922"/>
          <cell r="I4922"/>
          <cell r="J4922"/>
        </row>
        <row r="4923">
          <cell r="A4923" t="str">
            <v>DIO02</v>
          </cell>
          <cell r="B4923" t="str">
            <v>Madame DIOP Nicole</v>
          </cell>
          <cell r="C4923" t="str">
            <v>25 Lotissement Les Castors</v>
          </cell>
          <cell r="D4923"/>
          <cell r="E4923" t="str">
            <v>13850</v>
          </cell>
          <cell r="F4923" t="str">
            <v>GREASQUE</v>
          </cell>
          <cell r="G4923"/>
          <cell r="H4923"/>
          <cell r="I4923"/>
          <cell r="J4923"/>
        </row>
        <row r="4924">
          <cell r="A4924" t="str">
            <v>DIO01</v>
          </cell>
          <cell r="B4924" t="str">
            <v>Monsieur DION Pascal</v>
          </cell>
          <cell r="C4924" t="str">
            <v>chalet les Marmottons</v>
          </cell>
          <cell r="D4924" t="str">
            <v>route de la rache</v>
          </cell>
          <cell r="E4924" t="str">
            <v>73270</v>
          </cell>
          <cell r="F4924" t="str">
            <v>VILLARD SUR DORON</v>
          </cell>
          <cell r="G4924">
            <v>479381874</v>
          </cell>
          <cell r="H4924"/>
          <cell r="I4924"/>
          <cell r="J4924"/>
        </row>
        <row r="4925">
          <cell r="A4925" t="str">
            <v>DIN02</v>
          </cell>
          <cell r="B4925" t="str">
            <v xml:space="preserve">Monsieur &amp; Madame DINET Laurent  </v>
          </cell>
          <cell r="C4925" t="str">
            <v xml:space="preserve">536 route de Salin </v>
          </cell>
          <cell r="D4925"/>
          <cell r="E4925" t="str">
            <v>74800</v>
          </cell>
          <cell r="F4925" t="str">
            <v xml:space="preserve">ST SIXT </v>
          </cell>
          <cell r="G4925">
            <v>661459451</v>
          </cell>
          <cell r="H4925"/>
          <cell r="I4925"/>
          <cell r="J4925"/>
        </row>
        <row r="4926">
          <cell r="A4926" t="str">
            <v>DIN01</v>
          </cell>
          <cell r="B4926" t="str">
            <v>Monsieur D'INTRONO  Dominique</v>
          </cell>
          <cell r="C4926" t="str">
            <v>44 Chemin de la Batie</v>
          </cell>
          <cell r="D4926"/>
          <cell r="E4926" t="str">
            <v>38240</v>
          </cell>
          <cell r="F4926" t="str">
            <v>MEYLAN</v>
          </cell>
          <cell r="G4926" t="str">
            <v>06 63 87 45 94</v>
          </cell>
          <cell r="H4926"/>
          <cell r="I4926"/>
          <cell r="J4926"/>
        </row>
        <row r="4927">
          <cell r="A4927" t="str">
            <v>DIM03</v>
          </cell>
          <cell r="B4927" t="str">
            <v xml:space="preserve">Monsieur DIMIER Pierre </v>
          </cell>
          <cell r="C4927" t="str">
            <v xml:space="preserve">80 chemin du moulinage </v>
          </cell>
          <cell r="D4927"/>
          <cell r="E4927" t="str">
            <v>73110</v>
          </cell>
          <cell r="F4927" t="str">
            <v xml:space="preserve">LA ROCHETTE </v>
          </cell>
          <cell r="G4927">
            <v>479650139</v>
          </cell>
          <cell r="H4927"/>
          <cell r="I4927">
            <v>663684679</v>
          </cell>
          <cell r="J4927"/>
        </row>
        <row r="4928">
          <cell r="A4928" t="str">
            <v>DIM02</v>
          </cell>
          <cell r="B4928" t="str">
            <v>Monsieur DIMIER Georges</v>
          </cell>
          <cell r="C4928" t="str">
            <v>145 allée des Garennes</v>
          </cell>
          <cell r="D4928"/>
          <cell r="E4928" t="str">
            <v>73230</v>
          </cell>
          <cell r="F4928" t="str">
            <v>BARBY</v>
          </cell>
          <cell r="G4928"/>
          <cell r="H4928"/>
          <cell r="I4928"/>
          <cell r="J4928"/>
        </row>
        <row r="4929">
          <cell r="A4929" t="str">
            <v>DIM01</v>
          </cell>
          <cell r="B4929" t="str">
            <v>DIMOTRANS Sté</v>
          </cell>
          <cell r="C4929"/>
          <cell r="D4929"/>
          <cell r="E4929"/>
          <cell r="F4929"/>
          <cell r="G4929"/>
          <cell r="H4929"/>
          <cell r="I4929"/>
          <cell r="J4929"/>
        </row>
        <row r="4930">
          <cell r="A4930" t="str">
            <v>DIL02</v>
          </cell>
          <cell r="B4930" t="str">
            <v>Monsieur DILY Nicolas</v>
          </cell>
          <cell r="C4930" t="str">
            <v>17 Avenue de Vert Bois</v>
          </cell>
          <cell r="D4930" t="str">
            <v>Les Pres Verts</v>
          </cell>
          <cell r="E4930" t="str">
            <v>74960</v>
          </cell>
          <cell r="F4930" t="str">
            <v>CRAN GEVRIER</v>
          </cell>
          <cell r="G4930"/>
          <cell r="H4930"/>
          <cell r="I4930"/>
          <cell r="J4930"/>
        </row>
        <row r="4931">
          <cell r="A4931" t="str">
            <v>DIL01</v>
          </cell>
          <cell r="B4931" t="str">
            <v>Monsieur DI LEO Carmelo</v>
          </cell>
          <cell r="C4931" t="str">
            <v>70 route de Chamonin</v>
          </cell>
          <cell r="D4931"/>
          <cell r="E4931" t="str">
            <v>01310</v>
          </cell>
          <cell r="F4931" t="str">
            <v>POLLIAT</v>
          </cell>
          <cell r="G4931">
            <v>638353823</v>
          </cell>
          <cell r="H4931"/>
          <cell r="I4931">
            <v>474304030</v>
          </cell>
          <cell r="J4931"/>
        </row>
        <row r="4932">
          <cell r="A4932" t="str">
            <v>DIJ02</v>
          </cell>
          <cell r="B4932" t="str">
            <v>M. DIJON Yoann et Mlle SAUVAGE Gwendola</v>
          </cell>
          <cell r="C4932" t="str">
            <v>53 Chemin des Verdets</v>
          </cell>
          <cell r="D4932"/>
          <cell r="E4932" t="str">
            <v>74410</v>
          </cell>
          <cell r="F4932" t="str">
            <v>ST EUSTACHE</v>
          </cell>
          <cell r="G4932">
            <v>609244054</v>
          </cell>
          <cell r="H4932"/>
          <cell r="I4932"/>
          <cell r="J4932"/>
        </row>
        <row r="4933">
          <cell r="A4933" t="str">
            <v>DIJ01</v>
          </cell>
          <cell r="B4933" t="str">
            <v>Monsieur DIJOUD Frédéric</v>
          </cell>
          <cell r="C4933" t="str">
            <v>56 rue Jacotot</v>
          </cell>
          <cell r="D4933"/>
          <cell r="E4933" t="str">
            <v>73100</v>
          </cell>
          <cell r="F4933" t="str">
            <v>AIX LES BAINS</v>
          </cell>
          <cell r="G4933"/>
          <cell r="H4933"/>
          <cell r="I4933"/>
          <cell r="J4933"/>
        </row>
        <row r="4934">
          <cell r="A4934" t="str">
            <v>DIG04</v>
          </cell>
          <cell r="B4934" t="str">
            <v>Monsieur DIGONNAT Christian</v>
          </cell>
          <cell r="C4934" t="str">
            <v>1133 Route de Lornard</v>
          </cell>
          <cell r="D4934"/>
          <cell r="E4934" t="str">
            <v>74410</v>
          </cell>
          <cell r="F4934" t="str">
            <v>ST JORIOZ</v>
          </cell>
          <cell r="G4934">
            <v>651391002</v>
          </cell>
          <cell r="H4934"/>
          <cell r="I4934"/>
          <cell r="J4934"/>
        </row>
        <row r="4935">
          <cell r="A4935" t="str">
            <v>DIG03</v>
          </cell>
          <cell r="B4935" t="str">
            <v>Mme Mr  DIGEON Jean Louis</v>
          </cell>
          <cell r="C4935" t="str">
            <v>Lou Cantareou</v>
          </cell>
          <cell r="D4935" t="str">
            <v>537 Route de Bellet</v>
          </cell>
          <cell r="E4935" t="str">
            <v>06200</v>
          </cell>
          <cell r="F4935" t="str">
            <v>NICE</v>
          </cell>
          <cell r="G4935"/>
          <cell r="H4935"/>
          <cell r="I4935"/>
          <cell r="J4935"/>
        </row>
        <row r="4936">
          <cell r="A4936" t="str">
            <v>DIG02</v>
          </cell>
          <cell r="B4936" t="str">
            <v>Monsieur DIGONNET Sylvain</v>
          </cell>
          <cell r="C4936" t="str">
            <v>2400 route des Marennes</v>
          </cell>
          <cell r="D4936"/>
          <cell r="E4936" t="str">
            <v>69360</v>
          </cell>
          <cell r="F4936" t="str">
            <v>SIMANDRES</v>
          </cell>
          <cell r="G4936">
            <v>478024216</v>
          </cell>
          <cell r="H4936"/>
          <cell r="I4936">
            <v>624870220</v>
          </cell>
          <cell r="J4936"/>
        </row>
        <row r="4937">
          <cell r="A4937" t="str">
            <v>DIG01</v>
          </cell>
          <cell r="B4937" t="str">
            <v>Monsieur DI GIOIA Marc</v>
          </cell>
          <cell r="C4937" t="str">
            <v xml:space="preserve">9 rue Jean Marie Chevalier </v>
          </cell>
          <cell r="D4937"/>
          <cell r="E4937" t="str">
            <v>69390</v>
          </cell>
          <cell r="F4937" t="str">
            <v>VOURLES</v>
          </cell>
          <cell r="G4937">
            <v>478051433</v>
          </cell>
          <cell r="H4937"/>
          <cell r="I4937"/>
          <cell r="J4937"/>
        </row>
        <row r="4938">
          <cell r="A4938" t="str">
            <v>DIF01</v>
          </cell>
          <cell r="B4938" t="str">
            <v>DIFERBAT</v>
          </cell>
          <cell r="C4938" t="str">
            <v>BP 10</v>
          </cell>
          <cell r="D4938" t="str">
            <v>NEAUPHLETTE</v>
          </cell>
          <cell r="E4938" t="str">
            <v>78980</v>
          </cell>
          <cell r="F4938" t="str">
            <v>BREVAL</v>
          </cell>
          <cell r="G4938"/>
          <cell r="H4938"/>
          <cell r="I4938"/>
          <cell r="J4938" t="str">
            <v>FR33347635203</v>
          </cell>
        </row>
        <row r="4939">
          <cell r="A4939" t="str">
            <v>DIE03</v>
          </cell>
          <cell r="B4939" t="str">
            <v>Monsieur DIEVART  Dominique</v>
          </cell>
          <cell r="C4939" t="str">
            <v>72 B rue Pasteur</v>
          </cell>
          <cell r="D4939"/>
          <cell r="E4939" t="str">
            <v>01500</v>
          </cell>
          <cell r="F4939" t="str">
            <v>SAINT DENIS EN BUGEY</v>
          </cell>
          <cell r="G4939">
            <v>474343022</v>
          </cell>
          <cell r="H4939"/>
          <cell r="I4939"/>
          <cell r="J4939"/>
        </row>
        <row r="4940">
          <cell r="A4940" t="str">
            <v>DIE02</v>
          </cell>
          <cell r="B4940" t="str">
            <v xml:space="preserve">Monsieur DIMIER Pierre </v>
          </cell>
          <cell r="C4940" t="str">
            <v xml:space="preserve">80 chemin du moulinage </v>
          </cell>
          <cell r="D4940"/>
          <cell r="E4940" t="str">
            <v>73110</v>
          </cell>
          <cell r="F4940" t="str">
            <v>LA ROCHETTE</v>
          </cell>
          <cell r="G4940">
            <v>479650139</v>
          </cell>
          <cell r="H4940"/>
          <cell r="I4940">
            <v>663684679</v>
          </cell>
          <cell r="J4940"/>
        </row>
        <row r="4941">
          <cell r="A4941" t="str">
            <v>DIE01</v>
          </cell>
          <cell r="B4941" t="str">
            <v>Monsieur DIEUFILS</v>
          </cell>
          <cell r="C4941" t="str">
            <v xml:space="preserve">Impasse de la Chaud </v>
          </cell>
          <cell r="D4941"/>
          <cell r="E4941" t="str">
            <v>73110</v>
          </cell>
          <cell r="F4941" t="str">
            <v xml:space="preserve">LA CHAPPELLE BLANCHE </v>
          </cell>
          <cell r="G4941">
            <v>625647705</v>
          </cell>
          <cell r="H4941"/>
          <cell r="I4941"/>
          <cell r="J4941"/>
        </row>
        <row r="4942">
          <cell r="A4942" t="str">
            <v>DID05</v>
          </cell>
          <cell r="B4942" t="str">
            <v>Monsieur DIDIER Ludovic</v>
          </cell>
          <cell r="C4942" t="str">
            <v>2366 route de Collonge</v>
          </cell>
          <cell r="D4942"/>
          <cell r="E4942" t="str">
            <v>26260</v>
          </cell>
          <cell r="F4942" t="str">
            <v>SAINT DONAT SUR L'HERBASSE</v>
          </cell>
          <cell r="G4942">
            <v>688485831</v>
          </cell>
          <cell r="H4942" t="str">
            <v>ludoval26@orange.fr</v>
          </cell>
          <cell r="I4942"/>
          <cell r="J4942"/>
        </row>
        <row r="4943">
          <cell r="A4943" t="str">
            <v>DID04</v>
          </cell>
          <cell r="B4943" t="str">
            <v>Monsieur DI DONFRANCESCO</v>
          </cell>
          <cell r="C4943" t="str">
            <v>99 rue des Millerettes</v>
          </cell>
          <cell r="D4943"/>
          <cell r="E4943" t="str">
            <v>73870</v>
          </cell>
          <cell r="F4943" t="str">
            <v>SAINT JULIEN MONT DENIS</v>
          </cell>
          <cell r="G4943"/>
          <cell r="H4943"/>
          <cell r="I4943"/>
          <cell r="J4943"/>
        </row>
        <row r="4944">
          <cell r="A4944" t="str">
            <v>DID03</v>
          </cell>
          <cell r="B4944" t="str">
            <v>M Mme DIDIER Fabien</v>
          </cell>
          <cell r="C4944" t="str">
            <v>Lot des Airelles</v>
          </cell>
          <cell r="D4944" t="str">
            <v>ch de Fontany</v>
          </cell>
          <cell r="E4944" t="str">
            <v>73100</v>
          </cell>
          <cell r="F4944" t="str">
            <v>GRESY SUR AIX</v>
          </cell>
          <cell r="G4944">
            <v>687671022</v>
          </cell>
          <cell r="H4944"/>
          <cell r="I4944"/>
          <cell r="J4944"/>
        </row>
        <row r="4945">
          <cell r="A4945" t="str">
            <v>DID02</v>
          </cell>
          <cell r="B4945" t="str">
            <v>Monsieur DIDIER Alain</v>
          </cell>
          <cell r="C4945" t="str">
            <v>ch sur les Bois</v>
          </cell>
          <cell r="D4945"/>
          <cell r="E4945" t="str">
            <v>01300</v>
          </cell>
          <cell r="F4945" t="str">
            <v>BELLEY</v>
          </cell>
          <cell r="G4945"/>
          <cell r="H4945"/>
          <cell r="I4945"/>
          <cell r="J4945"/>
        </row>
        <row r="4946">
          <cell r="A4946" t="str">
            <v>DID01</v>
          </cell>
          <cell r="B4946" t="str">
            <v>Monsieur DIDIER René</v>
          </cell>
          <cell r="C4946" t="str">
            <v>27 rue Ronde</v>
          </cell>
          <cell r="D4946"/>
          <cell r="E4946" t="str">
            <v>73000</v>
          </cell>
          <cell r="F4946" t="str">
            <v>CHAMBERY</v>
          </cell>
          <cell r="G4946"/>
          <cell r="H4946"/>
          <cell r="I4946"/>
          <cell r="J4946"/>
        </row>
        <row r="4947">
          <cell r="A4947" t="str">
            <v>DIC03</v>
          </cell>
          <cell r="B4947" t="str">
            <v>Monsieur DICERTO François</v>
          </cell>
          <cell r="C4947" t="str">
            <v>217 rue du Beauvoir</v>
          </cell>
          <cell r="D4947"/>
          <cell r="E4947" t="str">
            <v>38920</v>
          </cell>
          <cell r="F4947" t="str">
            <v>CROLLES</v>
          </cell>
          <cell r="G4947">
            <v>652767569</v>
          </cell>
          <cell r="H4947"/>
          <cell r="I4947"/>
          <cell r="J4947"/>
        </row>
        <row r="4948">
          <cell r="A4948" t="str">
            <v>DIC02</v>
          </cell>
          <cell r="B4948" t="str">
            <v>Monsieur DI CARO Joseph</v>
          </cell>
          <cell r="C4948" t="str">
            <v>9 Impasse de l'Epinette</v>
          </cell>
          <cell r="D4948"/>
          <cell r="E4948" t="str">
            <v>73540</v>
          </cell>
          <cell r="F4948" t="str">
            <v>ARITH</v>
          </cell>
          <cell r="G4948">
            <v>616914115</v>
          </cell>
          <cell r="H4948" t="str">
            <v>jodi.cma2013@gmail.com</v>
          </cell>
          <cell r="I4948"/>
          <cell r="J4948"/>
        </row>
        <row r="4949">
          <cell r="A4949" t="str">
            <v>DIC01</v>
          </cell>
          <cell r="B4949" t="str">
            <v>Monsieur DICHIARA</v>
          </cell>
          <cell r="C4949" t="str">
            <v>110 Route des Vernes</v>
          </cell>
          <cell r="D4949"/>
          <cell r="E4949" t="str">
            <v>73420</v>
          </cell>
          <cell r="F4949" t="str">
            <v>DRUMETTAZ CLARAFOND</v>
          </cell>
          <cell r="G4949"/>
          <cell r="H4949"/>
          <cell r="I4949"/>
          <cell r="J4949"/>
        </row>
        <row r="4950">
          <cell r="A4950" t="str">
            <v>DIB02</v>
          </cell>
          <cell r="B4950" t="str">
            <v>M Mme DI BISEGLIE Christophe</v>
          </cell>
          <cell r="C4950" t="str">
            <v>98D Route du Champ des Rues</v>
          </cell>
          <cell r="D4950"/>
          <cell r="E4950" t="str">
            <v>74550</v>
          </cell>
          <cell r="F4950" t="str">
            <v>PERRIGNIER</v>
          </cell>
          <cell r="G4950">
            <v>450263719</v>
          </cell>
          <cell r="H4950"/>
          <cell r="I4950"/>
          <cell r="J4950"/>
        </row>
        <row r="4951">
          <cell r="A4951" t="str">
            <v>DIB01</v>
          </cell>
          <cell r="B4951" t="str">
            <v>Monsieur  DI BENEDETTO  Alain</v>
          </cell>
          <cell r="C4951" t="str">
            <v>Les Pirauds</v>
          </cell>
          <cell r="D4951"/>
          <cell r="E4951" t="str">
            <v>73520</v>
          </cell>
          <cell r="F4951" t="str">
            <v>SAINT BERON</v>
          </cell>
          <cell r="G4951"/>
          <cell r="H4951"/>
          <cell r="I4951"/>
          <cell r="J4951"/>
        </row>
        <row r="4952">
          <cell r="A4952" t="str">
            <v>DIA10</v>
          </cell>
          <cell r="B4952" t="str">
            <v>Monsieur DIAZ Grégoire</v>
          </cell>
          <cell r="C4952" t="str">
            <v>1200 Grande Rue</v>
          </cell>
          <cell r="D4952"/>
          <cell r="E4952" t="str">
            <v>01700</v>
          </cell>
          <cell r="F4952" t="str">
            <v>MIRIBEL</v>
          </cell>
          <cell r="G4952">
            <v>626510161</v>
          </cell>
          <cell r="H4952" t="str">
            <v>gregoire0250@gmail.com</v>
          </cell>
          <cell r="I4952"/>
          <cell r="J4952"/>
        </row>
        <row r="4953">
          <cell r="A4953" t="str">
            <v>DIA09</v>
          </cell>
          <cell r="B4953" t="str">
            <v>Monsieur DIARD Philippe</v>
          </cell>
          <cell r="C4953"/>
          <cell r="D4953"/>
          <cell r="E4953" t="str">
            <v>68490</v>
          </cell>
          <cell r="F4953" t="str">
            <v>OTTMARSHIN</v>
          </cell>
          <cell r="G4953"/>
          <cell r="H4953"/>
          <cell r="I4953"/>
          <cell r="J4953"/>
        </row>
        <row r="4954">
          <cell r="A4954" t="str">
            <v>DIA08</v>
          </cell>
          <cell r="B4954" t="str">
            <v>Monsieur DIANA Alain</v>
          </cell>
          <cell r="C4954" t="str">
            <v>193 rue de la Croze</v>
          </cell>
          <cell r="D4954"/>
          <cell r="E4954" t="str">
            <v>69124</v>
          </cell>
          <cell r="F4954" t="str">
            <v>COLOMBIER SAUGNIEU</v>
          </cell>
          <cell r="G4954">
            <v>616812127</v>
          </cell>
          <cell r="H4954"/>
          <cell r="I4954"/>
          <cell r="J4954"/>
        </row>
        <row r="4955">
          <cell r="A4955" t="str">
            <v>DIA07</v>
          </cell>
          <cell r="B4955" t="str">
            <v>Monsieur DIAS Fernando</v>
          </cell>
          <cell r="C4955" t="str">
            <v>La Tronche</v>
          </cell>
          <cell r="D4955"/>
          <cell r="E4955" t="str">
            <v>73250</v>
          </cell>
          <cell r="F4955" t="str">
            <v>FRETERIVE</v>
          </cell>
          <cell r="G4955">
            <v>682539810</v>
          </cell>
          <cell r="H4955"/>
          <cell r="I4955"/>
          <cell r="J4955"/>
        </row>
        <row r="4956">
          <cell r="A4956" t="str">
            <v>DIA06</v>
          </cell>
          <cell r="B4956" t="str">
            <v>Madame DIALLO Yaye</v>
          </cell>
          <cell r="C4956" t="str">
            <v>5 Chemin de Thenières</v>
          </cell>
          <cell r="D4956"/>
          <cell r="E4956" t="str">
            <v>74140</v>
          </cell>
          <cell r="F4956" t="str">
            <v>MASSONGY</v>
          </cell>
          <cell r="G4956" t="str">
            <v>(+41) 227 353 975</v>
          </cell>
          <cell r="H4956"/>
          <cell r="I4956"/>
          <cell r="J4956"/>
        </row>
        <row r="4957">
          <cell r="A4957" t="str">
            <v>DIA05</v>
          </cell>
          <cell r="B4957" t="str">
            <v>Monsieur DIAS MARTIN Joao</v>
          </cell>
          <cell r="C4957" t="str">
            <v>24 route de Montmartel</v>
          </cell>
          <cell r="D4957"/>
          <cell r="E4957" t="str">
            <v>38430</v>
          </cell>
          <cell r="F4957" t="str">
            <v>MOIRANS</v>
          </cell>
          <cell r="G4957">
            <v>476567975</v>
          </cell>
          <cell r="H4957"/>
          <cell r="I4957"/>
          <cell r="J4957"/>
        </row>
        <row r="4958">
          <cell r="A4958" t="str">
            <v>DIA04</v>
          </cell>
          <cell r="B4958" t="str">
            <v>Monsieur DIANO Felix</v>
          </cell>
          <cell r="C4958" t="str">
            <v>143 rue de la Sablière</v>
          </cell>
          <cell r="D4958"/>
          <cell r="E4958" t="str">
            <v>73100</v>
          </cell>
          <cell r="F4958" t="str">
            <v>GRESY SUR AIX</v>
          </cell>
          <cell r="G4958">
            <v>479348949</v>
          </cell>
          <cell r="H4958"/>
          <cell r="I4958">
            <v>674080145</v>
          </cell>
          <cell r="J4958"/>
        </row>
        <row r="4959">
          <cell r="A4959" t="str">
            <v>DIA03</v>
          </cell>
          <cell r="B4959" t="str">
            <v>TRANSPORT DIAZ</v>
          </cell>
          <cell r="C4959" t="str">
            <v>58 Avenue de Verdun</v>
          </cell>
          <cell r="D4959"/>
          <cell r="E4959" t="str">
            <v>69540</v>
          </cell>
          <cell r="F4959" t="str">
            <v>IRIGNY</v>
          </cell>
          <cell r="G4959">
            <v>685884080</v>
          </cell>
          <cell r="H4959"/>
          <cell r="I4959"/>
          <cell r="J4959"/>
        </row>
        <row r="4960">
          <cell r="A4960" t="str">
            <v>DIA02</v>
          </cell>
          <cell r="B4960" t="str">
            <v>Monsieur DIAZ François</v>
          </cell>
          <cell r="C4960" t="str">
            <v>58 Avenue de Verdun</v>
          </cell>
          <cell r="D4960"/>
          <cell r="E4960" t="str">
            <v>69540</v>
          </cell>
          <cell r="F4960" t="str">
            <v>IRIGNY</v>
          </cell>
          <cell r="G4960"/>
          <cell r="H4960"/>
          <cell r="I4960"/>
          <cell r="J4960"/>
        </row>
        <row r="4961">
          <cell r="A4961" t="str">
            <v>DIA01</v>
          </cell>
          <cell r="B4961" t="str">
            <v>DIAMANT S.C.I.</v>
          </cell>
          <cell r="C4961"/>
          <cell r="D4961"/>
          <cell r="E4961"/>
          <cell r="F4961"/>
          <cell r="G4961"/>
          <cell r="H4961"/>
          <cell r="I4961"/>
          <cell r="J4961"/>
        </row>
        <row r="4962">
          <cell r="A4962" t="str">
            <v>DHE03</v>
          </cell>
          <cell r="B4962" t="str">
            <v>Monsieur DHERVILLY Patrick</v>
          </cell>
          <cell r="C4962" t="str">
            <v>Lieu Dit Arvey</v>
          </cell>
          <cell r="D4962"/>
          <cell r="E4962" t="str">
            <v>73190</v>
          </cell>
          <cell r="F4962" t="str">
            <v>PUYGROS</v>
          </cell>
          <cell r="G4962">
            <v>623938216</v>
          </cell>
          <cell r="H4962"/>
          <cell r="I4962"/>
          <cell r="J4962"/>
        </row>
        <row r="4963">
          <cell r="A4963" t="str">
            <v>DHE02</v>
          </cell>
          <cell r="B4963" t="str">
            <v>Monsieur D'HERTOGE Bruno</v>
          </cell>
          <cell r="C4963" t="str">
            <v>150 rue du moulin Brens</v>
          </cell>
          <cell r="D4963"/>
          <cell r="E4963" t="str">
            <v>74870</v>
          </cell>
          <cell r="F4963" t="str">
            <v>BONS EN CHABLAIS</v>
          </cell>
          <cell r="G4963">
            <v>661799624</v>
          </cell>
          <cell r="H4963"/>
          <cell r="I4963"/>
          <cell r="J4963"/>
        </row>
        <row r="4964">
          <cell r="A4964" t="str">
            <v>DHE01</v>
          </cell>
          <cell r="B4964" t="str">
            <v>Monsieur DHELLEM Rémi</v>
          </cell>
          <cell r="C4964" t="str">
            <v>287 route de Peillonnex</v>
          </cell>
          <cell r="D4964"/>
          <cell r="E4964" t="str">
            <v>74250</v>
          </cell>
          <cell r="F4964" t="str">
            <v>MARCELLAZ EN FAUCIGNY</v>
          </cell>
          <cell r="G4964">
            <v>664150198</v>
          </cell>
          <cell r="H4964"/>
          <cell r="I4964">
            <v>662047449</v>
          </cell>
          <cell r="J4964"/>
        </row>
        <row r="4965">
          <cell r="A4965" t="str">
            <v>DGP01</v>
          </cell>
          <cell r="B4965" t="str">
            <v>D.G.P.S</v>
          </cell>
          <cell r="C4965" t="str">
            <v>4 allée de Beauvais</v>
          </cell>
          <cell r="D4965"/>
          <cell r="E4965" t="str">
            <v>35590</v>
          </cell>
          <cell r="F4965" t="str">
            <v>L'HERMITAGE</v>
          </cell>
          <cell r="G4965">
            <v>299786773</v>
          </cell>
          <cell r="H4965"/>
          <cell r="I4965">
            <v>299788717</v>
          </cell>
          <cell r="J4965"/>
        </row>
        <row r="4966">
          <cell r="A4966" t="str">
            <v>DEZ02</v>
          </cell>
          <cell r="B4966" t="str">
            <v>M Mme DEZ Laurent</v>
          </cell>
          <cell r="C4966" t="str">
            <v>41 rue des Cailles</v>
          </cell>
          <cell r="D4966"/>
          <cell r="E4966" t="str">
            <v>74100</v>
          </cell>
          <cell r="F4966" t="str">
            <v>VILLE LA GRAND</v>
          </cell>
          <cell r="G4966">
            <v>750811599</v>
          </cell>
          <cell r="H4966"/>
          <cell r="I4966"/>
          <cell r="J4966"/>
        </row>
        <row r="4967">
          <cell r="A4967" t="str">
            <v>DEZ01</v>
          </cell>
          <cell r="B4967" t="str">
            <v>Monsieur DEZETTRE-Mme BARBIER</v>
          </cell>
          <cell r="C4967" t="str">
            <v>829 La Terre Sainte</v>
          </cell>
          <cell r="D4967"/>
          <cell r="E4967" t="str">
            <v>73110</v>
          </cell>
          <cell r="F4967" t="str">
            <v>ARVILLARD</v>
          </cell>
          <cell r="G4967"/>
          <cell r="H4967"/>
          <cell r="I4967"/>
          <cell r="J4967"/>
        </row>
        <row r="4968">
          <cell r="A4968" t="str">
            <v>DEY01</v>
          </cell>
          <cell r="B4968" t="str">
            <v>Monsieur DEYMONNAZ Hervé</v>
          </cell>
          <cell r="C4968" t="str">
            <v>Chemin Saint Michel</v>
          </cell>
          <cell r="D4968"/>
          <cell r="E4968" t="str">
            <v>73100</v>
          </cell>
          <cell r="F4968" t="str">
            <v>AIX LES BAINS</v>
          </cell>
          <cell r="G4968">
            <v>681165264</v>
          </cell>
          <cell r="H4968"/>
          <cell r="I4968">
            <v>622024094</v>
          </cell>
          <cell r="J4968"/>
        </row>
        <row r="4969">
          <cell r="A4969" t="str">
            <v>DEV07</v>
          </cell>
          <cell r="B4969" t="str">
            <v>Monsieur DEVOUASSOUX Guy</v>
          </cell>
          <cell r="C4969" t="str">
            <v>1042 Chemin de Champ Plan</v>
          </cell>
          <cell r="D4969"/>
          <cell r="E4969" t="str">
            <v>74190</v>
          </cell>
          <cell r="F4969" t="str">
            <v>PASSY</v>
          </cell>
          <cell r="G4969"/>
          <cell r="H4969"/>
          <cell r="I4969"/>
          <cell r="J4969"/>
        </row>
        <row r="4970">
          <cell r="A4970" t="str">
            <v>DEV06</v>
          </cell>
          <cell r="B4970" t="str">
            <v>M Mme DEVELLE Dominique</v>
          </cell>
          <cell r="C4970" t="str">
            <v>Marlieu</v>
          </cell>
          <cell r="D4970"/>
          <cell r="E4970" t="str">
            <v>01510</v>
          </cell>
          <cell r="F4970" t="str">
            <v>TALISSIEU</v>
          </cell>
          <cell r="G4970">
            <v>479873936</v>
          </cell>
          <cell r="H4970"/>
          <cell r="I4970"/>
          <cell r="J4970"/>
        </row>
        <row r="4971">
          <cell r="A4971" t="str">
            <v>DEV05</v>
          </cell>
          <cell r="B4971" t="str">
            <v>Monsieur DEVILLE DUC Mikael</v>
          </cell>
          <cell r="C4971" t="str">
            <v>543 route du Chenola</v>
          </cell>
          <cell r="D4971"/>
          <cell r="E4971" t="str">
            <v>73200</v>
          </cell>
          <cell r="F4971" t="str">
            <v>MERCURY</v>
          </cell>
          <cell r="G4971">
            <v>479383250</v>
          </cell>
          <cell r="H4971" t="str">
            <v>erikamika.devilleduc@sfr.fr</v>
          </cell>
          <cell r="I4971"/>
          <cell r="J4971"/>
        </row>
        <row r="4972">
          <cell r="A4972" t="str">
            <v>DEV04</v>
          </cell>
          <cell r="B4972" t="str">
            <v>Monsieur DEVIANNE Thomas</v>
          </cell>
          <cell r="C4972" t="str">
            <v>57 Chemin de l'Epine</v>
          </cell>
          <cell r="D4972"/>
          <cell r="E4972" t="str">
            <v>74920</v>
          </cell>
          <cell r="F4972" t="str">
            <v>COMBLOUX</v>
          </cell>
          <cell r="G4972">
            <v>450586322</v>
          </cell>
          <cell r="H4972"/>
          <cell r="I4972"/>
          <cell r="J4972"/>
        </row>
        <row r="4973">
          <cell r="A4973" t="str">
            <v>DEV03</v>
          </cell>
          <cell r="B4973" t="str">
            <v>Monsieur DEVILLE CAVELLIN</v>
          </cell>
          <cell r="C4973" t="str">
            <v>142 allée bellevue</v>
          </cell>
          <cell r="D4973"/>
          <cell r="E4973" t="str">
            <v>73200</v>
          </cell>
          <cell r="F4973" t="str">
            <v>GILLY SUR ISERE</v>
          </cell>
          <cell r="G4973"/>
          <cell r="H4973"/>
          <cell r="I4973"/>
          <cell r="J4973"/>
        </row>
        <row r="4974">
          <cell r="A4974" t="str">
            <v>DEV02</v>
          </cell>
          <cell r="B4974" t="str">
            <v>Monsieur DENERVAUD Serge</v>
          </cell>
          <cell r="C4974" t="str">
            <v>Chef Lieu</v>
          </cell>
          <cell r="D4974"/>
          <cell r="E4974" t="str">
            <v>73100</v>
          </cell>
          <cell r="F4974" t="str">
            <v>SAINT OFFENGE DESSUS</v>
          </cell>
          <cell r="G4974"/>
          <cell r="H4974"/>
          <cell r="I4974"/>
          <cell r="J4974"/>
        </row>
        <row r="4975">
          <cell r="A4975" t="str">
            <v>DEV01</v>
          </cell>
          <cell r="B4975" t="str">
            <v>DEVEAUX S.A.</v>
          </cell>
          <cell r="C4975"/>
          <cell r="D4975"/>
          <cell r="E4975"/>
          <cell r="F4975"/>
          <cell r="G4975"/>
          <cell r="H4975"/>
          <cell r="I4975"/>
          <cell r="J4975"/>
        </row>
        <row r="4976">
          <cell r="A4976" t="str">
            <v>DET08</v>
          </cell>
          <cell r="B4976" t="str">
            <v>Monsieur DETRAIT Laurent</v>
          </cell>
          <cell r="C4976" t="str">
            <v>19 rue du Coteau</v>
          </cell>
          <cell r="D4976"/>
          <cell r="E4976" t="str">
            <v>72210</v>
          </cell>
          <cell r="F4976" t="str">
            <v>LA SUZE SUR SARTHE</v>
          </cell>
          <cell r="G4976">
            <v>601825526</v>
          </cell>
          <cell r="H4976" t="str">
            <v>laurent.detrait@cegetel.net</v>
          </cell>
          <cell r="I4976"/>
          <cell r="J4976"/>
        </row>
        <row r="4977">
          <cell r="A4977" t="str">
            <v>DET07</v>
          </cell>
          <cell r="B4977" t="str">
            <v>Monsieur DE TOMASI Augustin</v>
          </cell>
          <cell r="C4977" t="str">
            <v>638 Route de Survent</v>
          </cell>
          <cell r="D4977"/>
          <cell r="E4977" t="str">
            <v>74150</v>
          </cell>
          <cell r="F4977" t="str">
            <v>VALLIERES</v>
          </cell>
          <cell r="G4977"/>
          <cell r="H4977"/>
          <cell r="I4977"/>
          <cell r="J4977"/>
        </row>
        <row r="4978">
          <cell r="A4978" t="str">
            <v>DET06</v>
          </cell>
          <cell r="B4978" t="str">
            <v>Mme M DETAILLE LUCOT</v>
          </cell>
          <cell r="C4978" t="str">
            <v>52 place des Burgondes</v>
          </cell>
          <cell r="D4978" t="str">
            <v>LE NOIRET</v>
          </cell>
          <cell r="E4978" t="str">
            <v>74350</v>
          </cell>
          <cell r="F4978" t="str">
            <v>CRUSEILLES</v>
          </cell>
          <cell r="G4978"/>
          <cell r="H4978"/>
          <cell r="I4978"/>
          <cell r="J4978"/>
        </row>
        <row r="4979">
          <cell r="A4979" t="str">
            <v>DET05</v>
          </cell>
          <cell r="B4979" t="str">
            <v>Monsieur DETRUCHE Eric</v>
          </cell>
          <cell r="C4979" t="str">
            <v>930 route du Chablais</v>
          </cell>
          <cell r="D4979"/>
          <cell r="E4979" t="str">
            <v>74140</v>
          </cell>
          <cell r="F4979" t="str">
            <v>VEIGY FONCENEX</v>
          </cell>
          <cell r="G4979">
            <v>450949986</v>
          </cell>
          <cell r="H4979"/>
          <cell r="I4979">
            <v>664589239</v>
          </cell>
          <cell r="J4979"/>
        </row>
        <row r="4980">
          <cell r="A4980" t="str">
            <v>DET04</v>
          </cell>
          <cell r="B4980" t="str">
            <v>Monsieur DETRAZ Yannick</v>
          </cell>
          <cell r="C4980" t="str">
            <v>La Fontaine Rouge</v>
          </cell>
          <cell r="D4980"/>
          <cell r="E4980" t="str">
            <v>73190</v>
          </cell>
          <cell r="F4980" t="str">
            <v>APREMONT</v>
          </cell>
          <cell r="G4980">
            <v>646536604</v>
          </cell>
          <cell r="H4980"/>
          <cell r="I4980"/>
          <cell r="J4980"/>
        </row>
        <row r="4981">
          <cell r="A4981" t="str">
            <v>DET03</v>
          </cell>
          <cell r="B4981" t="str">
            <v>Madame DETRAZ -ROUSSET  Monique</v>
          </cell>
          <cell r="C4981" t="str">
            <v>Résidence Le Sud</v>
          </cell>
          <cell r="D4981" t="str">
            <v>80 rue René Cassin</v>
          </cell>
          <cell r="E4981" t="str">
            <v>73490</v>
          </cell>
          <cell r="F4981" t="str">
            <v>LA RAVOIRE</v>
          </cell>
          <cell r="G4981"/>
          <cell r="H4981"/>
          <cell r="I4981"/>
          <cell r="J4981"/>
        </row>
        <row r="4982">
          <cell r="A4982" t="str">
            <v>DET02</v>
          </cell>
          <cell r="B4982" t="str">
            <v>Monsieur DETURCHE Leon</v>
          </cell>
          <cell r="C4982" t="str">
            <v>Chez Letieux</v>
          </cell>
          <cell r="D4982"/>
          <cell r="E4982" t="str">
            <v>74130</v>
          </cell>
          <cell r="F4982" t="str">
            <v>FAUCIGNY</v>
          </cell>
          <cell r="G4982">
            <v>450036812</v>
          </cell>
          <cell r="H4982"/>
          <cell r="I4982"/>
          <cell r="J4982"/>
        </row>
        <row r="4983">
          <cell r="A4983" t="str">
            <v>DET01</v>
          </cell>
          <cell r="B4983" t="str">
            <v>Monsieur DE TENA</v>
          </cell>
          <cell r="C4983"/>
          <cell r="D4983"/>
          <cell r="E4983"/>
          <cell r="F4983"/>
          <cell r="G4983"/>
          <cell r="H4983"/>
          <cell r="I4983"/>
          <cell r="J4983"/>
        </row>
        <row r="4984">
          <cell r="A4984" t="str">
            <v>DES33</v>
          </cell>
          <cell r="B4984" t="str">
            <v>Monsieur DESARTRE Aymeric</v>
          </cell>
          <cell r="C4984" t="str">
            <v>7 Allée des Marguerites</v>
          </cell>
          <cell r="D4984"/>
          <cell r="E4984" t="str">
            <v>74960</v>
          </cell>
          <cell r="F4984" t="str">
            <v>ANNECY</v>
          </cell>
          <cell r="G4984">
            <v>761095004</v>
          </cell>
          <cell r="H4984"/>
          <cell r="I4984"/>
          <cell r="J4984"/>
        </row>
        <row r="4985">
          <cell r="A4985" t="str">
            <v>DES32</v>
          </cell>
          <cell r="B4985" t="str">
            <v>M. et Mme DESROCHES David</v>
          </cell>
          <cell r="C4985" t="str">
            <v>1A Rue Lamartine</v>
          </cell>
          <cell r="D4985"/>
          <cell r="E4985" t="str">
            <v>01150</v>
          </cell>
          <cell r="F4985" t="str">
            <v>SAINTE JULIE</v>
          </cell>
          <cell r="G4985">
            <v>665860813</v>
          </cell>
          <cell r="H4985"/>
          <cell r="I4985"/>
          <cell r="J4985"/>
        </row>
        <row r="4986">
          <cell r="A4986" t="str">
            <v>DES31</v>
          </cell>
          <cell r="B4986" t="str">
            <v>Madame DESORME Catherine</v>
          </cell>
          <cell r="C4986" t="str">
            <v>870 Route des Bois</v>
          </cell>
          <cell r="D4986"/>
          <cell r="E4986" t="str">
            <v>73410</v>
          </cell>
          <cell r="F4986" t="str">
            <v>ST OURS</v>
          </cell>
          <cell r="G4986"/>
          <cell r="H4986"/>
          <cell r="I4986"/>
          <cell r="J4986"/>
        </row>
        <row r="4987">
          <cell r="A4987" t="str">
            <v>DES30</v>
          </cell>
          <cell r="B4987" t="str">
            <v>Monsieur DESOBEL Norbert</v>
          </cell>
          <cell r="C4987" t="str">
            <v>104, Chemin du Grivet</v>
          </cell>
          <cell r="D4987"/>
          <cell r="E4987" t="str">
            <v>73000</v>
          </cell>
          <cell r="F4987" t="str">
            <v>BASSENS</v>
          </cell>
          <cell r="G4987">
            <v>479336644</v>
          </cell>
          <cell r="H4987"/>
          <cell r="I4987">
            <v>613041684</v>
          </cell>
          <cell r="J4987"/>
        </row>
        <row r="4988">
          <cell r="A4988" t="str">
            <v>DES29</v>
          </cell>
          <cell r="B4988" t="str">
            <v>Mr Mme DESBIOLLES Arnaud</v>
          </cell>
          <cell r="C4988" t="str">
            <v>268 routes des vuardes</v>
          </cell>
          <cell r="D4988"/>
          <cell r="E4988" t="str">
            <v>74940</v>
          </cell>
          <cell r="F4988" t="str">
            <v>PERS JUSSY</v>
          </cell>
          <cell r="G4988">
            <v>660699903</v>
          </cell>
          <cell r="H4988"/>
          <cell r="I4988"/>
          <cell r="J4988"/>
        </row>
        <row r="4989">
          <cell r="A4989" t="str">
            <v>DES28</v>
          </cell>
          <cell r="B4989" t="str">
            <v>Monsieur DESCHAMPS Didier</v>
          </cell>
          <cell r="C4989" t="str">
            <v>Lieu Dit Ruyere</v>
          </cell>
          <cell r="D4989"/>
          <cell r="E4989" t="str">
            <v>69860</v>
          </cell>
          <cell r="F4989" t="str">
            <v>MONSOLS</v>
          </cell>
          <cell r="G4989"/>
          <cell r="H4989"/>
          <cell r="I4989"/>
          <cell r="J4989"/>
        </row>
        <row r="4990">
          <cell r="A4990" t="str">
            <v>DES27</v>
          </cell>
          <cell r="B4990" t="str">
            <v>Monsieur DESSEIGNE Jean Luc</v>
          </cell>
          <cell r="C4990" t="str">
            <v>Chansaye</v>
          </cell>
          <cell r="D4990"/>
          <cell r="E4990" t="str">
            <v>69870</v>
          </cell>
          <cell r="F4990" t="str">
            <v>POULE LES ECHARMEAUX</v>
          </cell>
          <cell r="G4990">
            <v>650770277</v>
          </cell>
          <cell r="H4990"/>
          <cell r="I4990"/>
          <cell r="J4990"/>
        </row>
        <row r="4991">
          <cell r="A4991" t="str">
            <v>DES26</v>
          </cell>
          <cell r="B4991" t="str">
            <v>Monsieur DESAILLOUD Frédéric</v>
          </cell>
          <cell r="C4991" t="str">
            <v>98 Ch des Peupliers</v>
          </cell>
          <cell r="D4991" t="str">
            <v>Lieu dit La Rippaz</v>
          </cell>
          <cell r="E4991" t="str">
            <v>74910</v>
          </cell>
          <cell r="F4991" t="str">
            <v>FRANCLENS</v>
          </cell>
          <cell r="G4991">
            <v>603162706</v>
          </cell>
          <cell r="H4991"/>
          <cell r="I4991"/>
          <cell r="J4991"/>
        </row>
        <row r="4992">
          <cell r="A4992" t="str">
            <v>DES25</v>
          </cell>
          <cell r="B4992" t="str">
            <v>Monsieur Madame DESJARDINS</v>
          </cell>
          <cell r="C4992" t="str">
            <v>140 Rue des Cédres</v>
          </cell>
          <cell r="D4992"/>
          <cell r="E4992" t="str">
            <v>74500</v>
          </cell>
          <cell r="F4992" t="str">
            <v>AMPHION</v>
          </cell>
          <cell r="G4992">
            <v>686790088</v>
          </cell>
          <cell r="H4992" t="str">
            <v>mylene.desjardins@bluewin.ch</v>
          </cell>
          <cell r="I4992"/>
          <cell r="J4992"/>
        </row>
        <row r="4993">
          <cell r="A4993" t="str">
            <v>DES24</v>
          </cell>
          <cell r="B4993" t="str">
            <v xml:space="preserve">Monsieur  Madame DESCOURTIEUX </v>
          </cell>
          <cell r="C4993" t="str">
            <v>323 Bords du Lac</v>
          </cell>
          <cell r="D4993"/>
          <cell r="E4993" t="str">
            <v>73100</v>
          </cell>
          <cell r="F4993" t="str">
            <v>TRESSERVE</v>
          </cell>
          <cell r="G4993">
            <v>611967410</v>
          </cell>
          <cell r="H4993"/>
          <cell r="I4993"/>
          <cell r="J4993"/>
        </row>
        <row r="4994">
          <cell r="A4994" t="str">
            <v>DES23</v>
          </cell>
          <cell r="B4994" t="str">
            <v>Monsieur DESBIOLLES Fabien</v>
          </cell>
          <cell r="C4994" t="str">
            <v>96, Route des Cretailloux</v>
          </cell>
          <cell r="D4994"/>
          <cell r="E4994" t="str">
            <v>74350</v>
          </cell>
          <cell r="F4994" t="str">
            <v>LE SAPPEY</v>
          </cell>
          <cell r="G4994">
            <v>627706865</v>
          </cell>
          <cell r="H4994"/>
          <cell r="I4994"/>
          <cell r="J4994"/>
        </row>
        <row r="4995">
          <cell r="A4995" t="str">
            <v>DES22</v>
          </cell>
          <cell r="B4995" t="str">
            <v>Madame DE SOUSA Christine</v>
          </cell>
          <cell r="C4995" t="str">
            <v>149 ch du Sous Bois</v>
          </cell>
          <cell r="D4995"/>
          <cell r="E4995" t="str">
            <v>73490</v>
          </cell>
          <cell r="F4995" t="str">
            <v>LA RAVOIRE</v>
          </cell>
          <cell r="G4995">
            <v>624118930</v>
          </cell>
          <cell r="H4995"/>
          <cell r="I4995"/>
          <cell r="J4995"/>
        </row>
        <row r="4996">
          <cell r="A4996" t="str">
            <v>DES21</v>
          </cell>
          <cell r="B4996" t="str">
            <v>Monsieur DE SANDI Réné</v>
          </cell>
          <cell r="C4996" t="str">
            <v>460 route de St Saturnin</v>
          </cell>
          <cell r="D4996"/>
          <cell r="E4996" t="str">
            <v>73230</v>
          </cell>
          <cell r="F4996" t="str">
            <v>SAINT ALBAN LEYSSE</v>
          </cell>
          <cell r="G4996"/>
          <cell r="H4996"/>
          <cell r="I4996"/>
          <cell r="J4996"/>
        </row>
        <row r="4997">
          <cell r="A4997" t="str">
            <v>DES20</v>
          </cell>
          <cell r="B4997" t="str">
            <v>Madame DESBREST Agnès</v>
          </cell>
          <cell r="C4997" t="str">
            <v>93 Route de Côte Merle</v>
          </cell>
          <cell r="D4997"/>
          <cell r="E4997" t="str">
            <v>74370</v>
          </cell>
          <cell r="F4997" t="str">
            <v>METZ TESSY</v>
          </cell>
          <cell r="G4997">
            <v>450453469</v>
          </cell>
          <cell r="H4997"/>
          <cell r="I4997">
            <v>687925272</v>
          </cell>
          <cell r="J4997"/>
        </row>
        <row r="4998">
          <cell r="A4998" t="str">
            <v>DES19</v>
          </cell>
          <cell r="B4998" t="str">
            <v>MME DESCHENAUX Isabelle</v>
          </cell>
          <cell r="C4998" t="str">
            <v>235 rue de la Pointe d'Andey</v>
          </cell>
          <cell r="D4998"/>
          <cell r="E4998" t="str">
            <v>74800</v>
          </cell>
          <cell r="F4998" t="str">
            <v>LA ROCHE SUR FORON</v>
          </cell>
          <cell r="G4998"/>
          <cell r="H4998"/>
          <cell r="I4998"/>
          <cell r="J4998"/>
        </row>
        <row r="4999">
          <cell r="A4999" t="str">
            <v>DES18</v>
          </cell>
          <cell r="B4999" t="str">
            <v>Monsieur DE SEREVILLE Fabrice</v>
          </cell>
          <cell r="C4999" t="str">
            <v>La Chambotte</v>
          </cell>
          <cell r="D4999"/>
          <cell r="E4999" t="str">
            <v>73410</v>
          </cell>
          <cell r="F4999" t="str">
            <v>SAINT GERMAIN LA CHAMBOTTE</v>
          </cell>
          <cell r="G4999">
            <v>615701635</v>
          </cell>
          <cell r="H4999"/>
          <cell r="I4999"/>
          <cell r="J4999"/>
        </row>
        <row r="5000">
          <cell r="A5000" t="str">
            <v>DES17</v>
          </cell>
          <cell r="B5000" t="str">
            <v>Monsieur DESCHAINTRES Claude</v>
          </cell>
          <cell r="C5000" t="str">
            <v>St Denis</v>
          </cell>
          <cell r="D5000"/>
          <cell r="E5000" t="str">
            <v>71160</v>
          </cell>
          <cell r="F5000" t="str">
            <v>SAINT AGNAN</v>
          </cell>
          <cell r="G5000"/>
          <cell r="H5000"/>
          <cell r="I5000"/>
          <cell r="J5000"/>
        </row>
        <row r="5001">
          <cell r="A5001" t="str">
            <v>DES16</v>
          </cell>
          <cell r="B5001" t="str">
            <v>Monsieur DESCURNINGES</v>
          </cell>
          <cell r="C5001" t="str">
            <v>1187, Route de Misury</v>
          </cell>
          <cell r="D5001"/>
          <cell r="E5001" t="str">
            <v>73420</v>
          </cell>
          <cell r="F5001" t="str">
            <v>DRUMETTAZ CLARAFOND</v>
          </cell>
          <cell r="G5001">
            <v>479616877</v>
          </cell>
          <cell r="H5001"/>
          <cell r="I5001">
            <v>672159178</v>
          </cell>
          <cell r="J5001"/>
        </row>
        <row r="5002">
          <cell r="A5002" t="str">
            <v>DES15</v>
          </cell>
          <cell r="B5002" t="str">
            <v>M Mme DE SCHEPPER</v>
          </cell>
          <cell r="C5002" t="str">
            <v>148 rue d'Hisson</v>
          </cell>
          <cell r="D5002"/>
          <cell r="E5002" t="str">
            <v>74490</v>
          </cell>
          <cell r="F5002" t="str">
            <v>SAINT JEOIRE EN FAUCIGNY</v>
          </cell>
          <cell r="G5002">
            <v>450356485</v>
          </cell>
          <cell r="H5002"/>
          <cell r="I5002">
            <v>781755833</v>
          </cell>
          <cell r="J5002"/>
        </row>
        <row r="5003">
          <cell r="A5003" t="str">
            <v>DES14</v>
          </cell>
          <cell r="B5003" t="str">
            <v>Mme &amp; Mr  DESBIOLLES Fabrice</v>
          </cell>
          <cell r="C5003" t="str">
            <v>396 Route des Cretailloux</v>
          </cell>
          <cell r="D5003"/>
          <cell r="E5003" t="str">
            <v>74350</v>
          </cell>
          <cell r="F5003" t="str">
            <v>LE SAPPEY</v>
          </cell>
          <cell r="G5003">
            <v>627706865</v>
          </cell>
          <cell r="H5003"/>
          <cell r="I5003">
            <v>660416962</v>
          </cell>
          <cell r="J5003"/>
        </row>
        <row r="5004">
          <cell r="A5004" t="str">
            <v>DES13</v>
          </cell>
          <cell r="B5004" t="str">
            <v>Monsieur DE SOUSA Lionel</v>
          </cell>
          <cell r="C5004" t="str">
            <v>910 Rue J et H Richard</v>
          </cell>
          <cell r="D5004"/>
          <cell r="E5004" t="str">
            <v>73290</v>
          </cell>
          <cell r="F5004" t="str">
            <v>LA MOTTE SERVOLEX</v>
          </cell>
          <cell r="G5004">
            <v>642892205</v>
          </cell>
          <cell r="H5004"/>
          <cell r="I5004"/>
          <cell r="J5004"/>
        </row>
        <row r="5005">
          <cell r="A5005" t="str">
            <v>DES12</v>
          </cell>
          <cell r="B5005" t="str">
            <v>Mme DE STEFANO Magali</v>
          </cell>
          <cell r="C5005" t="str">
            <v>1156 Ch du Pont de Gremaz</v>
          </cell>
          <cell r="D5005"/>
          <cell r="E5005" t="str">
            <v>01710</v>
          </cell>
          <cell r="F5005" t="str">
            <v>THOIRY</v>
          </cell>
          <cell r="G5005"/>
          <cell r="H5005"/>
          <cell r="I5005"/>
          <cell r="J5005"/>
        </row>
        <row r="5006">
          <cell r="A5006" t="str">
            <v>DES10</v>
          </cell>
          <cell r="B5006" t="str">
            <v>Monsieur DESVIGNES Louis</v>
          </cell>
          <cell r="C5006" t="str">
            <v>200 route des Marais</v>
          </cell>
          <cell r="D5006"/>
          <cell r="E5006" t="str">
            <v>74150</v>
          </cell>
          <cell r="F5006" t="str">
            <v>VALLIERES</v>
          </cell>
          <cell r="G5006"/>
          <cell r="H5006"/>
          <cell r="I5006"/>
          <cell r="J5006"/>
        </row>
        <row r="5007">
          <cell r="A5007" t="str">
            <v>DES09</v>
          </cell>
          <cell r="B5007" t="str">
            <v>Monsieur DESCOUT Gaël</v>
          </cell>
          <cell r="C5007" t="str">
            <v>159 rue des Chapelles</v>
          </cell>
          <cell r="D5007"/>
          <cell r="E5007" t="str">
            <v>74370</v>
          </cell>
          <cell r="F5007" t="str">
            <v>PRINGY</v>
          </cell>
          <cell r="G5007"/>
          <cell r="H5007"/>
          <cell r="I5007"/>
          <cell r="J5007"/>
        </row>
        <row r="5008">
          <cell r="A5008" t="str">
            <v>DES08</v>
          </cell>
          <cell r="B5008" t="str">
            <v>Mademoiselle  DESCAMPS Gilberte</v>
          </cell>
          <cell r="C5008" t="str">
            <v>Chemin des Perrières</v>
          </cell>
          <cell r="D5008"/>
          <cell r="E5008" t="str">
            <v>73700</v>
          </cell>
          <cell r="F5008" t="str">
            <v>SEEZ</v>
          </cell>
          <cell r="G5008"/>
          <cell r="H5008"/>
          <cell r="I5008"/>
          <cell r="J5008"/>
        </row>
        <row r="5009">
          <cell r="A5009" t="str">
            <v>DES07</v>
          </cell>
          <cell r="B5009" t="str">
            <v>Monsieur DESBATS Claude</v>
          </cell>
          <cell r="C5009" t="str">
            <v>69 rue Victor Hugo</v>
          </cell>
          <cell r="D5009"/>
          <cell r="E5009" t="str">
            <v>38370</v>
          </cell>
          <cell r="F5009" t="str">
            <v>LES ROCHES DE CONDRIEU</v>
          </cell>
          <cell r="G5009">
            <v>474563179</v>
          </cell>
          <cell r="H5009"/>
          <cell r="I5009"/>
          <cell r="J5009"/>
        </row>
        <row r="5010">
          <cell r="A5010" t="str">
            <v>DES06</v>
          </cell>
          <cell r="B5010" t="str">
            <v>Monsieur DESVAUX Jacques</v>
          </cell>
          <cell r="C5010" t="str">
            <v>Chemin de l'Etigny</v>
          </cell>
          <cell r="D5010"/>
          <cell r="E5010" t="str">
            <v>73000</v>
          </cell>
          <cell r="F5010" t="str">
            <v>SONNAZ</v>
          </cell>
          <cell r="G5010"/>
          <cell r="H5010"/>
          <cell r="I5010"/>
          <cell r="J5010"/>
        </row>
        <row r="5011">
          <cell r="A5011" t="str">
            <v>DES05</v>
          </cell>
          <cell r="B5011" t="str">
            <v>Monsieur DESAY</v>
          </cell>
          <cell r="C5011" t="str">
            <v>32 chemin Saint-Pôl</v>
          </cell>
          <cell r="D5011"/>
          <cell r="E5011" t="str">
            <v>73100</v>
          </cell>
          <cell r="F5011" t="str">
            <v>AIX LES BAINS</v>
          </cell>
          <cell r="G5011"/>
          <cell r="H5011"/>
          <cell r="I5011"/>
          <cell r="J5011"/>
        </row>
        <row r="5012">
          <cell r="A5012" t="str">
            <v>DES04</v>
          </cell>
          <cell r="B5012" t="str">
            <v>Monsieur DESCHAMPS Bernard</v>
          </cell>
          <cell r="C5012" t="str">
            <v>27 impasse du Villaret</v>
          </cell>
          <cell r="D5012"/>
          <cell r="E5012" t="str">
            <v>74410</v>
          </cell>
          <cell r="F5012" t="str">
            <v>SAINT JORIOZ</v>
          </cell>
          <cell r="G5012">
            <v>450689381</v>
          </cell>
          <cell r="H5012"/>
          <cell r="I5012"/>
          <cell r="J5012"/>
        </row>
        <row r="5013">
          <cell r="A5013" t="str">
            <v>DES03</v>
          </cell>
          <cell r="B5013" t="str">
            <v>Monsieur DE SANDI Réné</v>
          </cell>
          <cell r="C5013" t="str">
            <v>476 chemin du Viollet</v>
          </cell>
          <cell r="D5013"/>
          <cell r="E5013" t="str">
            <v>73230</v>
          </cell>
          <cell r="F5013" t="str">
            <v>SAINT ALBAN LEYSSE</v>
          </cell>
          <cell r="G5013"/>
          <cell r="H5013"/>
          <cell r="I5013"/>
          <cell r="J5013"/>
        </row>
        <row r="5014">
          <cell r="A5014" t="str">
            <v>DES02</v>
          </cell>
          <cell r="B5014" t="str">
            <v>Monsieur DESPLAT</v>
          </cell>
          <cell r="C5014"/>
          <cell r="D5014"/>
          <cell r="E5014"/>
          <cell r="F5014"/>
          <cell r="G5014"/>
          <cell r="H5014"/>
          <cell r="I5014"/>
          <cell r="J5014"/>
        </row>
        <row r="5015">
          <cell r="A5015" t="str">
            <v>DES01</v>
          </cell>
          <cell r="B5015" t="str">
            <v>Monsieur DESAY Michel</v>
          </cell>
          <cell r="C5015" t="str">
            <v>32 chemin de Saint-Pol</v>
          </cell>
          <cell r="D5015"/>
          <cell r="E5015" t="str">
            <v>73100</v>
          </cell>
          <cell r="F5015" t="str">
            <v>AIX LES BAINS</v>
          </cell>
          <cell r="G5015"/>
          <cell r="H5015"/>
          <cell r="I5015"/>
          <cell r="J5015"/>
        </row>
        <row r="5016">
          <cell r="A5016" t="str">
            <v>DER08</v>
          </cell>
          <cell r="B5016" t="str">
            <v>Monsieur DERRIEN Nicolas</v>
          </cell>
          <cell r="C5016" t="str">
            <v>14 rue Louison Bobet</v>
          </cell>
          <cell r="D5016"/>
          <cell r="E5016" t="str">
            <v>35590</v>
          </cell>
          <cell r="F5016" t="str">
            <v>SAINT GILLES</v>
          </cell>
          <cell r="G5016">
            <v>642960070</v>
          </cell>
          <cell r="H5016" t="str">
            <v>adelineetnicolas@hotmail.fr</v>
          </cell>
          <cell r="I5016"/>
          <cell r="J5016"/>
        </row>
        <row r="5017">
          <cell r="A5017" t="str">
            <v>DER07</v>
          </cell>
          <cell r="B5017" t="str">
            <v>Monsieur DERINDINGER</v>
          </cell>
          <cell r="C5017" t="str">
            <v>Domaine du Grand Pré</v>
          </cell>
          <cell r="D5017"/>
          <cell r="E5017" t="str">
            <v>74270</v>
          </cell>
          <cell r="F5017" t="str">
            <v>MINZIER</v>
          </cell>
          <cell r="G5017">
            <v>450609905</v>
          </cell>
          <cell r="H5017"/>
          <cell r="I5017">
            <v>41787397936</v>
          </cell>
          <cell r="J5017"/>
        </row>
        <row r="5018">
          <cell r="A5018" t="str">
            <v>DER06</v>
          </cell>
          <cell r="B5018" t="str">
            <v>Monsieur DE RIZ  Philippe</v>
          </cell>
          <cell r="C5018" t="str">
            <v>292 ch de Luizard</v>
          </cell>
          <cell r="D5018"/>
          <cell r="E5018" t="str">
            <v>01150</v>
          </cell>
          <cell r="F5018" t="str">
            <v>BLYES</v>
          </cell>
          <cell r="G5018"/>
          <cell r="H5018"/>
          <cell r="I5018"/>
          <cell r="J5018"/>
        </row>
        <row r="5019">
          <cell r="A5019" t="str">
            <v>DER05</v>
          </cell>
          <cell r="B5019" t="str">
            <v>MMme DERMITAS Orhan</v>
          </cell>
          <cell r="C5019" t="str">
            <v>Lot du Clou</v>
          </cell>
          <cell r="D5019"/>
          <cell r="E5019" t="str">
            <v>73210</v>
          </cell>
          <cell r="F5019" t="str">
            <v>AIME</v>
          </cell>
          <cell r="G5019"/>
          <cell r="H5019"/>
          <cell r="I5019"/>
          <cell r="J5019"/>
        </row>
        <row r="5020">
          <cell r="A5020" t="str">
            <v>DER04</v>
          </cell>
          <cell r="B5020" t="str">
            <v>Monsieur DERICI Amedée</v>
          </cell>
          <cell r="C5020" t="str">
            <v>27 la Traverse</v>
          </cell>
          <cell r="D5020" t="str">
            <v>Montée de la Bastide</v>
          </cell>
          <cell r="E5020" t="str">
            <v>38200</v>
          </cell>
          <cell r="F5020" t="str">
            <v>JARDIN</v>
          </cell>
          <cell r="G5020">
            <v>474532594</v>
          </cell>
          <cell r="H5020"/>
          <cell r="I5020"/>
          <cell r="J5020"/>
        </row>
        <row r="5021">
          <cell r="A5021" t="str">
            <v>DER03</v>
          </cell>
          <cell r="B5021" t="str">
            <v>Monsieur DEROBERT J. Michel</v>
          </cell>
          <cell r="C5021" t="str">
            <v>1085 route Edmond Rotschild</v>
          </cell>
          <cell r="D5021"/>
          <cell r="E5021" t="str">
            <v>74120</v>
          </cell>
          <cell r="F5021" t="str">
            <v>MEGEVE</v>
          </cell>
          <cell r="G5021">
            <v>450215199</v>
          </cell>
          <cell r="H5021"/>
          <cell r="I5021">
            <v>613650475</v>
          </cell>
          <cell r="J5021"/>
        </row>
        <row r="5022">
          <cell r="A5022" t="str">
            <v>DER02</v>
          </cell>
          <cell r="B5022" t="str">
            <v>Monsieur DERAIN Rémy</v>
          </cell>
          <cell r="C5022" t="str">
            <v>8 Impasse du Parc</v>
          </cell>
          <cell r="D5022"/>
          <cell r="E5022" t="str">
            <v>71230</v>
          </cell>
          <cell r="F5022" t="str">
            <v>SAINT VALLIER</v>
          </cell>
          <cell r="G5022">
            <v>385589184</v>
          </cell>
          <cell r="H5022"/>
          <cell r="I5022">
            <v>637787086</v>
          </cell>
          <cell r="J5022"/>
        </row>
        <row r="5023">
          <cell r="A5023" t="str">
            <v>DER01</v>
          </cell>
          <cell r="B5023" t="str">
            <v>Monsieur DERANSY</v>
          </cell>
          <cell r="C5023" t="str">
            <v xml:space="preserve">120 chemin des près </v>
          </cell>
          <cell r="D5023"/>
          <cell r="E5023" t="str">
            <v>73200</v>
          </cell>
          <cell r="F5023" t="str">
            <v>BASSENS</v>
          </cell>
          <cell r="G5023"/>
          <cell r="H5023"/>
          <cell r="I5023"/>
          <cell r="J5023"/>
        </row>
        <row r="5024">
          <cell r="A5024" t="str">
            <v>DEP12</v>
          </cell>
          <cell r="B5024" t="str">
            <v>Madame DEPLANTES Emma</v>
          </cell>
          <cell r="C5024" t="str">
            <v>53 Rue Thiers</v>
          </cell>
          <cell r="D5024"/>
          <cell r="E5024" t="str">
            <v>38000</v>
          </cell>
          <cell r="F5024" t="str">
            <v>GRENOBLE</v>
          </cell>
          <cell r="G5024">
            <v>679420405</v>
          </cell>
          <cell r="H5024"/>
          <cell r="I5024"/>
          <cell r="J5024"/>
        </row>
        <row r="5025">
          <cell r="A5025" t="str">
            <v>DEP11</v>
          </cell>
          <cell r="B5025" t="str">
            <v>Monsieur et Madame DEPLAGNE</v>
          </cell>
          <cell r="C5025" t="str">
            <v>53 Chemin de la Bialle</v>
          </cell>
          <cell r="D5025"/>
          <cell r="E5025" t="str">
            <v>73250</v>
          </cell>
          <cell r="F5025" t="str">
            <v>FRETERIVE</v>
          </cell>
          <cell r="G5025">
            <v>661478937</v>
          </cell>
          <cell r="H5025"/>
          <cell r="I5025"/>
          <cell r="J5025"/>
        </row>
        <row r="5026">
          <cell r="A5026" t="str">
            <v>DEP10</v>
          </cell>
          <cell r="B5026" t="str">
            <v>Monsieur, Madame DEPLANTE Marcel</v>
          </cell>
          <cell r="C5026" t="str">
            <v>730 Route de Pringy</v>
          </cell>
          <cell r="D5026"/>
          <cell r="E5026" t="str">
            <v>74150</v>
          </cell>
          <cell r="F5026" t="str">
            <v>MASSINGY</v>
          </cell>
          <cell r="G5026">
            <v>660623489</v>
          </cell>
          <cell r="H5026"/>
          <cell r="I5026">
            <v>450013489</v>
          </cell>
          <cell r="J5026"/>
        </row>
        <row r="5027">
          <cell r="A5027" t="str">
            <v>DEP09</v>
          </cell>
          <cell r="B5027" t="str">
            <v>Monsieur DEPONDT</v>
          </cell>
          <cell r="C5027" t="str">
            <v>131, Allée des Lauzes</v>
          </cell>
          <cell r="D5027"/>
          <cell r="E5027" t="str">
            <v>69480</v>
          </cell>
          <cell r="F5027" t="str">
            <v>POMMIERS</v>
          </cell>
          <cell r="G5027">
            <v>474680943</v>
          </cell>
          <cell r="H5027"/>
          <cell r="I5027">
            <v>682948897</v>
          </cell>
          <cell r="J5027"/>
        </row>
        <row r="5028">
          <cell r="A5028" t="str">
            <v>DEP08</v>
          </cell>
          <cell r="B5028" t="str">
            <v xml:space="preserve">Mme DEPRAZ - Mr DEPLAND </v>
          </cell>
          <cell r="C5028" t="str">
            <v>1265 Avenue de Miage</v>
          </cell>
          <cell r="D5028"/>
          <cell r="E5028" t="str">
            <v>74170</v>
          </cell>
          <cell r="F5028" t="str">
            <v>SAINT GERVAIS LES BAINS</v>
          </cell>
          <cell r="G5028">
            <v>450935654</v>
          </cell>
          <cell r="H5028"/>
          <cell r="I5028"/>
          <cell r="J5028"/>
        </row>
        <row r="5029">
          <cell r="A5029" t="str">
            <v>DEP07</v>
          </cell>
          <cell r="B5029" t="str">
            <v>Monsieur DEPIGNY Claude</v>
          </cell>
          <cell r="C5029" t="str">
            <v>Sion</v>
          </cell>
          <cell r="D5029"/>
          <cell r="E5029" t="str">
            <v>74150</v>
          </cell>
          <cell r="F5029" t="str">
            <v>VAL DE FIER</v>
          </cell>
          <cell r="G5029">
            <v>629747558</v>
          </cell>
          <cell r="H5029"/>
          <cell r="I5029"/>
          <cell r="J5029"/>
        </row>
        <row r="5030">
          <cell r="A5030" t="str">
            <v>DEP06</v>
          </cell>
          <cell r="B5030" t="str">
            <v>M DEPOLLIER  -Mlle NEIGEAT</v>
          </cell>
          <cell r="C5030" t="str">
            <v>28 rue du Levray</v>
          </cell>
          <cell r="D5030"/>
          <cell r="E5030" t="str">
            <v>74960</v>
          </cell>
          <cell r="F5030" t="str">
            <v>CRAN GEVRIER</v>
          </cell>
          <cell r="G5030">
            <v>699435556</v>
          </cell>
          <cell r="H5030"/>
          <cell r="I5030"/>
          <cell r="J5030"/>
        </row>
        <row r="5031">
          <cell r="A5031" t="str">
            <v>DEP05</v>
          </cell>
          <cell r="B5031" t="str">
            <v>Mme DE PORET Marguerite</v>
          </cell>
          <cell r="C5031" t="str">
            <v>195 Rue Franz Liszt</v>
          </cell>
          <cell r="D5031"/>
          <cell r="E5031" t="str">
            <v>73000</v>
          </cell>
          <cell r="F5031" t="str">
            <v>CHAMBERY</v>
          </cell>
          <cell r="G5031"/>
          <cell r="H5031"/>
          <cell r="I5031"/>
          <cell r="J5031"/>
        </row>
        <row r="5032">
          <cell r="A5032" t="str">
            <v>DEP04</v>
          </cell>
          <cell r="B5032" t="str">
            <v>Monsieur DEPIGNY Philippe</v>
          </cell>
          <cell r="C5032" t="str">
            <v>599 Rue de Bajolet</v>
          </cell>
          <cell r="D5032"/>
          <cell r="E5032" t="str">
            <v>74800</v>
          </cell>
          <cell r="F5032" t="str">
            <v>SAINT PIERRE EN FAUCIGNY</v>
          </cell>
          <cell r="G5032">
            <v>450970459</v>
          </cell>
          <cell r="H5032"/>
          <cell r="I5032"/>
          <cell r="J5032"/>
        </row>
        <row r="5033">
          <cell r="A5033" t="str">
            <v>DEP02</v>
          </cell>
          <cell r="B5033" t="str">
            <v>Monsieur DEPRAZ Guy</v>
          </cell>
          <cell r="C5033" t="str">
            <v>5 rue de l'Hotel de Ville</v>
          </cell>
          <cell r="D5033"/>
          <cell r="E5033" t="str">
            <v>74100</v>
          </cell>
          <cell r="F5033" t="str">
            <v>VILLE LE RIAND</v>
          </cell>
          <cell r="G5033"/>
          <cell r="H5033"/>
          <cell r="I5033"/>
          <cell r="J5033"/>
        </row>
        <row r="5034">
          <cell r="A5034" t="str">
            <v>DEP01</v>
          </cell>
          <cell r="B5034" t="str">
            <v>Monsieur DEPIERRE Michel</v>
          </cell>
          <cell r="C5034" t="str">
            <v>114 rue de Terret</v>
          </cell>
          <cell r="D5034"/>
          <cell r="E5034" t="str">
            <v>74140</v>
          </cell>
          <cell r="F5034" t="str">
            <v>SAINT CERGUES</v>
          </cell>
          <cell r="G5034">
            <v>450435053</v>
          </cell>
          <cell r="H5034"/>
          <cell r="I5034"/>
          <cell r="J5034"/>
        </row>
        <row r="5035">
          <cell r="A5035" t="str">
            <v>DEP</v>
          </cell>
          <cell r="B5035" t="str">
            <v>PNEUMAX</v>
          </cell>
          <cell r="C5035" t="str">
            <v>ZI Nord Paradies</v>
          </cell>
          <cell r="D5035" t="str">
            <v>7, Rue de Waldkirch</v>
          </cell>
          <cell r="E5035" t="str">
            <v>67601</v>
          </cell>
          <cell r="F5035" t="str">
            <v>SELESTAT</v>
          </cell>
          <cell r="G5035">
            <v>388580450</v>
          </cell>
          <cell r="H5035" t="str">
            <v>contact@pneumax-France.fr</v>
          </cell>
          <cell r="I5035">
            <v>388580451</v>
          </cell>
          <cell r="J5035" t="str">
            <v>FR49378201040</v>
          </cell>
        </row>
        <row r="5036">
          <cell r="A5036" t="str">
            <v>DEO01</v>
          </cell>
          <cell r="B5036" t="str">
            <v>Monsieur DE OLIVEIRA Georges</v>
          </cell>
          <cell r="C5036" t="str">
            <v>190 chemin de sur la cote</v>
          </cell>
          <cell r="D5036"/>
          <cell r="E5036" t="str">
            <v>74440</v>
          </cell>
          <cell r="F5036" t="str">
            <v>MIEUSSY</v>
          </cell>
          <cell r="G5036"/>
          <cell r="H5036"/>
          <cell r="I5036"/>
          <cell r="J5036"/>
        </row>
        <row r="5037">
          <cell r="A5037" t="str">
            <v>DEN13</v>
          </cell>
          <cell r="B5037" t="str">
            <v>DENTAL DESIGN</v>
          </cell>
          <cell r="C5037" t="str">
            <v>32 Rue Comboire</v>
          </cell>
          <cell r="D5037"/>
          <cell r="E5037" t="str">
            <v>38130</v>
          </cell>
          <cell r="F5037" t="str">
            <v>ECHIROLLES</v>
          </cell>
          <cell r="G5037">
            <v>476233436</v>
          </cell>
          <cell r="H5037"/>
          <cell r="I5037"/>
          <cell r="J5037"/>
        </row>
        <row r="5038">
          <cell r="A5038" t="str">
            <v>DEN12</v>
          </cell>
          <cell r="B5038" t="str">
            <v>Monsieur DENERVAUD Serge</v>
          </cell>
          <cell r="C5038" t="str">
            <v>Chef lieu</v>
          </cell>
          <cell r="D5038"/>
          <cell r="E5038" t="str">
            <v>73100</v>
          </cell>
          <cell r="F5038" t="str">
            <v>SAINT OFFENGE DESSUS</v>
          </cell>
          <cell r="G5038"/>
          <cell r="H5038"/>
          <cell r="I5038"/>
          <cell r="J5038"/>
        </row>
        <row r="5039">
          <cell r="A5039" t="str">
            <v>DEN11</v>
          </cell>
          <cell r="B5039" t="str">
            <v>Monsieur DENGREVILLE Antoine</v>
          </cell>
          <cell r="C5039" t="str">
            <v>8 Allée des Campagnoles</v>
          </cell>
          <cell r="D5039"/>
          <cell r="E5039" t="str">
            <v>74600</v>
          </cell>
          <cell r="F5039" t="str">
            <v>VIEUGY</v>
          </cell>
          <cell r="G5039">
            <v>683289282</v>
          </cell>
          <cell r="H5039"/>
          <cell r="I5039"/>
          <cell r="J5039"/>
        </row>
        <row r="5040">
          <cell r="A5040" t="str">
            <v>DEN10</v>
          </cell>
          <cell r="B5040" t="str">
            <v>Monsieur DENAYER Laurent</v>
          </cell>
          <cell r="C5040" t="str">
            <v>Le Riondet</v>
          </cell>
          <cell r="D5040"/>
          <cell r="E5040" t="str">
            <v>73610</v>
          </cell>
          <cell r="F5040" t="str">
            <v>LEPIN LE LAC</v>
          </cell>
          <cell r="G5040">
            <v>662612259</v>
          </cell>
          <cell r="H5040"/>
          <cell r="I5040"/>
          <cell r="J5040"/>
        </row>
        <row r="5041">
          <cell r="A5041" t="str">
            <v>DEN09</v>
          </cell>
          <cell r="B5041" t="str">
            <v>Monsieur DENIS Eric</v>
          </cell>
          <cell r="C5041" t="str">
            <v>51 A Rue du Pontet</v>
          </cell>
          <cell r="D5041"/>
          <cell r="E5041" t="str">
            <v>74540</v>
          </cell>
          <cell r="F5041" t="str">
            <v>SAINT FELIX</v>
          </cell>
          <cell r="G5041">
            <v>630623014</v>
          </cell>
          <cell r="H5041"/>
          <cell r="I5041"/>
          <cell r="J5041"/>
        </row>
        <row r="5042">
          <cell r="A5042" t="str">
            <v>DEN08</v>
          </cell>
          <cell r="B5042" t="str">
            <v>Monsieur DENOUEL ( doit 23 €)</v>
          </cell>
          <cell r="C5042" t="str">
            <v>Lieu dit chez Nicoud</v>
          </cell>
          <cell r="D5042"/>
          <cell r="E5042" t="str">
            <v>74420</v>
          </cell>
          <cell r="F5042" t="str">
            <v>HABERE POCHE</v>
          </cell>
          <cell r="G5042"/>
          <cell r="H5042"/>
          <cell r="I5042"/>
          <cell r="J5042"/>
        </row>
        <row r="5043">
          <cell r="A5043" t="str">
            <v>DEN07</v>
          </cell>
          <cell r="B5043" t="str">
            <v>Monsieur DENIS Jacques</v>
          </cell>
          <cell r="C5043" t="str">
            <v>88 Allée Charlotte Moucot</v>
          </cell>
          <cell r="D5043"/>
          <cell r="E5043" t="str">
            <v>73290</v>
          </cell>
          <cell r="F5043" t="str">
            <v>LA MOTTE SERVOLEX</v>
          </cell>
          <cell r="G5043"/>
          <cell r="H5043"/>
          <cell r="I5043"/>
          <cell r="J5043"/>
        </row>
        <row r="5044">
          <cell r="A5044" t="str">
            <v>DEN06</v>
          </cell>
          <cell r="B5044" t="str">
            <v>Monsieur DENCHE Pascal</v>
          </cell>
          <cell r="C5044" t="str">
            <v>Villarbet</v>
          </cell>
          <cell r="D5044"/>
          <cell r="E5044" t="str">
            <v>73800</v>
          </cell>
          <cell r="F5044" t="str">
            <v>LES MOLLETTES</v>
          </cell>
          <cell r="G5044"/>
          <cell r="H5044"/>
          <cell r="I5044"/>
          <cell r="J5044"/>
        </row>
        <row r="5045">
          <cell r="A5045" t="str">
            <v>DEN05</v>
          </cell>
          <cell r="B5045" t="str">
            <v>Monsieur Jean Claude DENTE</v>
          </cell>
          <cell r="C5045" t="str">
            <v>48 rue de la charite</v>
          </cell>
          <cell r="D5045"/>
          <cell r="E5045" t="str">
            <v>69002</v>
          </cell>
          <cell r="F5045" t="str">
            <v>LYON</v>
          </cell>
          <cell r="G5045"/>
          <cell r="H5045"/>
          <cell r="I5045"/>
          <cell r="J5045"/>
        </row>
        <row r="5046">
          <cell r="A5046" t="str">
            <v>DEN04</v>
          </cell>
          <cell r="B5046" t="str">
            <v>Monsieur DENEUVE André</v>
          </cell>
          <cell r="C5046" t="str">
            <v>22 Route de  Pugny</v>
          </cell>
          <cell r="D5046"/>
          <cell r="E5046" t="str">
            <v>73100</v>
          </cell>
          <cell r="F5046" t="str">
            <v>AIX LES BAINS</v>
          </cell>
          <cell r="G5046"/>
          <cell r="H5046"/>
          <cell r="I5046"/>
          <cell r="J5046"/>
        </row>
        <row r="5047">
          <cell r="A5047" t="str">
            <v>DEN03</v>
          </cell>
          <cell r="B5047" t="str">
            <v>Monsieur DENIS Sebastien</v>
          </cell>
          <cell r="C5047" t="str">
            <v>Les Celliers</v>
          </cell>
          <cell r="D5047"/>
          <cell r="E5047" t="str">
            <v>73170</v>
          </cell>
          <cell r="F5047" t="str">
            <v>BILLIEME</v>
          </cell>
          <cell r="G5047">
            <v>787002218</v>
          </cell>
          <cell r="H5047"/>
          <cell r="I5047"/>
          <cell r="J5047"/>
        </row>
        <row r="5048">
          <cell r="A5048" t="str">
            <v>DEN02</v>
          </cell>
          <cell r="B5048" t="str">
            <v>Monsieur DENIS Thierry</v>
          </cell>
          <cell r="C5048"/>
          <cell r="D5048"/>
          <cell r="E5048"/>
          <cell r="F5048"/>
          <cell r="G5048"/>
          <cell r="H5048"/>
          <cell r="I5048"/>
          <cell r="J5048"/>
        </row>
        <row r="5049">
          <cell r="A5049" t="str">
            <v>DEN01</v>
          </cell>
          <cell r="B5049" t="str">
            <v>Monsieur DE NEGRI</v>
          </cell>
          <cell r="C5049"/>
          <cell r="D5049"/>
          <cell r="E5049"/>
          <cell r="F5049"/>
          <cell r="G5049"/>
          <cell r="H5049"/>
          <cell r="I5049"/>
          <cell r="J5049"/>
        </row>
        <row r="5050">
          <cell r="A5050" t="str">
            <v>DEM19</v>
          </cell>
          <cell r="B5050" t="str">
            <v>Monsieur DE MORI Daniel</v>
          </cell>
          <cell r="C5050" t="str">
            <v>10 Rue Jean Moulin</v>
          </cell>
          <cell r="D5050"/>
          <cell r="E5050" t="str">
            <v>42240</v>
          </cell>
          <cell r="F5050" t="str">
            <v>UNIEUX</v>
          </cell>
          <cell r="G5050"/>
          <cell r="H5050"/>
          <cell r="I5050"/>
          <cell r="J5050"/>
        </row>
        <row r="5051">
          <cell r="A5051" t="str">
            <v>DEM18</v>
          </cell>
          <cell r="B5051" t="str">
            <v>Monsieur et Mme DEMANGE</v>
          </cell>
          <cell r="C5051" t="str">
            <v>305 chemin du canton</v>
          </cell>
          <cell r="D5051"/>
          <cell r="E5051" t="str">
            <v>73800</v>
          </cell>
          <cell r="F5051" t="str">
            <v>LES MARCHES</v>
          </cell>
          <cell r="G5051">
            <v>479658908</v>
          </cell>
          <cell r="H5051"/>
          <cell r="I5051"/>
          <cell r="J5051"/>
        </row>
        <row r="5052">
          <cell r="A5052" t="str">
            <v>DEM17</v>
          </cell>
          <cell r="B5052" t="str">
            <v xml:space="preserve">Madame Monsieur  DEMOURGUES </v>
          </cell>
          <cell r="C5052" t="str">
            <v>351 Route du Tremblay</v>
          </cell>
          <cell r="D5052"/>
          <cell r="E5052" t="str">
            <v>73370</v>
          </cell>
          <cell r="F5052" t="str">
            <v>LE BOURGET DU LAC</v>
          </cell>
          <cell r="G5052">
            <v>479250261</v>
          </cell>
          <cell r="H5052"/>
          <cell r="I5052"/>
          <cell r="J5052"/>
        </row>
        <row r="5053">
          <cell r="A5053" t="str">
            <v>DEM16</v>
          </cell>
          <cell r="B5053" t="str">
            <v>Monsieur DEMULE André</v>
          </cell>
          <cell r="C5053" t="str">
            <v>80, Impasse de la Croix Chardon</v>
          </cell>
          <cell r="D5053"/>
          <cell r="E5053" t="str">
            <v>74370</v>
          </cell>
          <cell r="F5053" t="str">
            <v>ARGONAY</v>
          </cell>
          <cell r="G5053">
            <v>617949055</v>
          </cell>
          <cell r="H5053"/>
          <cell r="I5053">
            <v>450271522</v>
          </cell>
          <cell r="J5053"/>
        </row>
        <row r="5054">
          <cell r="A5054" t="str">
            <v>DEM15</v>
          </cell>
          <cell r="B5054" t="str">
            <v>Monsieur DEMOLIS  Philippe</v>
          </cell>
          <cell r="C5054" t="str">
            <v>271 route des Charres</v>
          </cell>
          <cell r="D5054"/>
          <cell r="E5054" t="str">
            <v>74350</v>
          </cell>
          <cell r="F5054" t="str">
            <v>VILLY LE PELLOUX</v>
          </cell>
          <cell r="G5054">
            <v>616085086</v>
          </cell>
          <cell r="H5054"/>
          <cell r="I5054"/>
          <cell r="J5054"/>
        </row>
        <row r="5055">
          <cell r="A5055" t="str">
            <v>DEM14</v>
          </cell>
          <cell r="B5055" t="str">
            <v xml:space="preserve">Monsieur DEMEAUTIS </v>
          </cell>
          <cell r="C5055" t="str">
            <v>9 Avenue Fernad David</v>
          </cell>
          <cell r="D5055"/>
          <cell r="E5055" t="str">
            <v>74200</v>
          </cell>
          <cell r="F5055" t="str">
            <v>THONON LES BAINS</v>
          </cell>
          <cell r="G5055">
            <v>662601336</v>
          </cell>
          <cell r="H5055"/>
          <cell r="I5055"/>
          <cell r="J5055"/>
        </row>
        <row r="5056">
          <cell r="A5056" t="str">
            <v>DEM13</v>
          </cell>
          <cell r="B5056" t="str">
            <v>M Mme DEMOLIS Gabriel</v>
          </cell>
          <cell r="C5056" t="str">
            <v>6 place de la Republique</v>
          </cell>
          <cell r="D5056"/>
          <cell r="E5056" t="str">
            <v>38140</v>
          </cell>
          <cell r="F5056" t="str">
            <v>IZEAUX</v>
          </cell>
          <cell r="G5056"/>
          <cell r="H5056"/>
          <cell r="I5056"/>
          <cell r="J5056"/>
        </row>
        <row r="5057">
          <cell r="A5057" t="str">
            <v>DEM11</v>
          </cell>
          <cell r="B5057" t="str">
            <v>Monsieur DEMAISON Jean Luc</v>
          </cell>
          <cell r="C5057" t="str">
            <v>12 Allée des Campagnoles</v>
          </cell>
          <cell r="D5057"/>
          <cell r="E5057" t="str">
            <v>74600</v>
          </cell>
          <cell r="F5057" t="str">
            <v>SEYNOD</v>
          </cell>
          <cell r="G5057"/>
          <cell r="H5057"/>
          <cell r="I5057"/>
          <cell r="J5057"/>
        </row>
        <row r="5058">
          <cell r="A5058" t="str">
            <v>DEM10</v>
          </cell>
          <cell r="B5058" t="str">
            <v>Monsieur DE MENTHON Bernard</v>
          </cell>
          <cell r="C5058" t="str">
            <v>1424 Route de Rubaud</v>
          </cell>
          <cell r="D5058"/>
          <cell r="E5058" t="str">
            <v>73800</v>
          </cell>
          <cell r="F5058" t="str">
            <v>COISE SAINT JEAN PIED GAUTHIER</v>
          </cell>
          <cell r="G5058">
            <v>660664711</v>
          </cell>
          <cell r="H5058"/>
          <cell r="I5058"/>
          <cell r="J5058"/>
        </row>
        <row r="5059">
          <cell r="A5059" t="str">
            <v>DEM09</v>
          </cell>
          <cell r="B5059" t="str">
            <v>Monsieur DE MASI Maurice</v>
          </cell>
          <cell r="C5059" t="str">
            <v>160 chemin des Pinettes</v>
          </cell>
          <cell r="D5059"/>
          <cell r="E5059" t="str">
            <v>13880</v>
          </cell>
          <cell r="F5059" t="str">
            <v>VELAUX</v>
          </cell>
          <cell r="G5059"/>
          <cell r="H5059"/>
          <cell r="I5059"/>
          <cell r="J5059"/>
        </row>
        <row r="5060">
          <cell r="A5060" t="str">
            <v>DEM08</v>
          </cell>
          <cell r="B5060" t="str">
            <v>Monsieur DE MELO José</v>
          </cell>
          <cell r="C5060" t="str">
            <v>Semblingy</v>
          </cell>
          <cell r="D5060"/>
          <cell r="E5060" t="str">
            <v>74150</v>
          </cell>
          <cell r="F5060" t="str">
            <v>MOYE</v>
          </cell>
          <cell r="G5060"/>
          <cell r="H5060"/>
          <cell r="I5060"/>
          <cell r="J5060"/>
        </row>
        <row r="5061">
          <cell r="A5061" t="str">
            <v>DEM07</v>
          </cell>
          <cell r="B5061" t="str">
            <v>Monsieur DEMURGER Bernard</v>
          </cell>
          <cell r="C5061" t="str">
            <v>2 Bis Rue de Longefand</v>
          </cell>
          <cell r="D5061"/>
          <cell r="E5061" t="str">
            <v>73000</v>
          </cell>
          <cell r="F5061" t="str">
            <v>BASSENS</v>
          </cell>
          <cell r="G5061"/>
          <cell r="H5061"/>
          <cell r="I5061"/>
          <cell r="J5061"/>
        </row>
        <row r="5062">
          <cell r="A5062" t="str">
            <v>DEM06</v>
          </cell>
          <cell r="B5062" t="str">
            <v>Monsieur DEMOLIS Yannick</v>
          </cell>
          <cell r="C5062" t="str">
            <v>12 lot Les Chataigniers de l'Etraz</v>
          </cell>
          <cell r="D5062"/>
          <cell r="E5062" t="str">
            <v>01170</v>
          </cell>
          <cell r="F5062" t="str">
            <v>CROZET</v>
          </cell>
          <cell r="G5062"/>
          <cell r="H5062"/>
          <cell r="I5062"/>
          <cell r="J5062"/>
        </row>
        <row r="5063">
          <cell r="A5063" t="str">
            <v>DEM05</v>
          </cell>
          <cell r="B5063" t="str">
            <v>DEMAR SARL</v>
          </cell>
          <cell r="C5063" t="str">
            <v>120 ch des Sources</v>
          </cell>
          <cell r="D5063" t="str">
            <v>LA BASSE</v>
          </cell>
          <cell r="E5063" t="str">
            <v>74550</v>
          </cell>
          <cell r="F5063" t="str">
            <v>ORCIER</v>
          </cell>
          <cell r="G5063">
            <v>450266702</v>
          </cell>
          <cell r="H5063"/>
          <cell r="I5063"/>
          <cell r="J5063"/>
        </row>
        <row r="5064">
          <cell r="A5064" t="str">
            <v>DEM04</v>
          </cell>
          <cell r="B5064" t="str">
            <v>Monsieur DEMEURE Bruno</v>
          </cell>
          <cell r="C5064" t="str">
            <v>31 Le Clos des Crettes</v>
          </cell>
          <cell r="D5064"/>
          <cell r="E5064" t="str">
            <v>73190</v>
          </cell>
          <cell r="F5064" t="str">
            <v>CHALLES LES EAUX</v>
          </cell>
          <cell r="G5064"/>
          <cell r="H5064"/>
          <cell r="I5064"/>
          <cell r="J5064"/>
        </row>
        <row r="5065">
          <cell r="A5065" t="str">
            <v>DEM03</v>
          </cell>
          <cell r="B5065" t="str">
            <v>Monsieur DEMIAUTE Albert</v>
          </cell>
          <cell r="C5065" t="str">
            <v>63 Corniche de Magnan</v>
          </cell>
          <cell r="D5065"/>
          <cell r="E5065" t="str">
            <v>06000</v>
          </cell>
          <cell r="F5065" t="str">
            <v>NICE</v>
          </cell>
          <cell r="G5065">
            <v>682581773</v>
          </cell>
          <cell r="H5065"/>
          <cell r="I5065"/>
          <cell r="J5065"/>
        </row>
        <row r="5066">
          <cell r="A5066" t="str">
            <v>DEM02</v>
          </cell>
          <cell r="B5066" t="str">
            <v>Monsieur DEMONT</v>
          </cell>
          <cell r="C5066" t="str">
            <v>Rue du Lanfonnet</v>
          </cell>
          <cell r="D5066"/>
          <cell r="E5066" t="str">
            <v>74320</v>
          </cell>
          <cell r="F5066" t="str">
            <v>SEVRIER</v>
          </cell>
          <cell r="G5066">
            <v>450190098</v>
          </cell>
          <cell r="H5066"/>
          <cell r="I5066"/>
          <cell r="J5066"/>
        </row>
        <row r="5067">
          <cell r="A5067" t="str">
            <v>DEM01</v>
          </cell>
          <cell r="B5067" t="str">
            <v>Monsieur DEMASY</v>
          </cell>
          <cell r="C5067"/>
          <cell r="D5067"/>
          <cell r="E5067"/>
          <cell r="F5067"/>
          <cell r="G5067"/>
          <cell r="H5067"/>
          <cell r="I5067"/>
          <cell r="J5067"/>
        </row>
        <row r="5068">
          <cell r="A5068"/>
          <cell r="B5068"/>
          <cell r="C5068"/>
          <cell r="D5068"/>
          <cell r="E5068"/>
          <cell r="F5068"/>
          <cell r="G5068"/>
          <cell r="H5068"/>
          <cell r="I5068"/>
          <cell r="J5068"/>
        </row>
        <row r="5069">
          <cell r="A5069" t="str">
            <v>DEL51</v>
          </cell>
          <cell r="B5069" t="str">
            <v>Monsieur et Madame DELEVAUX</v>
          </cell>
          <cell r="C5069" t="str">
            <v>139 Chemin de Savouille</v>
          </cell>
          <cell r="D5069"/>
          <cell r="E5069" t="str">
            <v>74140</v>
          </cell>
          <cell r="F5069" t="str">
            <v>VEIGY FONCENEX</v>
          </cell>
          <cell r="G5069">
            <v>450353534</v>
          </cell>
          <cell r="H5069"/>
          <cell r="I5069"/>
          <cell r="J5069"/>
        </row>
        <row r="5070">
          <cell r="A5070" t="str">
            <v>DEL50</v>
          </cell>
          <cell r="B5070" t="str">
            <v>Monsieur DELALANDRE Benoit</v>
          </cell>
          <cell r="C5070" t="str">
            <v>950 Chemin de la Couronne</v>
          </cell>
          <cell r="D5070"/>
          <cell r="E5070" t="str">
            <v>38160</v>
          </cell>
          <cell r="F5070" t="str">
            <v>SAINT APPOLINARD</v>
          </cell>
          <cell r="G5070">
            <v>664791133</v>
          </cell>
          <cell r="H5070"/>
          <cell r="I5070"/>
          <cell r="J5070"/>
        </row>
        <row r="5071">
          <cell r="A5071" t="str">
            <v>DEL49</v>
          </cell>
          <cell r="B5071" t="str">
            <v>Monsieur DELEMONTEX Jean-Louis</v>
          </cell>
          <cell r="C5071" t="str">
            <v>939 Chemin de la Sauffaz</v>
          </cell>
          <cell r="D5071"/>
          <cell r="E5071" t="str">
            <v>74290</v>
          </cell>
          <cell r="F5071" t="str">
            <v>TALLOIRE</v>
          </cell>
          <cell r="G5071">
            <v>450644901</v>
          </cell>
          <cell r="H5071" t="str">
            <v>jldx3@wanadoo.fr</v>
          </cell>
          <cell r="I5071">
            <v>672159492</v>
          </cell>
          <cell r="J5071"/>
        </row>
        <row r="5072">
          <cell r="A5072" t="str">
            <v>DEL48</v>
          </cell>
          <cell r="B5072" t="str">
            <v xml:space="preserve">Monsieur DELETRAZ Ludovic </v>
          </cell>
          <cell r="C5072" t="str">
            <v>24 Route du Mollard Haut</v>
          </cell>
          <cell r="D5072"/>
          <cell r="E5072" t="str">
            <v>74150</v>
          </cell>
          <cell r="F5072" t="str">
            <v>SALLES</v>
          </cell>
          <cell r="G5072">
            <v>610376969</v>
          </cell>
          <cell r="H5072" t="str">
            <v>ludodeletraz@gmail.com</v>
          </cell>
          <cell r="I5072"/>
          <cell r="J5072"/>
        </row>
        <row r="5073">
          <cell r="A5073" t="str">
            <v>DEL47</v>
          </cell>
          <cell r="B5073" t="str">
            <v>Monsieur DELULLIER et Mlle ANTHONIOZ</v>
          </cell>
          <cell r="C5073" t="str">
            <v>175 Avenue de la Plaine</v>
          </cell>
          <cell r="D5073"/>
          <cell r="E5073" t="str">
            <v>74970</v>
          </cell>
          <cell r="F5073" t="str">
            <v>MARIGNIER</v>
          </cell>
          <cell r="G5073">
            <v>684158330</v>
          </cell>
          <cell r="H5073"/>
          <cell r="I5073"/>
          <cell r="J5073"/>
        </row>
        <row r="5074">
          <cell r="A5074" t="str">
            <v>DEL46</v>
          </cell>
          <cell r="B5074" t="str">
            <v>Madame DELY Mylène</v>
          </cell>
          <cell r="C5074" t="str">
            <v>Le Petit Cevoz</v>
          </cell>
          <cell r="D5074"/>
          <cell r="E5074" t="str">
            <v>73250</v>
          </cell>
          <cell r="F5074" t="str">
            <v>ST BERON</v>
          </cell>
          <cell r="G5074">
            <v>688878080</v>
          </cell>
          <cell r="H5074"/>
          <cell r="I5074"/>
          <cell r="J5074"/>
        </row>
        <row r="5075">
          <cell r="A5075" t="str">
            <v>DEL45</v>
          </cell>
          <cell r="B5075" t="str">
            <v>Monsieur DELACOSTE Xavier</v>
          </cell>
          <cell r="C5075" t="str">
            <v>98 Avenue du Giffre</v>
          </cell>
          <cell r="D5075"/>
          <cell r="E5075" t="str">
            <v>74340</v>
          </cell>
          <cell r="F5075" t="str">
            <v>SAMOENS</v>
          </cell>
          <cell r="G5075">
            <v>671632835</v>
          </cell>
          <cell r="H5075"/>
          <cell r="I5075"/>
          <cell r="J5075"/>
        </row>
        <row r="5076">
          <cell r="A5076" t="str">
            <v>DEL44</v>
          </cell>
          <cell r="B5076" t="str">
            <v>Monsieur DELESALLE Georges</v>
          </cell>
          <cell r="C5076" t="str">
            <v>275 ch de la Catonnière d'en Haut</v>
          </cell>
          <cell r="D5076"/>
          <cell r="E5076" t="str">
            <v>73290</v>
          </cell>
          <cell r="F5076" t="str">
            <v>LA MOTTE SERVOLEX</v>
          </cell>
          <cell r="G5076">
            <v>671088089</v>
          </cell>
          <cell r="H5076" t="str">
            <v>georges.delesalle@orange.fr</v>
          </cell>
          <cell r="I5076"/>
          <cell r="J5076"/>
        </row>
        <row r="5077">
          <cell r="A5077" t="str">
            <v>DEL43</v>
          </cell>
          <cell r="B5077" t="str">
            <v>Monsieur DELACQUIS Yann</v>
          </cell>
          <cell r="C5077" t="str">
            <v>57 ch du Grand Près</v>
          </cell>
          <cell r="D5077"/>
          <cell r="E5077" t="str">
            <v>74700</v>
          </cell>
          <cell r="F5077" t="str">
            <v>SALLANCHES</v>
          </cell>
          <cell r="G5077"/>
          <cell r="H5077"/>
          <cell r="I5077"/>
          <cell r="J5077"/>
        </row>
        <row r="5078">
          <cell r="A5078" t="str">
            <v>DEL42</v>
          </cell>
          <cell r="B5078" t="str">
            <v>Monsieur DEL ROSARIO Christophe</v>
          </cell>
          <cell r="C5078" t="str">
            <v>39 Chemin des Aravis</v>
          </cell>
          <cell r="D5078"/>
          <cell r="E5078" t="str">
            <v>73100</v>
          </cell>
          <cell r="F5078" t="str">
            <v>AIX LES BAINS</v>
          </cell>
          <cell r="G5078">
            <v>680082892</v>
          </cell>
          <cell r="H5078"/>
          <cell r="I5078"/>
          <cell r="J5078"/>
        </row>
        <row r="5079">
          <cell r="A5079" t="str">
            <v>DEL41</v>
          </cell>
          <cell r="B5079" t="str">
            <v>SAS DELERCE ELECTRICITE</v>
          </cell>
          <cell r="C5079" t="str">
            <v>587 chemin des Fourches</v>
          </cell>
          <cell r="D5079"/>
          <cell r="E5079" t="str">
            <v>74200</v>
          </cell>
          <cell r="F5079" t="str">
            <v>MARIN</v>
          </cell>
          <cell r="G5079">
            <v>450713575</v>
          </cell>
          <cell r="H5079" t="str">
            <v>jacques.delerce@cegetel.net</v>
          </cell>
          <cell r="I5079"/>
          <cell r="J5079"/>
        </row>
        <row r="5080">
          <cell r="A5080" t="str">
            <v>DEL40</v>
          </cell>
          <cell r="B5080" t="str">
            <v>Mme DELBAUVE  Laurence</v>
          </cell>
          <cell r="C5080" t="str">
            <v>528 impasse de Chavanettes</v>
          </cell>
          <cell r="D5080"/>
          <cell r="E5080" t="str">
            <v>74800</v>
          </cell>
          <cell r="F5080" t="str">
            <v xml:space="preserve">SAINT LAURENT </v>
          </cell>
          <cell r="G5080">
            <v>669100843</v>
          </cell>
          <cell r="H5080" t="str">
            <v>saremja69@gmail.com</v>
          </cell>
          <cell r="I5080"/>
          <cell r="J5080"/>
        </row>
        <row r="5081">
          <cell r="A5081" t="str">
            <v>DEL39</v>
          </cell>
          <cell r="B5081" t="str">
            <v>Madame DELAUNAY Candice</v>
          </cell>
          <cell r="C5081" t="str">
            <v>638 route de la Praz</v>
          </cell>
          <cell r="D5081"/>
          <cell r="E5081" t="str">
            <v>74440</v>
          </cell>
          <cell r="F5081" t="str">
            <v>MIEUSSY</v>
          </cell>
          <cell r="G5081"/>
          <cell r="H5081"/>
          <cell r="I5081"/>
          <cell r="J5081"/>
        </row>
        <row r="5082">
          <cell r="A5082" t="str">
            <v>DEL38</v>
          </cell>
          <cell r="B5082" t="str">
            <v xml:space="preserve">Monsieur DELAMARE </v>
          </cell>
          <cell r="C5082" t="str">
            <v>1479 rue du Commandant Bulle</v>
          </cell>
          <cell r="D5082"/>
          <cell r="E5082" t="str">
            <v>73000</v>
          </cell>
          <cell r="F5082" t="str">
            <v>CHAMBERY</v>
          </cell>
          <cell r="G5082"/>
          <cell r="H5082"/>
          <cell r="I5082"/>
          <cell r="J5082"/>
        </row>
        <row r="5083">
          <cell r="A5083" t="str">
            <v>DEL37</v>
          </cell>
          <cell r="B5083" t="str">
            <v>Monsieur DELESCHAUX Yannick</v>
          </cell>
          <cell r="C5083" t="str">
            <v>La Motte Ouest</v>
          </cell>
          <cell r="D5083"/>
          <cell r="E5083" t="str">
            <v>74140</v>
          </cell>
          <cell r="F5083" t="str">
            <v>YVOIRE</v>
          </cell>
          <cell r="G5083">
            <v>683228845</v>
          </cell>
          <cell r="H5083"/>
          <cell r="I5083"/>
          <cell r="J5083"/>
        </row>
        <row r="5084">
          <cell r="A5084" t="str">
            <v>DEL36</v>
          </cell>
          <cell r="B5084" t="str">
            <v>Madame DELDOSSI CAMPS Christine</v>
          </cell>
          <cell r="C5084" t="str">
            <v>156 Rue du Buet</v>
          </cell>
          <cell r="D5084"/>
          <cell r="E5084" t="str">
            <v>74970</v>
          </cell>
          <cell r="F5084" t="str">
            <v>MARIGNIER</v>
          </cell>
          <cell r="G5084">
            <v>450899021</v>
          </cell>
          <cell r="H5084"/>
          <cell r="I5084"/>
          <cell r="J5084"/>
        </row>
        <row r="5085">
          <cell r="A5085" t="str">
            <v>DEL35</v>
          </cell>
          <cell r="B5085" t="str">
            <v>Monsieur DELETRAZ Michel</v>
          </cell>
          <cell r="C5085" t="str">
            <v>24 Route du Mollard Haut</v>
          </cell>
          <cell r="D5085"/>
          <cell r="E5085" t="str">
            <v>74150</v>
          </cell>
          <cell r="F5085" t="str">
            <v>SALES</v>
          </cell>
          <cell r="G5085"/>
          <cell r="H5085"/>
          <cell r="I5085"/>
          <cell r="J5085"/>
        </row>
        <row r="5086">
          <cell r="A5086" t="str">
            <v>DEL34</v>
          </cell>
          <cell r="B5086" t="str">
            <v>Monsieur DELAUNAY Damien</v>
          </cell>
          <cell r="C5086" t="str">
            <v>213 ch du Biollat - Olliet</v>
          </cell>
          <cell r="D5086"/>
          <cell r="E5086" t="str">
            <v>74520</v>
          </cell>
          <cell r="F5086" t="str">
            <v>SAVIGNY</v>
          </cell>
          <cell r="G5086">
            <v>450600807</v>
          </cell>
          <cell r="H5086"/>
          <cell r="I5086"/>
          <cell r="J5086"/>
        </row>
        <row r="5087">
          <cell r="A5087" t="str">
            <v>DEL33</v>
          </cell>
          <cell r="B5087" t="str">
            <v>Monsieur DELEGLISE Jean Noel</v>
          </cell>
          <cell r="C5087" t="str">
            <v>La Gache</v>
          </cell>
          <cell r="D5087"/>
          <cell r="E5087" t="str">
            <v>38530</v>
          </cell>
          <cell r="F5087" t="str">
            <v>BARRAUX</v>
          </cell>
          <cell r="G5087">
            <v>660064319</v>
          </cell>
          <cell r="H5087"/>
          <cell r="I5087"/>
          <cell r="J5087"/>
        </row>
        <row r="5088">
          <cell r="A5088" t="str">
            <v>DEL32</v>
          </cell>
          <cell r="B5088" t="str">
            <v>Monsieur DELEGLISE Raphaël</v>
          </cell>
          <cell r="C5088" t="str">
            <v>La Ravoire</v>
          </cell>
          <cell r="D5088"/>
          <cell r="E5088" t="str">
            <v>73250</v>
          </cell>
          <cell r="F5088" t="str">
            <v>SAINT JEAN DE LA PORTE</v>
          </cell>
          <cell r="G5088"/>
          <cell r="H5088"/>
          <cell r="I5088"/>
          <cell r="J5088"/>
        </row>
        <row r="5089">
          <cell r="A5089" t="str">
            <v>DEL31</v>
          </cell>
          <cell r="B5089" t="str">
            <v xml:space="preserve">Monsieur DELWAL J L </v>
          </cell>
          <cell r="C5089" t="str">
            <v>Le Perry</v>
          </cell>
          <cell r="D5089"/>
          <cell r="E5089" t="str">
            <v>73220</v>
          </cell>
          <cell r="F5089" t="str">
            <v>RANDENS</v>
          </cell>
          <cell r="G5089">
            <v>479287939</v>
          </cell>
          <cell r="H5089"/>
          <cell r="I5089">
            <v>684223880</v>
          </cell>
          <cell r="J5089"/>
        </row>
        <row r="5090">
          <cell r="A5090" t="str">
            <v>DEL30</v>
          </cell>
          <cell r="B5090" t="str">
            <v>Monsieur  DELETRAZ  Robert</v>
          </cell>
          <cell r="C5090" t="str">
            <v>63, Route des Provinces</v>
          </cell>
          <cell r="D5090"/>
          <cell r="E5090" t="str">
            <v>74370</v>
          </cell>
          <cell r="F5090" t="str">
            <v>VILLAZ</v>
          </cell>
          <cell r="G5090"/>
          <cell r="H5090"/>
          <cell r="I5090"/>
          <cell r="J5090"/>
        </row>
        <row r="5091">
          <cell r="A5091" t="str">
            <v>DEL29</v>
          </cell>
          <cell r="B5091" t="str">
            <v>Monsieur DELEAVAL Franck</v>
          </cell>
          <cell r="C5091" t="str">
            <v>117 impasse des Crochets</v>
          </cell>
          <cell r="D5091" t="str">
            <v>CHOULEX</v>
          </cell>
          <cell r="E5091" t="str">
            <v>74890</v>
          </cell>
          <cell r="F5091" t="str">
            <v>BONS EN CHABLAIS</v>
          </cell>
          <cell r="G5091">
            <v>450940844</v>
          </cell>
          <cell r="H5091"/>
          <cell r="I5091">
            <v>686453358</v>
          </cell>
          <cell r="J5091"/>
        </row>
        <row r="5092">
          <cell r="A5092" t="str">
            <v>DEL28</v>
          </cell>
          <cell r="B5092" t="str">
            <v>Monsieur  DELAPIERRE  Bertrand</v>
          </cell>
          <cell r="C5092" t="str">
            <v>147 Impasse de la Roseraie</v>
          </cell>
          <cell r="D5092"/>
          <cell r="E5092" t="str">
            <v>74190</v>
          </cell>
          <cell r="F5092" t="str">
            <v>PASSY</v>
          </cell>
          <cell r="G5092">
            <v>682817387</v>
          </cell>
          <cell r="H5092"/>
          <cell r="I5092"/>
          <cell r="J5092"/>
        </row>
        <row r="5093">
          <cell r="A5093" t="str">
            <v>DEL27</v>
          </cell>
          <cell r="B5093" t="str">
            <v>Monsieur DELEGLISE Jean-Claude</v>
          </cell>
          <cell r="C5093" t="str">
            <v>566  Route de plaizon</v>
          </cell>
          <cell r="D5093"/>
          <cell r="E5093" t="str">
            <v>74300</v>
          </cell>
          <cell r="F5093" t="str">
            <v>THYEZ</v>
          </cell>
          <cell r="G5093">
            <v>450963998</v>
          </cell>
          <cell r="H5093"/>
          <cell r="I5093"/>
          <cell r="J5093"/>
        </row>
        <row r="5094">
          <cell r="A5094" t="str">
            <v>DEL26</v>
          </cell>
          <cell r="B5094" t="str">
            <v>Monsieur DELACQUIS Sébastien</v>
          </cell>
          <cell r="C5094" t="str">
            <v>85 Allée St Charles</v>
          </cell>
          <cell r="D5094"/>
          <cell r="E5094" t="str">
            <v>74300</v>
          </cell>
          <cell r="F5094" t="str">
            <v>CLUSES</v>
          </cell>
          <cell r="G5094">
            <v>663626995</v>
          </cell>
          <cell r="H5094"/>
          <cell r="I5094"/>
          <cell r="J5094"/>
        </row>
        <row r="5095">
          <cell r="A5095" t="str">
            <v>DEL25</v>
          </cell>
          <cell r="B5095" t="str">
            <v>Monsieur DELABAERE</v>
          </cell>
          <cell r="C5095" t="str">
            <v>Les Roussets</v>
          </cell>
          <cell r="D5095"/>
          <cell r="E5095" t="str">
            <v>38420</v>
          </cell>
          <cell r="F5095" t="str">
            <v>REVEL</v>
          </cell>
          <cell r="G5095"/>
          <cell r="H5095"/>
          <cell r="I5095"/>
          <cell r="J5095"/>
        </row>
        <row r="5096">
          <cell r="A5096" t="str">
            <v>DEL24</v>
          </cell>
          <cell r="B5096" t="str">
            <v>Monsieur  DELION Stéphane</v>
          </cell>
          <cell r="C5096" t="str">
            <v>153, Route de St Pancrasse</v>
          </cell>
          <cell r="D5096"/>
          <cell r="E5096" t="str">
            <v>38330</v>
          </cell>
          <cell r="F5096" t="str">
            <v>SAINT NAZAIRE LES EYMES</v>
          </cell>
          <cell r="G5096">
            <v>476527283</v>
          </cell>
          <cell r="H5096"/>
          <cell r="I5096"/>
          <cell r="J5096"/>
        </row>
        <row r="5097">
          <cell r="A5097" t="str">
            <v>DEL23</v>
          </cell>
          <cell r="B5097" t="str">
            <v>Monsieur DELEGLISE Jérôme</v>
          </cell>
          <cell r="C5097" t="str">
            <v>Maltaverne</v>
          </cell>
          <cell r="D5097"/>
          <cell r="E5097" t="str">
            <v>73390</v>
          </cell>
          <cell r="F5097" t="str">
            <v>CHATEAUNEUF</v>
          </cell>
          <cell r="G5097"/>
          <cell r="H5097"/>
          <cell r="I5097"/>
          <cell r="J5097"/>
        </row>
        <row r="5098">
          <cell r="A5098" t="str">
            <v>DEL22</v>
          </cell>
          <cell r="B5098" t="str">
            <v>Monsieur DELLIER Yves</v>
          </cell>
          <cell r="C5098" t="str">
            <v>La Nouvellière</v>
          </cell>
          <cell r="D5098"/>
          <cell r="E5098" t="str">
            <v>73170</v>
          </cell>
          <cell r="F5098" t="str">
            <v>SAINT PAUL SUR YENNE</v>
          </cell>
          <cell r="G5098">
            <v>479368107</v>
          </cell>
          <cell r="H5098"/>
          <cell r="I5098"/>
          <cell r="J5098"/>
        </row>
        <row r="5099">
          <cell r="A5099" t="str">
            <v>DEL21</v>
          </cell>
          <cell r="B5099" t="str">
            <v>Monsieur DELORME Philippe</v>
          </cell>
          <cell r="C5099" t="str">
            <v>291, Rue du Nivollet</v>
          </cell>
          <cell r="D5099"/>
          <cell r="E5099" t="str">
            <v>73230</v>
          </cell>
          <cell r="F5099" t="str">
            <v>SAINT ALBAN LEYSSE</v>
          </cell>
          <cell r="G5099">
            <v>479752792</v>
          </cell>
          <cell r="H5099"/>
          <cell r="I5099"/>
          <cell r="J5099"/>
        </row>
        <row r="5100">
          <cell r="A5100" t="str">
            <v>DEL20</v>
          </cell>
          <cell r="B5100" t="str">
            <v>Madame DELBERGHE Cécile</v>
          </cell>
          <cell r="C5100" t="str">
            <v xml:space="preserve">Les Mollettes </v>
          </cell>
          <cell r="D5100"/>
          <cell r="E5100" t="str">
            <v>73160</v>
          </cell>
          <cell r="F5100" t="str">
            <v>VIMINES</v>
          </cell>
          <cell r="G5100">
            <v>479697868</v>
          </cell>
          <cell r="H5100"/>
          <cell r="I5100"/>
          <cell r="J5100"/>
        </row>
        <row r="5101">
          <cell r="A5101" t="str">
            <v>DEL19</v>
          </cell>
          <cell r="B5101" t="str">
            <v>Monsieur DELAUNAY Guy</v>
          </cell>
          <cell r="C5101" t="str">
            <v>Impasse des Centaurées,34</v>
          </cell>
          <cell r="D5101"/>
          <cell r="E5101" t="str">
            <v>74410</v>
          </cell>
          <cell r="F5101" t="str">
            <v>SAINT JORIOZ</v>
          </cell>
          <cell r="G5101">
            <v>450665415</v>
          </cell>
          <cell r="H5101"/>
          <cell r="I5101">
            <v>632950387</v>
          </cell>
          <cell r="J5101"/>
        </row>
        <row r="5102">
          <cell r="A5102" t="str">
            <v>DEL18</v>
          </cell>
          <cell r="B5102" t="str">
            <v>Madame DELWAL Nathalie</v>
          </cell>
          <cell r="C5102" t="str">
            <v>Le Perry</v>
          </cell>
          <cell r="D5102"/>
          <cell r="E5102" t="str">
            <v>73220</v>
          </cell>
          <cell r="F5102" t="str">
            <v>RANDENS</v>
          </cell>
          <cell r="G5102"/>
          <cell r="H5102"/>
          <cell r="I5102"/>
          <cell r="J5102"/>
        </row>
        <row r="5103">
          <cell r="A5103" t="str">
            <v>DEL17</v>
          </cell>
          <cell r="B5103" t="str">
            <v>Monsieur DELAROCHE Guy</v>
          </cell>
          <cell r="C5103" t="str">
            <v>8 ch des Teppes</v>
          </cell>
          <cell r="D5103"/>
          <cell r="E5103" t="str">
            <v>73100</v>
          </cell>
          <cell r="F5103" t="str">
            <v>AIX LES BAINS</v>
          </cell>
          <cell r="G5103">
            <v>607782362</v>
          </cell>
          <cell r="H5103"/>
          <cell r="I5103"/>
          <cell r="J5103"/>
        </row>
        <row r="5104">
          <cell r="A5104" t="str">
            <v>DEL16</v>
          </cell>
          <cell r="B5104" t="str">
            <v>SARL DELIA-SCHMIDT</v>
          </cell>
          <cell r="C5104" t="str">
            <v>79 avenue d'Embrun</v>
          </cell>
          <cell r="D5104"/>
          <cell r="E5104" t="str">
            <v>05000</v>
          </cell>
          <cell r="F5104" t="str">
            <v>GAP</v>
          </cell>
          <cell r="G5104"/>
          <cell r="H5104"/>
          <cell r="I5104"/>
          <cell r="J5104"/>
        </row>
        <row r="5105">
          <cell r="A5105" t="str">
            <v>DEL15</v>
          </cell>
          <cell r="B5105" t="str">
            <v>Monsieur DELCROIX Marc</v>
          </cell>
          <cell r="C5105" t="str">
            <v>15 Allée des Campognols</v>
          </cell>
          <cell r="D5105"/>
          <cell r="E5105" t="str">
            <v>74600</v>
          </cell>
          <cell r="F5105" t="str">
            <v>VIEUGY</v>
          </cell>
          <cell r="G5105">
            <v>614461535</v>
          </cell>
          <cell r="H5105"/>
          <cell r="I5105"/>
          <cell r="J5105"/>
        </row>
        <row r="5106">
          <cell r="A5106" t="str">
            <v>DEL14</v>
          </cell>
          <cell r="B5106" t="str">
            <v>Madame DELASSUS Rachel</v>
          </cell>
          <cell r="C5106" t="str">
            <v>Lotissement La Cudraz</v>
          </cell>
          <cell r="D5106"/>
          <cell r="E5106" t="str">
            <v>73210</v>
          </cell>
          <cell r="F5106" t="str">
            <v>GRANIER</v>
          </cell>
          <cell r="G5106">
            <v>621190851</v>
          </cell>
          <cell r="H5106"/>
          <cell r="I5106"/>
          <cell r="J5106"/>
        </row>
        <row r="5107">
          <cell r="A5107" t="str">
            <v>DEL13</v>
          </cell>
          <cell r="B5107" t="str">
            <v>Monsieur DELOCHE André</v>
          </cell>
          <cell r="C5107" t="str">
            <v>Route de Paquis</v>
          </cell>
          <cell r="D5107"/>
          <cell r="E5107" t="str">
            <v>74800</v>
          </cell>
          <cell r="F5107" t="str">
            <v>AMANCY</v>
          </cell>
          <cell r="G5107"/>
          <cell r="H5107"/>
          <cell r="I5107"/>
          <cell r="J5107"/>
        </row>
        <row r="5108">
          <cell r="A5108" t="str">
            <v>DEL12</v>
          </cell>
          <cell r="B5108" t="str">
            <v>Mme &amp; Mr. DELFINO Philippe</v>
          </cell>
          <cell r="C5108" t="str">
            <v>7 rue Denis Garby</v>
          </cell>
          <cell r="D5108"/>
          <cell r="E5108" t="str">
            <v>69630</v>
          </cell>
          <cell r="F5108" t="str">
            <v>CHAPONOST</v>
          </cell>
          <cell r="G5108">
            <v>642903014</v>
          </cell>
          <cell r="H5108"/>
          <cell r="I5108"/>
          <cell r="J5108"/>
        </row>
        <row r="5109">
          <cell r="A5109" t="str">
            <v>DEL11</v>
          </cell>
          <cell r="B5109" t="str">
            <v>Monsieur DELEGLISE Daniel</v>
          </cell>
          <cell r="C5109" t="str">
            <v>284 rue du Larzac</v>
          </cell>
          <cell r="D5109"/>
          <cell r="E5109" t="str">
            <v>73000</v>
          </cell>
          <cell r="F5109" t="str">
            <v>CHAMBERY</v>
          </cell>
          <cell r="G5109"/>
          <cell r="H5109"/>
          <cell r="I5109"/>
          <cell r="J5109"/>
        </row>
        <row r="5110">
          <cell r="A5110" t="str">
            <v>DEL10</v>
          </cell>
          <cell r="B5110" t="str">
            <v>Monsieur DELVECCHIO Patrice</v>
          </cell>
          <cell r="C5110" t="str">
            <v>Chevrier</v>
          </cell>
          <cell r="D5110" t="str">
            <v>LES ESSERTONS</v>
          </cell>
          <cell r="E5110" t="str">
            <v>74930</v>
          </cell>
          <cell r="F5110" t="str">
            <v>PERS JUSSY</v>
          </cell>
          <cell r="G5110"/>
          <cell r="H5110"/>
          <cell r="I5110"/>
          <cell r="J5110"/>
        </row>
        <row r="5111">
          <cell r="A5111" t="str">
            <v>DEL09</v>
          </cell>
          <cell r="B5111" t="str">
            <v>Mme DELAMAISON Béatrice</v>
          </cell>
          <cell r="C5111" t="str">
            <v>255 Route des Pitons</v>
          </cell>
          <cell r="D5111"/>
          <cell r="E5111" t="str">
            <v>74160</v>
          </cell>
          <cell r="F5111" t="str">
            <v>BEAUMONT</v>
          </cell>
          <cell r="G5111"/>
          <cell r="H5111"/>
          <cell r="I5111"/>
          <cell r="J5111"/>
        </row>
        <row r="5112">
          <cell r="A5112" t="str">
            <v>DEL08</v>
          </cell>
          <cell r="B5112" t="str">
            <v>Monsieur DELABARRE</v>
          </cell>
          <cell r="C5112" t="str">
            <v>Les Siauds</v>
          </cell>
          <cell r="D5112"/>
          <cell r="E5112" t="str">
            <v>38740</v>
          </cell>
          <cell r="F5112" t="str">
            <v>CHANTELOUVE</v>
          </cell>
          <cell r="G5112"/>
          <cell r="H5112"/>
          <cell r="I5112"/>
          <cell r="J5112"/>
        </row>
        <row r="5113">
          <cell r="A5113" t="str">
            <v>DEL07</v>
          </cell>
          <cell r="B5113" t="str">
            <v>Monsieur DELETRAZ Jacques</v>
          </cell>
          <cell r="C5113" t="str">
            <v>Résidence Le Parmelan 54</v>
          </cell>
          <cell r="D5113" t="str">
            <v>Route de Naves</v>
          </cell>
          <cell r="E5113" t="str">
            <v>74370</v>
          </cell>
          <cell r="F5113" t="str">
            <v>VILLAZ</v>
          </cell>
          <cell r="G5113"/>
          <cell r="H5113"/>
          <cell r="I5113"/>
          <cell r="J5113"/>
        </row>
        <row r="5114">
          <cell r="A5114" t="str">
            <v>DEL06</v>
          </cell>
          <cell r="B5114" t="str">
            <v>Monsieur DELAVENAY Patrick</v>
          </cell>
          <cell r="C5114" t="str">
            <v>262 rue des Lutins</v>
          </cell>
          <cell r="D5114"/>
          <cell r="E5114" t="str">
            <v>74800</v>
          </cell>
          <cell r="F5114" t="str">
            <v>AMANCY</v>
          </cell>
          <cell r="G5114">
            <v>450033249</v>
          </cell>
          <cell r="H5114"/>
          <cell r="I5114"/>
          <cell r="J5114"/>
        </row>
        <row r="5115">
          <cell r="A5115" t="str">
            <v>DEL05</v>
          </cell>
          <cell r="B5115" t="str">
            <v>Monsieur DELAPIERRE Fabrice</v>
          </cell>
          <cell r="C5115" t="str">
            <v>309 rue des Bois</v>
          </cell>
          <cell r="D5115"/>
          <cell r="E5115" t="str">
            <v>73000</v>
          </cell>
          <cell r="F5115" t="str">
            <v>CHAMBERY</v>
          </cell>
          <cell r="G5115">
            <v>479855945</v>
          </cell>
          <cell r="H5115"/>
          <cell r="I5115"/>
          <cell r="J5115"/>
        </row>
        <row r="5116">
          <cell r="A5116" t="str">
            <v>DEL04</v>
          </cell>
          <cell r="B5116" t="str">
            <v>Monsieur DELAPORTE François</v>
          </cell>
          <cell r="C5116" t="str">
            <v>1 Le Clos Chanay</v>
          </cell>
          <cell r="D5116" t="str">
            <v>Route de Méribel</v>
          </cell>
          <cell r="E5116" t="str">
            <v>01170</v>
          </cell>
          <cell r="F5116" t="str">
            <v>ECHENEVEX</v>
          </cell>
          <cell r="G5116"/>
          <cell r="H5116"/>
          <cell r="I5116"/>
          <cell r="J5116"/>
        </row>
        <row r="5117">
          <cell r="A5117" t="str">
            <v>DEL03</v>
          </cell>
          <cell r="B5117" t="str">
            <v>Monsieur DELCIANCIO</v>
          </cell>
          <cell r="C5117" t="str">
            <v>494 route d'Evdron</v>
          </cell>
          <cell r="D5117"/>
          <cell r="E5117" t="str">
            <v>01100</v>
          </cell>
          <cell r="F5117" t="str">
            <v>MARTIGNAT</v>
          </cell>
          <cell r="G5117"/>
          <cell r="H5117"/>
          <cell r="I5117"/>
          <cell r="J5117"/>
        </row>
        <row r="5118">
          <cell r="A5118" t="str">
            <v>DEL02</v>
          </cell>
          <cell r="B5118" t="str">
            <v>Monsieur DELAPIERRE J.C.</v>
          </cell>
          <cell r="C5118" t="str">
            <v>337 rue de Bourbon</v>
          </cell>
          <cell r="D5118"/>
          <cell r="E5118" t="str">
            <v>73000</v>
          </cell>
          <cell r="F5118" t="str">
            <v>CHAMBERY</v>
          </cell>
          <cell r="G5118"/>
          <cell r="H5118"/>
          <cell r="I5118"/>
          <cell r="J5118"/>
        </row>
        <row r="5119">
          <cell r="A5119" t="str">
            <v>DEL01</v>
          </cell>
          <cell r="B5119" t="str">
            <v>Monsieur DELEGLISE Michel</v>
          </cell>
          <cell r="C5119" t="str">
            <v>Le Puiset</v>
          </cell>
          <cell r="D5119"/>
          <cell r="E5119" t="str">
            <v>73190</v>
          </cell>
          <cell r="F5119" t="str">
            <v>SAINT JEOIRE PRIEURE</v>
          </cell>
          <cell r="G5119"/>
          <cell r="H5119"/>
          <cell r="I5119"/>
          <cell r="J5119"/>
        </row>
        <row r="5120">
          <cell r="A5120" t="str">
            <v>DEI03</v>
          </cell>
          <cell r="B5120" t="str">
            <v>Madame DEILLON Danielle</v>
          </cell>
          <cell r="C5120" t="str">
            <v>1328, Rue de St Ombre</v>
          </cell>
          <cell r="D5120"/>
          <cell r="E5120" t="str">
            <v>73000</v>
          </cell>
          <cell r="F5120" t="str">
            <v>CHAMBERY</v>
          </cell>
          <cell r="G5120"/>
          <cell r="H5120"/>
          <cell r="I5120"/>
          <cell r="J5120"/>
        </row>
        <row r="5121">
          <cell r="A5121" t="str">
            <v>DEI02</v>
          </cell>
          <cell r="B5121" t="str">
            <v>Monsieur DEILLON Christophe</v>
          </cell>
          <cell r="C5121" t="str">
            <v>274 Route d'Aix Les Bains</v>
          </cell>
          <cell r="D5121"/>
          <cell r="E5121" t="str">
            <v>73420</v>
          </cell>
          <cell r="F5121" t="str">
            <v>VIVIERS DU LAC</v>
          </cell>
          <cell r="G5121">
            <v>663795704</v>
          </cell>
          <cell r="H5121"/>
          <cell r="I5121"/>
          <cell r="J5121"/>
        </row>
        <row r="5122">
          <cell r="A5122" t="str">
            <v>DEI01</v>
          </cell>
          <cell r="B5122" t="str">
            <v>Monsieur DEILLON Alain</v>
          </cell>
          <cell r="C5122" t="str">
            <v>La grosse Pierre</v>
          </cell>
          <cell r="D5122"/>
          <cell r="E5122" t="str">
            <v>73230</v>
          </cell>
          <cell r="F5122" t="str">
            <v>LES DESERTS</v>
          </cell>
          <cell r="G5122">
            <v>617691538</v>
          </cell>
          <cell r="H5122"/>
          <cell r="I5122"/>
          <cell r="J5122"/>
        </row>
        <row r="5123">
          <cell r="A5123" t="str">
            <v>DEG09</v>
          </cell>
          <cell r="B5123" t="str">
            <v>Monsieur DEGRANGE Lionel</v>
          </cell>
          <cell r="C5123" t="str">
            <v>5 ter Rue de la Source</v>
          </cell>
          <cell r="D5123"/>
          <cell r="E5123" t="str">
            <v>71640</v>
          </cell>
          <cell r="F5123" t="str">
            <v>SANT JEAN DE VAUX</v>
          </cell>
          <cell r="G5123">
            <v>686788863</v>
          </cell>
          <cell r="H5123"/>
          <cell r="I5123"/>
          <cell r="J5123"/>
        </row>
        <row r="5124">
          <cell r="A5124" t="str">
            <v>DEG08</v>
          </cell>
          <cell r="B5124" t="str">
            <v>Monsieur et Madame DEGRANGES Claude</v>
          </cell>
          <cell r="C5124" t="str">
            <v>Chemin des Marais</v>
          </cell>
          <cell r="D5124"/>
          <cell r="E5124" t="str">
            <v>73160</v>
          </cell>
          <cell r="F5124" t="str">
            <v>COGNIN</v>
          </cell>
          <cell r="G5124">
            <v>667626666</v>
          </cell>
          <cell r="H5124"/>
          <cell r="I5124"/>
          <cell r="J5124"/>
        </row>
        <row r="5125">
          <cell r="A5125" t="str">
            <v>DEG07</v>
          </cell>
          <cell r="B5125" t="str">
            <v>Monsieur DEGUARA Marc</v>
          </cell>
          <cell r="C5125" t="str">
            <v>13 rue des Noisotiers</v>
          </cell>
          <cell r="D5125"/>
          <cell r="E5125" t="str">
            <v>69890</v>
          </cell>
          <cell r="F5125" t="str">
            <v>LA TOUR DE SALVAGNY</v>
          </cell>
          <cell r="G5125">
            <v>607120297</v>
          </cell>
          <cell r="H5125"/>
          <cell r="I5125"/>
          <cell r="J5125"/>
        </row>
        <row r="5126">
          <cell r="A5126" t="str">
            <v>DEG06</v>
          </cell>
          <cell r="B5126" t="str">
            <v>Monsieur et Madame DEGOUTTE Lionel</v>
          </cell>
          <cell r="C5126" t="str">
            <v>18, rue Jean Pierre Bredy</v>
          </cell>
          <cell r="D5126"/>
          <cell r="E5126" t="str">
            <v>69100</v>
          </cell>
          <cell r="F5126" t="str">
            <v>VILLEURBANNE</v>
          </cell>
          <cell r="G5126">
            <v>661472115</v>
          </cell>
          <cell r="H5126"/>
          <cell r="I5126"/>
          <cell r="J5126"/>
        </row>
        <row r="5127">
          <cell r="A5127" t="str">
            <v>DEG05</v>
          </cell>
          <cell r="B5127" t="str">
            <v>M Mme DEGRAEVE Nicolas</v>
          </cell>
          <cell r="C5127" t="str">
            <v>Clos des Buddleias</v>
          </cell>
          <cell r="D5127" t="str">
            <v>St Martin sur Arve</v>
          </cell>
          <cell r="E5127" t="str">
            <v>74700</v>
          </cell>
          <cell r="F5127" t="str">
            <v>SALLANCHES</v>
          </cell>
          <cell r="G5127">
            <v>450938723</v>
          </cell>
          <cell r="H5127"/>
          <cell r="I5127">
            <v>612126838</v>
          </cell>
          <cell r="J5127"/>
        </row>
        <row r="5128">
          <cell r="A5128" t="str">
            <v>DEG04</v>
          </cell>
          <cell r="B5128" t="str">
            <v>Monsieur DEGRANGE David</v>
          </cell>
          <cell r="C5128" t="str">
            <v>423 ch de la Balme</v>
          </cell>
          <cell r="D5128"/>
          <cell r="E5128" t="str">
            <v>74130</v>
          </cell>
          <cell r="F5128" t="str">
            <v>MONT SAXONNEX</v>
          </cell>
          <cell r="G5128"/>
          <cell r="H5128"/>
          <cell r="I5128"/>
          <cell r="J5128"/>
        </row>
        <row r="5129">
          <cell r="A5129" t="str">
            <v>DEG03</v>
          </cell>
          <cell r="B5129" t="str">
            <v>Monsieur DEGLISE Daniel</v>
          </cell>
          <cell r="C5129" t="str">
            <v>Billieu-Magnieu</v>
          </cell>
          <cell r="D5129"/>
          <cell r="E5129" t="str">
            <v>01300</v>
          </cell>
          <cell r="F5129" t="str">
            <v>BELLEY</v>
          </cell>
          <cell r="G5129">
            <v>607030019</v>
          </cell>
          <cell r="H5129"/>
          <cell r="I5129"/>
          <cell r="J5129"/>
        </row>
        <row r="5130">
          <cell r="A5130" t="str">
            <v>DEG02</v>
          </cell>
          <cell r="B5130" t="str">
            <v>Monsieur DEGLISE-FAVRE Gérard</v>
          </cell>
          <cell r="C5130" t="str">
            <v>68 Chemin des Fontaines</v>
          </cell>
          <cell r="D5130"/>
          <cell r="E5130" t="str">
            <v>73230</v>
          </cell>
          <cell r="F5130" t="str">
            <v>VEREL PRAGONDRAN</v>
          </cell>
          <cell r="G5130">
            <v>479333032</v>
          </cell>
          <cell r="H5130"/>
          <cell r="I5130">
            <v>623182102</v>
          </cell>
          <cell r="J5130"/>
        </row>
        <row r="5131">
          <cell r="A5131" t="str">
            <v>DEG01</v>
          </cell>
          <cell r="B5131" t="str">
            <v>Monsieur DEGRANGE Jean-François</v>
          </cell>
          <cell r="C5131" t="str">
            <v>La Serraz</v>
          </cell>
          <cell r="D5131"/>
          <cell r="E5131" t="str">
            <v>73370</v>
          </cell>
          <cell r="F5131" t="str">
            <v>LE BOURGET DU LAC</v>
          </cell>
          <cell r="G5131"/>
          <cell r="H5131"/>
          <cell r="I5131"/>
          <cell r="J5131"/>
        </row>
        <row r="5132">
          <cell r="A5132" t="str">
            <v>DEF07</v>
          </cell>
          <cell r="B5132" t="str">
            <v>Monsieur DEFILLON Alain</v>
          </cell>
          <cell r="C5132" t="str">
            <v>11 Chemin du Ballie</v>
          </cell>
          <cell r="D5132"/>
          <cell r="E5132" t="str">
            <v>38790</v>
          </cell>
          <cell r="F5132" t="str">
            <v>CHARANTONNAY</v>
          </cell>
          <cell r="G5132"/>
          <cell r="H5132"/>
          <cell r="I5132"/>
          <cell r="J5132"/>
        </row>
        <row r="5133">
          <cell r="A5133" t="str">
            <v>DEF06</v>
          </cell>
          <cell r="B5133" t="str">
            <v>Monsieur DEFFAYET Guillaume</v>
          </cell>
          <cell r="C5133" t="str">
            <v>152 route de Ferramant</v>
          </cell>
          <cell r="D5133"/>
          <cell r="E5133" t="str">
            <v>74370</v>
          </cell>
          <cell r="F5133" t="str">
            <v>CHARVONNEX</v>
          </cell>
          <cell r="G5133">
            <v>450645850</v>
          </cell>
          <cell r="H5133"/>
          <cell r="I5133">
            <v>664317058</v>
          </cell>
          <cell r="J5133"/>
        </row>
        <row r="5134">
          <cell r="A5134" t="str">
            <v>DEF05</v>
          </cell>
          <cell r="B5134" t="str">
            <v>Monsieur DEFOIX  Karl</v>
          </cell>
          <cell r="C5134" t="str">
            <v>834 Grande Rue</v>
          </cell>
          <cell r="D5134"/>
          <cell r="E5134" t="str">
            <v>01570</v>
          </cell>
          <cell r="F5134" t="str">
            <v>FEILLENS</v>
          </cell>
          <cell r="G5134">
            <v>668100245</v>
          </cell>
          <cell r="H5134"/>
          <cell r="I5134"/>
          <cell r="J5134"/>
        </row>
        <row r="5135">
          <cell r="A5135" t="str">
            <v>DEF04</v>
          </cell>
          <cell r="B5135" t="str">
            <v>Monsieur  DEFIEZ Daniel</v>
          </cell>
          <cell r="C5135" t="str">
            <v>Chez  Humbert</v>
          </cell>
          <cell r="D5135"/>
          <cell r="E5135" t="str">
            <v>73430</v>
          </cell>
          <cell r="F5135" t="str">
            <v>AILLON LE JEUNE</v>
          </cell>
          <cell r="G5135"/>
          <cell r="H5135"/>
          <cell r="I5135"/>
          <cell r="J5135"/>
        </row>
        <row r="5136">
          <cell r="A5136" t="str">
            <v>DEF03</v>
          </cell>
          <cell r="B5136" t="str">
            <v>Monsieur DE FRANCESCO</v>
          </cell>
          <cell r="C5136" t="str">
            <v>318 Rue du Puy Gris</v>
          </cell>
          <cell r="D5136"/>
          <cell r="E5136" t="str">
            <v>73000</v>
          </cell>
          <cell r="F5136" t="str">
            <v>CHAMBERY</v>
          </cell>
          <cell r="G5136">
            <v>479689126</v>
          </cell>
          <cell r="H5136"/>
          <cell r="I5136"/>
          <cell r="J5136"/>
        </row>
        <row r="5137">
          <cell r="A5137" t="str">
            <v>DEF02</v>
          </cell>
          <cell r="B5137" t="str">
            <v>Monsieur DEFAYET Hugues</v>
          </cell>
          <cell r="C5137" t="str">
            <v>Lot Les Chaudannes</v>
          </cell>
          <cell r="D5137"/>
          <cell r="E5137" t="str">
            <v>73210</v>
          </cell>
          <cell r="F5137" t="str">
            <v>AIME</v>
          </cell>
          <cell r="G5137"/>
          <cell r="H5137"/>
          <cell r="I5137"/>
          <cell r="J5137"/>
        </row>
        <row r="5138">
          <cell r="A5138" t="str">
            <v>DEF01</v>
          </cell>
          <cell r="B5138" t="str">
            <v>DEFI 2000 Sté</v>
          </cell>
          <cell r="C5138"/>
          <cell r="D5138"/>
          <cell r="E5138"/>
          <cell r="F5138"/>
          <cell r="G5138"/>
          <cell r="H5138"/>
          <cell r="I5138"/>
          <cell r="J5138"/>
        </row>
        <row r="5139">
          <cell r="A5139" t="str">
            <v>DEC17</v>
          </cell>
          <cell r="B5139" t="str">
            <v>Monsieur et Madame DECANT Philippe</v>
          </cell>
          <cell r="C5139" t="str">
            <v>3 Allée Beaupré</v>
          </cell>
          <cell r="D5139"/>
          <cell r="E5139" t="str">
            <v>38300</v>
          </cell>
          <cell r="F5139" t="str">
            <v>BOURGOIN JALLIEU</v>
          </cell>
          <cell r="G5139">
            <v>674297146</v>
          </cell>
          <cell r="H5139" t="str">
            <v>ph.decant@gmail.com</v>
          </cell>
          <cell r="I5139"/>
          <cell r="J5139"/>
        </row>
        <row r="5140">
          <cell r="A5140" t="str">
            <v>DEC16</v>
          </cell>
          <cell r="B5140" t="str">
            <v>Monsieur DECOSTER Sacha et Mlle Vincent</v>
          </cell>
          <cell r="C5140" t="str">
            <v>677 Route d'Annecy</v>
          </cell>
          <cell r="D5140"/>
          <cell r="E5140" t="str">
            <v>74350</v>
          </cell>
          <cell r="F5140" t="str">
            <v>ALLONZIER LA CAILLE</v>
          </cell>
          <cell r="G5140">
            <v>450570280</v>
          </cell>
          <cell r="H5140"/>
          <cell r="I5140"/>
          <cell r="J5140"/>
        </row>
        <row r="5141">
          <cell r="A5141" t="str">
            <v>DEC15</v>
          </cell>
          <cell r="B5141" t="str">
            <v>Monsieur DE COSTER Emmanuel</v>
          </cell>
          <cell r="C5141" t="str">
            <v>458  chemin margeritte de trians</v>
          </cell>
          <cell r="D5141"/>
          <cell r="E5141" t="str">
            <v>83630</v>
          </cell>
          <cell r="F5141" t="str">
            <v>REGUSSE</v>
          </cell>
          <cell r="G5141">
            <v>645502127</v>
          </cell>
          <cell r="H5141" t="str">
            <v>emmanuel.de-coster@orange.fr</v>
          </cell>
          <cell r="I5141"/>
          <cell r="J5141"/>
        </row>
        <row r="5142">
          <cell r="A5142" t="str">
            <v>DEC14</v>
          </cell>
          <cell r="B5142" t="str">
            <v>M Mme DE CASTRO OLIVEIRA</v>
          </cell>
          <cell r="C5142" t="str">
            <v>1884 ave Ambroise Carrier</v>
          </cell>
          <cell r="D5142"/>
          <cell r="E5142" t="str">
            <v>38590</v>
          </cell>
          <cell r="F5142" t="str">
            <v>SILLANS</v>
          </cell>
          <cell r="G5142">
            <v>678892370</v>
          </cell>
          <cell r="H5142"/>
          <cell r="I5142"/>
          <cell r="J5142"/>
        </row>
        <row r="5143">
          <cell r="A5143" t="str">
            <v>DEC13</v>
          </cell>
          <cell r="B5143" t="str">
            <v>Madame DECHAUD Martine</v>
          </cell>
          <cell r="C5143" t="str">
            <v>30C ch du Pas</v>
          </cell>
          <cell r="D5143"/>
          <cell r="E5143" t="str">
            <v>73000</v>
          </cell>
          <cell r="F5143" t="str">
            <v>MONTAGNOLE</v>
          </cell>
          <cell r="G5143">
            <v>678065994</v>
          </cell>
          <cell r="H5143"/>
          <cell r="I5143"/>
          <cell r="J5143"/>
        </row>
        <row r="5144">
          <cell r="A5144" t="str">
            <v>DEC12</v>
          </cell>
          <cell r="B5144" t="str">
            <v>Monsieur DECHENE Raymond</v>
          </cell>
          <cell r="C5144" t="str">
            <v>96, impasse Coquelicot</v>
          </cell>
          <cell r="D5144" t="str">
            <v>Route de Sur vent</v>
          </cell>
          <cell r="E5144" t="str">
            <v>74150</v>
          </cell>
          <cell r="F5144" t="str">
            <v>VALLIERES</v>
          </cell>
          <cell r="G5144"/>
          <cell r="H5144"/>
          <cell r="I5144"/>
          <cell r="J5144"/>
        </row>
        <row r="5145">
          <cell r="A5145" t="str">
            <v>DEC11</v>
          </cell>
          <cell r="B5145" t="str">
            <v>Monsieur DECOUVETTE</v>
          </cell>
          <cell r="C5145"/>
          <cell r="D5145"/>
          <cell r="E5145"/>
          <cell r="F5145"/>
          <cell r="G5145"/>
          <cell r="H5145"/>
          <cell r="I5145"/>
          <cell r="J5145"/>
        </row>
        <row r="5146">
          <cell r="A5146" t="str">
            <v>DEC10</v>
          </cell>
          <cell r="B5146" t="str">
            <v>Monsieur DECHENE COTILLON Bernard</v>
          </cell>
          <cell r="C5146" t="str">
            <v>91 le Clos des Vergers</v>
          </cell>
          <cell r="D5146"/>
          <cell r="E5146" t="str">
            <v>38960</v>
          </cell>
          <cell r="F5146" t="str">
            <v>SAINT AUPRE</v>
          </cell>
          <cell r="G5146"/>
          <cell r="H5146"/>
          <cell r="I5146"/>
          <cell r="J5146"/>
        </row>
        <row r="5147">
          <cell r="A5147" t="str">
            <v>DEC09</v>
          </cell>
          <cell r="B5147" t="str">
            <v>Monsieur DE CARVALHO Nelson</v>
          </cell>
          <cell r="C5147" t="str">
            <v>200 Route de la Chapelle</v>
          </cell>
          <cell r="D5147"/>
          <cell r="E5147" t="str">
            <v>74200</v>
          </cell>
          <cell r="F5147" t="str">
            <v>MESINGES</v>
          </cell>
          <cell r="G5147">
            <v>621495632</v>
          </cell>
          <cell r="H5147"/>
          <cell r="I5147"/>
          <cell r="J5147"/>
        </row>
        <row r="5148">
          <cell r="A5148" t="str">
            <v>DEC08</v>
          </cell>
          <cell r="B5148" t="str">
            <v>Entreprise DECOBECQ Nicolas</v>
          </cell>
          <cell r="C5148" t="str">
            <v>6 Square De Dralis</v>
          </cell>
          <cell r="D5148"/>
          <cell r="E5148" t="str">
            <v>73000</v>
          </cell>
          <cell r="F5148" t="str">
            <v>BASSENS</v>
          </cell>
          <cell r="G5148"/>
          <cell r="H5148"/>
          <cell r="I5148"/>
          <cell r="J5148"/>
        </row>
        <row r="5149">
          <cell r="A5149" t="str">
            <v>DEC07</v>
          </cell>
          <cell r="B5149" t="str">
            <v>Madame  DECREAU Pascale</v>
          </cell>
          <cell r="C5149" t="str">
            <v>Le Genépy</v>
          </cell>
          <cell r="D5149" t="str">
            <v>169 rue du Coulomb</v>
          </cell>
          <cell r="E5149" t="str">
            <v>73500</v>
          </cell>
          <cell r="F5149" t="str">
            <v>LA NORMA</v>
          </cell>
          <cell r="G5149">
            <v>688565022</v>
          </cell>
          <cell r="H5149"/>
          <cell r="I5149"/>
          <cell r="J5149"/>
        </row>
        <row r="5150">
          <cell r="A5150" t="str">
            <v>DEC06</v>
          </cell>
          <cell r="B5150" t="str">
            <v>Monsieur DECHANOZ Georges</v>
          </cell>
          <cell r="C5150" t="str">
            <v>55 ch des Sables</v>
          </cell>
          <cell r="D5150"/>
          <cell r="E5150" t="str">
            <v>38460</v>
          </cell>
          <cell r="F5150" t="str">
            <v>SAINT ROMAIN DE JALIONAS</v>
          </cell>
          <cell r="G5150">
            <v>474904960</v>
          </cell>
          <cell r="H5150"/>
          <cell r="I5150">
            <v>684211518</v>
          </cell>
          <cell r="J5150"/>
        </row>
        <row r="5151">
          <cell r="A5151" t="str">
            <v>DEC05</v>
          </cell>
          <cell r="B5151" t="str">
            <v xml:space="preserve">SCI DE CHARRIERE </v>
          </cell>
          <cell r="C5151" t="str">
            <v>LE Plan</v>
          </cell>
          <cell r="D5151"/>
          <cell r="E5151" t="str">
            <v>73800</v>
          </cell>
          <cell r="F5151" t="str">
            <v>FRANCIN</v>
          </cell>
          <cell r="G5151"/>
          <cell r="H5151"/>
          <cell r="I5151"/>
          <cell r="J5151"/>
        </row>
        <row r="5152">
          <cell r="A5152" t="str">
            <v>DEC04</v>
          </cell>
          <cell r="B5152" t="str">
            <v>Monsieur DESCLOITRE Bernard</v>
          </cell>
          <cell r="C5152" t="str">
            <v>8 Chemin d'En Bernard</v>
          </cell>
          <cell r="D5152" t="str">
            <v>Chez compagnon</v>
          </cell>
          <cell r="E5152" t="str">
            <v>74380</v>
          </cell>
          <cell r="F5152" t="str">
            <v>CRANVES SALES</v>
          </cell>
          <cell r="G5152"/>
          <cell r="H5152"/>
          <cell r="I5152"/>
          <cell r="J5152"/>
        </row>
        <row r="5153">
          <cell r="A5153" t="str">
            <v>DEC03</v>
          </cell>
          <cell r="B5153" t="str">
            <v>Monsieur DECARRE Gilles</v>
          </cell>
          <cell r="C5153" t="str">
            <v>Songy</v>
          </cell>
          <cell r="D5153"/>
          <cell r="E5153" t="str">
            <v>74580</v>
          </cell>
          <cell r="F5153" t="str">
            <v>VIRY</v>
          </cell>
          <cell r="G5153"/>
          <cell r="H5153"/>
          <cell r="I5153"/>
          <cell r="J5153"/>
        </row>
        <row r="5154">
          <cell r="A5154" t="str">
            <v>DEC02</v>
          </cell>
          <cell r="B5154" t="str">
            <v>Madame DECHAVASSINE Rolande</v>
          </cell>
          <cell r="C5154" t="str">
            <v>Col  de Joux Plane</v>
          </cell>
          <cell r="D5154"/>
          <cell r="E5154" t="str">
            <v>74340</v>
          </cell>
          <cell r="F5154" t="str">
            <v>SAMOENS</v>
          </cell>
          <cell r="G5154">
            <v>450344749</v>
          </cell>
          <cell r="H5154"/>
          <cell r="I5154">
            <v>450895420</v>
          </cell>
          <cell r="J5154"/>
        </row>
        <row r="5155">
          <cell r="A5155" t="str">
            <v>DEC01</v>
          </cell>
          <cell r="B5155" t="str">
            <v xml:space="preserve">Madame DECOBERT </v>
          </cell>
          <cell r="C5155" t="str">
            <v>16 rue du Moulin</v>
          </cell>
          <cell r="D5155"/>
          <cell r="E5155" t="str">
            <v>80470</v>
          </cell>
          <cell r="F5155" t="str">
            <v>SAVEUSE</v>
          </cell>
          <cell r="G5155">
            <v>322540894</v>
          </cell>
          <cell r="H5155"/>
          <cell r="I5155"/>
          <cell r="J5155"/>
        </row>
        <row r="5156">
          <cell r="A5156" t="str">
            <v>DEB10</v>
          </cell>
          <cell r="B5156" t="str">
            <v>Monsieur DEBAS Philippe</v>
          </cell>
          <cell r="C5156" t="str">
            <v>38 Chemin du Cluset</v>
          </cell>
          <cell r="D5156"/>
          <cell r="E5156" t="str">
            <v>73100</v>
          </cell>
          <cell r="F5156" t="str">
            <v>AIX LES BAINS</v>
          </cell>
          <cell r="G5156"/>
          <cell r="H5156"/>
          <cell r="I5156"/>
          <cell r="J5156"/>
        </row>
        <row r="5157">
          <cell r="A5157" t="str">
            <v>DEB09</v>
          </cell>
          <cell r="B5157" t="str">
            <v>Monsieur DEBRIX Roger</v>
          </cell>
          <cell r="C5157" t="str">
            <v>Route de Serles</v>
          </cell>
          <cell r="D5157"/>
          <cell r="E5157" t="str">
            <v>09400</v>
          </cell>
          <cell r="F5157" t="str">
            <v>TARASCON SUR ARIEGE</v>
          </cell>
          <cell r="G5157">
            <v>561660938</v>
          </cell>
          <cell r="H5157" t="str">
            <v>nicoledebrix@wanadoo.fr</v>
          </cell>
          <cell r="I5157"/>
          <cell r="J5157"/>
        </row>
        <row r="5158">
          <cell r="A5158" t="str">
            <v>DEB08</v>
          </cell>
          <cell r="B5158" t="str">
            <v>Monsieur DEBAS Laurent</v>
          </cell>
          <cell r="C5158" t="str">
            <v>42 Impasse du Belvédère</v>
          </cell>
          <cell r="D5158"/>
          <cell r="E5158" t="str">
            <v>74330</v>
          </cell>
          <cell r="F5158" t="str">
            <v>EPAGNY</v>
          </cell>
          <cell r="G5158">
            <v>684847400</v>
          </cell>
          <cell r="H5158"/>
          <cell r="I5158"/>
          <cell r="J5158"/>
        </row>
        <row r="5159">
          <cell r="A5159" t="str">
            <v>DEB07</v>
          </cell>
          <cell r="B5159" t="str">
            <v>Monsieur DEBROYE Jean</v>
          </cell>
          <cell r="C5159" t="str">
            <v>190 Allée du Comte Vert</v>
          </cell>
          <cell r="D5159"/>
          <cell r="E5159" t="str">
            <v>74300</v>
          </cell>
          <cell r="F5159" t="str">
            <v>CLUSES</v>
          </cell>
          <cell r="G5159">
            <v>450983802</v>
          </cell>
          <cell r="H5159"/>
          <cell r="I5159"/>
          <cell r="J5159"/>
        </row>
        <row r="5160">
          <cell r="A5160" t="str">
            <v>DEB06</v>
          </cell>
          <cell r="B5160" t="str">
            <v>Monsieur DE BARROS  Joaquim</v>
          </cell>
          <cell r="C5160" t="str">
            <v>63 Rue Gaby</v>
          </cell>
          <cell r="D5160"/>
          <cell r="E5160" t="str">
            <v>38530</v>
          </cell>
          <cell r="F5160" t="str">
            <v>LA BUISSIERE</v>
          </cell>
          <cell r="G5160">
            <v>603851612</v>
          </cell>
          <cell r="H5160"/>
          <cell r="I5160"/>
          <cell r="J5160"/>
        </row>
        <row r="5161">
          <cell r="A5161" t="str">
            <v>DEB05</v>
          </cell>
          <cell r="B5161" t="str">
            <v>Monsieur DE BACCO Christian</v>
          </cell>
          <cell r="C5161" t="str">
            <v>La Bletonna</v>
          </cell>
          <cell r="D5161"/>
          <cell r="E5161" t="str">
            <v>38620</v>
          </cell>
          <cell r="F5161" t="str">
            <v>MASSIEU</v>
          </cell>
          <cell r="G5161">
            <v>476754741</v>
          </cell>
          <cell r="H5161"/>
          <cell r="I5161">
            <v>476063451</v>
          </cell>
          <cell r="J5161"/>
        </row>
        <row r="5162">
          <cell r="A5162" t="str">
            <v>DEB04</v>
          </cell>
          <cell r="B5162" t="str">
            <v>Monsieur DEBIOL Yves</v>
          </cell>
          <cell r="C5162" t="str">
            <v>30 impasse des Ecureuils</v>
          </cell>
          <cell r="D5162"/>
          <cell r="E5162" t="str">
            <v>74970</v>
          </cell>
          <cell r="F5162" t="str">
            <v>MARIGNIER</v>
          </cell>
          <cell r="G5162"/>
          <cell r="H5162"/>
          <cell r="I5162"/>
          <cell r="J5162"/>
        </row>
        <row r="5163">
          <cell r="A5163" t="str">
            <v>DEB03</v>
          </cell>
          <cell r="B5163" t="str">
            <v>Monsieur DE BEVY  Robert</v>
          </cell>
          <cell r="C5163" t="str">
            <v>598 rue de Jacquiers</v>
          </cell>
          <cell r="D5163"/>
          <cell r="E5163" t="str">
            <v>73420</v>
          </cell>
          <cell r="F5163" t="str">
            <v>MERY</v>
          </cell>
          <cell r="G5163"/>
          <cell r="H5163"/>
          <cell r="I5163"/>
          <cell r="J5163"/>
        </row>
        <row r="5164">
          <cell r="A5164" t="str">
            <v>DEB02</v>
          </cell>
          <cell r="B5164" t="str">
            <v>Madame DEBAUGE</v>
          </cell>
          <cell r="C5164" t="str">
            <v>31 chemin des Esses</v>
          </cell>
          <cell r="D5164"/>
          <cell r="E5164" t="str">
            <v>69370</v>
          </cell>
          <cell r="F5164" t="str">
            <v>SAINT DIDIER AU MONT D'OR</v>
          </cell>
          <cell r="G5164">
            <v>478645149</v>
          </cell>
          <cell r="H5164"/>
          <cell r="I5164">
            <v>607908721</v>
          </cell>
          <cell r="J5164">
            <v>609686697</v>
          </cell>
        </row>
        <row r="5165">
          <cell r="A5165" t="str">
            <v>DEB01</v>
          </cell>
          <cell r="B5165" t="str">
            <v>Monsieur DE BEVY André</v>
          </cell>
          <cell r="C5165" t="str">
            <v>La Croix du Sable</v>
          </cell>
          <cell r="D5165"/>
          <cell r="E5165" t="str">
            <v>73410</v>
          </cell>
          <cell r="F5165" t="str">
            <v>LA BIOLLE</v>
          </cell>
          <cell r="G5165"/>
          <cell r="H5165"/>
          <cell r="I5165"/>
          <cell r="J5165"/>
        </row>
        <row r="5166">
          <cell r="A5166" t="str">
            <v>DEA05</v>
          </cell>
          <cell r="B5166" t="str">
            <v>Monsieur DE ALMEIDA David</v>
          </cell>
          <cell r="C5166" t="str">
            <v>12 Cité des Balmes</v>
          </cell>
          <cell r="D5166"/>
          <cell r="E5166" t="str">
            <v>74150</v>
          </cell>
          <cell r="F5166" t="str">
            <v>RUMILLY</v>
          </cell>
          <cell r="G5166">
            <v>616861672</v>
          </cell>
          <cell r="H5166"/>
          <cell r="I5166"/>
          <cell r="J5166"/>
        </row>
        <row r="5167">
          <cell r="A5167" t="str">
            <v>DEA04</v>
          </cell>
          <cell r="B5167" t="str">
            <v>MME MR DE ALMEIDA José</v>
          </cell>
          <cell r="C5167" t="str">
            <v>Lieu dit Champollier</v>
          </cell>
          <cell r="D5167"/>
          <cell r="E5167" t="str">
            <v>74540</v>
          </cell>
          <cell r="F5167" t="str">
            <v>SAINT SYLVESTRE</v>
          </cell>
          <cell r="G5167">
            <v>663112084</v>
          </cell>
          <cell r="H5167" t="str">
            <v>dealmeida.severine@neuf.fr</v>
          </cell>
          <cell r="I5167">
            <v>618012132</v>
          </cell>
          <cell r="J5167"/>
        </row>
        <row r="5168">
          <cell r="A5168" t="str">
            <v>DEA03</v>
          </cell>
          <cell r="B5168" t="str">
            <v>Monsieur DEAN Renzo</v>
          </cell>
          <cell r="C5168" t="str">
            <v>6 voie de la Cremaillère</v>
          </cell>
          <cell r="D5168"/>
          <cell r="E5168" t="str">
            <v>73100</v>
          </cell>
          <cell r="F5168" t="str">
            <v>MOUXY</v>
          </cell>
          <cell r="G5168"/>
          <cell r="H5168"/>
          <cell r="I5168"/>
          <cell r="J5168"/>
        </row>
        <row r="5169">
          <cell r="A5169" t="str">
            <v>DEA02</v>
          </cell>
          <cell r="B5169" t="str">
            <v>Madame DEAGE Marie</v>
          </cell>
          <cell r="C5169" t="str">
            <v>La Grange aux Mésanges</v>
          </cell>
          <cell r="D5169" t="str">
            <v>Le Bosson</v>
          </cell>
          <cell r="E5169" t="str">
            <v>74440</v>
          </cell>
          <cell r="F5169" t="str">
            <v>MORILLON</v>
          </cell>
          <cell r="G5169">
            <v>450901582</v>
          </cell>
          <cell r="H5169"/>
          <cell r="I5169">
            <v>628711088</v>
          </cell>
          <cell r="J5169"/>
        </row>
        <row r="5170">
          <cell r="A5170" t="str">
            <v>DEA01</v>
          </cell>
          <cell r="B5170" t="str">
            <v>Monsieur DEAGE Philippe</v>
          </cell>
          <cell r="C5170" t="str">
            <v>Le Montalbout</v>
          </cell>
          <cell r="D5170"/>
          <cell r="E5170" t="str">
            <v>73110</v>
          </cell>
          <cell r="F5170" t="str">
            <v>LA CROIX DE LA ROCHETTE</v>
          </cell>
          <cell r="G5170">
            <v>623867720</v>
          </cell>
          <cell r="H5170"/>
          <cell r="I5170"/>
          <cell r="J5170"/>
        </row>
        <row r="5171">
          <cell r="A5171" t="str">
            <v>DDH01</v>
          </cell>
          <cell r="B5171" t="str">
            <v>D.D.H. Sté</v>
          </cell>
          <cell r="C5171" t="str">
            <v>163 Rue des Lys</v>
          </cell>
          <cell r="D5171"/>
          <cell r="E5171" t="str">
            <v>74330</v>
          </cell>
          <cell r="F5171" t="str">
            <v>EPAGNY</v>
          </cell>
          <cell r="G5171">
            <v>450224731</v>
          </cell>
          <cell r="H5171"/>
          <cell r="I5171"/>
          <cell r="J5171"/>
        </row>
        <row r="5172">
          <cell r="A5172" t="str">
            <v>DDE02</v>
          </cell>
          <cell r="B5172" t="str">
            <v>DIR.DEPT.EQUIP. LE CHATELARD</v>
          </cell>
          <cell r="C5172" t="str">
            <v>Subdivision "Le Châtelard"</v>
          </cell>
          <cell r="D5172"/>
          <cell r="E5172" t="str">
            <v>73630</v>
          </cell>
          <cell r="F5172" t="str">
            <v>LE CHATELARD</v>
          </cell>
          <cell r="G5172"/>
          <cell r="H5172"/>
          <cell r="I5172"/>
          <cell r="J5172"/>
        </row>
        <row r="5173">
          <cell r="A5173" t="str">
            <v>DDE01</v>
          </cell>
          <cell r="B5173" t="str">
            <v>DIR.DEPT.EQUIP. BOZEL</v>
          </cell>
          <cell r="C5173"/>
          <cell r="D5173"/>
          <cell r="E5173"/>
          <cell r="F5173"/>
          <cell r="G5173"/>
          <cell r="H5173"/>
          <cell r="I5173"/>
          <cell r="J5173"/>
        </row>
        <row r="5174">
          <cell r="A5174" t="str">
            <v>DAY01</v>
          </cell>
          <cell r="B5174" t="str">
            <v>Monsieur DAYON Nicolas</v>
          </cell>
          <cell r="C5174" t="str">
            <v>671, Route des Voirons</v>
          </cell>
          <cell r="D5174"/>
          <cell r="E5174" t="str">
            <v>74250</v>
          </cell>
          <cell r="F5174" t="str">
            <v>FILLINGES</v>
          </cell>
          <cell r="G5174">
            <v>450362282</v>
          </cell>
          <cell r="H5174"/>
          <cell r="I5174">
            <v>633219302</v>
          </cell>
          <cell r="J5174"/>
        </row>
        <row r="5175">
          <cell r="A5175" t="str">
            <v>DAV14</v>
          </cell>
          <cell r="B5175" t="str">
            <v>Monsieur DAVY Yves</v>
          </cell>
          <cell r="C5175" t="str">
            <v>321 route de St Jean</v>
          </cell>
          <cell r="D5175"/>
          <cell r="E5175" t="str">
            <v>74250</v>
          </cell>
          <cell r="F5175" t="str">
            <v>PEILLONNEX</v>
          </cell>
          <cell r="G5175"/>
          <cell r="H5175"/>
          <cell r="I5175"/>
          <cell r="J5175"/>
        </row>
        <row r="5176">
          <cell r="A5176" t="str">
            <v>DAV13</v>
          </cell>
          <cell r="B5176" t="str">
            <v>Monsieur DAVIS</v>
          </cell>
          <cell r="C5176" t="str">
            <v>36 Bis route de Bessine</v>
          </cell>
          <cell r="D5176"/>
          <cell r="E5176" t="str">
            <v>74150</v>
          </cell>
          <cell r="F5176" t="str">
            <v>RUMILLY</v>
          </cell>
          <cell r="G5176">
            <v>627383320</v>
          </cell>
          <cell r="H5176"/>
          <cell r="I5176"/>
          <cell r="J5176"/>
        </row>
        <row r="5177">
          <cell r="A5177" t="str">
            <v>DAV12</v>
          </cell>
          <cell r="B5177" t="str">
            <v>Mdame DAVAT Cécile</v>
          </cell>
          <cell r="C5177" t="str">
            <v>Rubaud</v>
          </cell>
          <cell r="D5177"/>
          <cell r="E5177" t="str">
            <v>73800</v>
          </cell>
          <cell r="F5177" t="str">
            <v>COISE SAINT JEAN PIED GAUTHIER</v>
          </cell>
          <cell r="G5177">
            <v>652629007</v>
          </cell>
          <cell r="H5177"/>
          <cell r="I5177"/>
          <cell r="J5177"/>
        </row>
        <row r="5178">
          <cell r="A5178" t="str">
            <v>DAV11</v>
          </cell>
          <cell r="B5178" t="str">
            <v>Monsieur DAVIEZ Philippe</v>
          </cell>
          <cell r="C5178" t="str">
            <v>21 Allée du Domaine des Massettes</v>
          </cell>
          <cell r="D5178"/>
          <cell r="E5178" t="str">
            <v>73420</v>
          </cell>
          <cell r="F5178" t="str">
            <v>VOGLANS</v>
          </cell>
          <cell r="G5178">
            <v>611059720</v>
          </cell>
          <cell r="H5178"/>
          <cell r="I5178"/>
          <cell r="J5178"/>
        </row>
        <row r="5179">
          <cell r="A5179" t="str">
            <v>DAV10</v>
          </cell>
          <cell r="B5179" t="str">
            <v>Madame DAVAT Marie Ange</v>
          </cell>
          <cell r="C5179" t="str">
            <v>Le Mollard</v>
          </cell>
          <cell r="D5179"/>
          <cell r="E5179" t="str">
            <v>73100</v>
          </cell>
          <cell r="F5179" t="str">
            <v>LE MONTCEL</v>
          </cell>
          <cell r="G5179"/>
          <cell r="H5179"/>
          <cell r="I5179"/>
          <cell r="J5179"/>
        </row>
        <row r="5180">
          <cell r="A5180" t="str">
            <v>DAV09</v>
          </cell>
          <cell r="B5180" t="str">
            <v>Monsieur DAVID Sébastien</v>
          </cell>
          <cell r="C5180" t="str">
            <v>503 route des Sources</v>
          </cell>
          <cell r="D5180"/>
          <cell r="E5180" t="str">
            <v>38490</v>
          </cell>
          <cell r="F5180" t="str">
            <v>AOSTE</v>
          </cell>
          <cell r="G5180"/>
          <cell r="H5180"/>
          <cell r="I5180"/>
          <cell r="J5180"/>
        </row>
        <row r="5181">
          <cell r="A5181" t="str">
            <v>DAV08</v>
          </cell>
          <cell r="B5181" t="str">
            <v>Monsieur DAVOINE Gérard</v>
          </cell>
          <cell r="C5181" t="str">
            <v>564 rue Philippe Tassier</v>
          </cell>
          <cell r="D5181"/>
          <cell r="E5181" t="str">
            <v>38460</v>
          </cell>
          <cell r="F5181" t="str">
            <v>OPTEVOZ</v>
          </cell>
          <cell r="G5181"/>
          <cell r="H5181"/>
          <cell r="I5181"/>
          <cell r="J5181"/>
        </row>
        <row r="5182">
          <cell r="A5182" t="str">
            <v>DAV07</v>
          </cell>
          <cell r="B5182" t="str">
            <v>Monsieur DAVIED Claude</v>
          </cell>
          <cell r="C5182" t="str">
            <v>Pralong</v>
          </cell>
          <cell r="D5182" t="str">
            <v>505 routre de Beol</v>
          </cell>
          <cell r="E5182" t="str">
            <v>74950</v>
          </cell>
          <cell r="F5182" t="str">
            <v>LE REPOSOIR</v>
          </cell>
          <cell r="G5182">
            <v>611653462</v>
          </cell>
          <cell r="H5182"/>
          <cell r="I5182"/>
          <cell r="J5182"/>
        </row>
        <row r="5183">
          <cell r="A5183" t="str">
            <v>DAV06</v>
          </cell>
          <cell r="B5183" t="str">
            <v>Monsieur DAVID Christian</v>
          </cell>
          <cell r="C5183" t="str">
            <v>Villette</v>
          </cell>
          <cell r="D5183"/>
          <cell r="E5183" t="str">
            <v>73410</v>
          </cell>
          <cell r="F5183" t="str">
            <v>LA BIOLLE</v>
          </cell>
          <cell r="G5183">
            <v>479547433</v>
          </cell>
          <cell r="H5183"/>
          <cell r="I5183"/>
          <cell r="J5183"/>
        </row>
        <row r="5184">
          <cell r="A5184" t="str">
            <v>DAV05</v>
          </cell>
          <cell r="B5184" t="str">
            <v>Monsieur DAVID Eric</v>
          </cell>
          <cell r="C5184" t="str">
            <v>4 chemin du Vernier</v>
          </cell>
          <cell r="D5184"/>
          <cell r="E5184" t="str">
            <v>73000</v>
          </cell>
          <cell r="F5184" t="str">
            <v>BARBERAZ</v>
          </cell>
          <cell r="G5184"/>
          <cell r="H5184"/>
          <cell r="I5184"/>
          <cell r="J5184"/>
        </row>
        <row r="5185">
          <cell r="A5185" t="str">
            <v>DAV04</v>
          </cell>
          <cell r="B5185" t="str">
            <v>Madame DAVIED Annie</v>
          </cell>
          <cell r="C5185" t="str">
            <v>Pralong</v>
          </cell>
          <cell r="D5185"/>
          <cell r="E5185" t="str">
            <v>74950</v>
          </cell>
          <cell r="F5185" t="str">
            <v>LE REPOSOIR</v>
          </cell>
          <cell r="G5185"/>
          <cell r="H5185"/>
          <cell r="I5185"/>
          <cell r="J5185"/>
        </row>
        <row r="5186">
          <cell r="A5186" t="str">
            <v>DAV03</v>
          </cell>
          <cell r="B5186" t="str">
            <v>Monsieur DAVID Roger</v>
          </cell>
          <cell r="C5186" t="str">
            <v>37 chemin de Clifornie</v>
          </cell>
          <cell r="D5186"/>
          <cell r="E5186" t="str">
            <v>73200</v>
          </cell>
          <cell r="F5186" t="str">
            <v>ALBERTVILLE</v>
          </cell>
          <cell r="G5186">
            <v>479320596</v>
          </cell>
          <cell r="H5186"/>
          <cell r="I5186"/>
          <cell r="J5186"/>
        </row>
        <row r="5187">
          <cell r="A5187" t="str">
            <v>DAV02</v>
          </cell>
          <cell r="B5187" t="str">
            <v>Monsieur DAVAL J.P.</v>
          </cell>
          <cell r="C5187" t="str">
            <v>7 chemin de la Jardinière</v>
          </cell>
          <cell r="D5187"/>
          <cell r="E5187" t="str">
            <v>69370</v>
          </cell>
          <cell r="F5187" t="str">
            <v>SAINT DIDIER AU MONT D'OR</v>
          </cell>
          <cell r="G5187">
            <v>611284052</v>
          </cell>
          <cell r="H5187"/>
          <cell r="I5187"/>
          <cell r="J5187"/>
        </row>
        <row r="5188">
          <cell r="A5188" t="str">
            <v>DAV01</v>
          </cell>
          <cell r="B5188" t="str">
            <v>Monsieur DAVID Christophe</v>
          </cell>
          <cell r="C5188" t="str">
            <v>Villard Dessus</v>
          </cell>
          <cell r="D5188"/>
          <cell r="E5188" t="str">
            <v>73700</v>
          </cell>
          <cell r="F5188" t="str">
            <v>SEEZ</v>
          </cell>
          <cell r="G5188"/>
          <cell r="H5188"/>
          <cell r="I5188"/>
          <cell r="J5188"/>
        </row>
        <row r="5189">
          <cell r="A5189" t="str">
            <v>DAU04</v>
          </cell>
          <cell r="B5189" t="str">
            <v>Monsieur DAUBRESSE Philippe</v>
          </cell>
          <cell r="C5189" t="str">
            <v>242 rue Près Duboul</v>
          </cell>
          <cell r="D5189"/>
          <cell r="E5189" t="str">
            <v>74140</v>
          </cell>
          <cell r="F5189" t="str">
            <v>LOISIN</v>
          </cell>
          <cell r="G5189">
            <v>450943247</v>
          </cell>
          <cell r="H5189"/>
          <cell r="I5189"/>
          <cell r="J5189"/>
        </row>
        <row r="5190">
          <cell r="A5190" t="str">
            <v>DAU03</v>
          </cell>
          <cell r="B5190" t="str">
            <v>Monsieur DAUPHIN  Laurent</v>
          </cell>
          <cell r="C5190" t="str">
            <v>Lot N°5-Le Clos du Varnier</v>
          </cell>
          <cell r="D5190"/>
          <cell r="E5190" t="str">
            <v>38480</v>
          </cell>
          <cell r="F5190" t="str">
            <v>SAINT JEAN D' AVELANNE</v>
          </cell>
          <cell r="G5190" t="str">
            <v>04 76 93 34 41</v>
          </cell>
          <cell r="H5190"/>
          <cell r="I5190"/>
          <cell r="J5190"/>
        </row>
        <row r="5191">
          <cell r="A5191" t="str">
            <v>DAU02</v>
          </cell>
          <cell r="B5191" t="str">
            <v>Monsieur DAUDET Jacky</v>
          </cell>
          <cell r="C5191" t="str">
            <v>15 rue des Genevriers</v>
          </cell>
          <cell r="D5191"/>
          <cell r="E5191" t="str">
            <v>74600</v>
          </cell>
          <cell r="F5191" t="str">
            <v>BALMONT</v>
          </cell>
          <cell r="G5191">
            <v>616997710</v>
          </cell>
          <cell r="H5191"/>
          <cell r="I5191"/>
          <cell r="J5191"/>
        </row>
        <row r="5192">
          <cell r="A5192" t="str">
            <v>DAU01</v>
          </cell>
          <cell r="B5192" t="str">
            <v>Monsieur DAUNE Bruno</v>
          </cell>
          <cell r="C5192" t="str">
            <v>Avenue de la Rade</v>
          </cell>
          <cell r="D5192"/>
          <cell r="E5192" t="str">
            <v>06300</v>
          </cell>
          <cell r="F5192" t="str">
            <v>NICE</v>
          </cell>
          <cell r="G5192"/>
          <cell r="H5192"/>
          <cell r="I5192"/>
          <cell r="J5192"/>
        </row>
        <row r="5193">
          <cell r="A5193" t="str">
            <v>DAS03</v>
          </cell>
          <cell r="B5193" t="str">
            <v>Monsieur DA SILVA Jorge</v>
          </cell>
          <cell r="C5193" t="str">
            <v>256 Route des Burgondes</v>
          </cell>
          <cell r="D5193"/>
          <cell r="E5193" t="str">
            <v>01410</v>
          </cell>
          <cell r="F5193" t="str">
            <v>CHAMPFROMIER</v>
          </cell>
          <cell r="G5193">
            <v>680689458</v>
          </cell>
          <cell r="H5193"/>
          <cell r="I5193"/>
          <cell r="J5193"/>
        </row>
        <row r="5194">
          <cell r="A5194" t="str">
            <v>DAS02</v>
          </cell>
          <cell r="B5194" t="str">
            <v>Monsieur DA SILVA Georges</v>
          </cell>
          <cell r="C5194" t="str">
            <v>35 Impasse des 2 Noyers</v>
          </cell>
          <cell r="D5194"/>
          <cell r="E5194" t="str">
            <v>73100</v>
          </cell>
          <cell r="F5194" t="str">
            <v>MOUXY</v>
          </cell>
          <cell r="G5194"/>
          <cell r="H5194"/>
          <cell r="I5194"/>
          <cell r="J5194"/>
        </row>
        <row r="5195">
          <cell r="A5195" t="str">
            <v>DAS01</v>
          </cell>
          <cell r="B5195" t="str">
            <v>Monsieur DA SILVA Victor</v>
          </cell>
          <cell r="C5195" t="str">
            <v>Impasse des Balcons du Granier</v>
          </cell>
          <cell r="D5195"/>
          <cell r="E5195" t="str">
            <v>73800</v>
          </cell>
          <cell r="F5195" t="str">
            <v>MYANS</v>
          </cell>
          <cell r="G5195">
            <v>479284963</v>
          </cell>
          <cell r="H5195"/>
          <cell r="I5195"/>
          <cell r="J5195"/>
        </row>
        <row r="5196">
          <cell r="A5196" t="str">
            <v>DAR13</v>
          </cell>
          <cell r="B5196" t="str">
            <v>Soc DARSHAN</v>
          </cell>
          <cell r="C5196" t="str">
            <v>21 Place ST Leger</v>
          </cell>
          <cell r="D5196"/>
          <cell r="E5196" t="str">
            <v>73000</v>
          </cell>
          <cell r="F5196" t="str">
            <v>CHAMBERY</v>
          </cell>
          <cell r="G5196"/>
          <cell r="H5196"/>
          <cell r="I5196"/>
          <cell r="J5196"/>
        </row>
        <row r="5197">
          <cell r="A5197" t="str">
            <v>DAR12</v>
          </cell>
          <cell r="B5197" t="str">
            <v>Monsieur DA ROS Jérôme</v>
          </cell>
          <cell r="C5197" t="str">
            <v>19 B Avenue du Forchat</v>
          </cell>
          <cell r="D5197"/>
          <cell r="E5197" t="str">
            <v>74200</v>
          </cell>
          <cell r="F5197" t="str">
            <v>THONON LES BAINS</v>
          </cell>
          <cell r="G5197">
            <v>611268794</v>
          </cell>
          <cell r="H5197"/>
          <cell r="I5197"/>
          <cell r="J5197"/>
        </row>
        <row r="5198">
          <cell r="A5198" t="str">
            <v>DAR11</v>
          </cell>
          <cell r="B5198" t="str">
            <v>Monsieur DARVEY Sylvain</v>
          </cell>
          <cell r="C5198" t="str">
            <v>76 route de St Ours</v>
          </cell>
          <cell r="D5198"/>
          <cell r="E5198" t="str">
            <v>73100</v>
          </cell>
          <cell r="F5198" t="str">
            <v>SAINT OFFENGE DESSOUS</v>
          </cell>
          <cell r="G5198">
            <v>770945651</v>
          </cell>
          <cell r="H5198"/>
          <cell r="I5198"/>
          <cell r="J5198"/>
        </row>
        <row r="5199">
          <cell r="A5199" t="str">
            <v>DAR10</v>
          </cell>
          <cell r="B5199" t="str">
            <v>Monsieur DARNIS</v>
          </cell>
          <cell r="C5199" t="str">
            <v>132, impasse du Mont Joigny</v>
          </cell>
          <cell r="D5199"/>
          <cell r="E5199" t="str">
            <v>73800</v>
          </cell>
          <cell r="F5199" t="str">
            <v>MYANS</v>
          </cell>
          <cell r="G5199">
            <v>613273030</v>
          </cell>
          <cell r="H5199"/>
          <cell r="I5199">
            <v>652966133</v>
          </cell>
          <cell r="J5199"/>
        </row>
        <row r="5200">
          <cell r="A5200" t="str">
            <v>DAR09</v>
          </cell>
          <cell r="B5200" t="str">
            <v>Monsieur DARTOIS Grégory</v>
          </cell>
          <cell r="C5200" t="str">
            <v>355 rue de la Parpillette</v>
          </cell>
          <cell r="D5200"/>
          <cell r="E5200" t="str">
            <v>73490</v>
          </cell>
          <cell r="F5200" t="str">
            <v>LA RAVOIRE</v>
          </cell>
          <cell r="G5200"/>
          <cell r="H5200"/>
          <cell r="I5200"/>
          <cell r="J5200"/>
        </row>
        <row r="5201">
          <cell r="A5201" t="str">
            <v>DAR08</v>
          </cell>
          <cell r="B5201" t="str">
            <v>Monsieur DARGUESSE André</v>
          </cell>
          <cell r="C5201" t="str">
            <v>98 rue Boris Vian</v>
          </cell>
          <cell r="D5201"/>
          <cell r="E5201" t="str">
            <v>73100</v>
          </cell>
          <cell r="F5201" t="str">
            <v>AIX LES BAINS</v>
          </cell>
          <cell r="G5201">
            <v>662915072</v>
          </cell>
          <cell r="H5201"/>
          <cell r="I5201"/>
          <cell r="J5201"/>
        </row>
        <row r="5202">
          <cell r="A5202" t="str">
            <v>DAR07</v>
          </cell>
          <cell r="B5202" t="str">
            <v>Mr ou Mme DARDOUILLET Didier</v>
          </cell>
          <cell r="C5202" t="str">
            <v>Vers Moruel</v>
          </cell>
          <cell r="D5202" t="str">
            <v>Chemin Frezier</v>
          </cell>
          <cell r="E5202" t="str">
            <v>74200</v>
          </cell>
          <cell r="F5202" t="str">
            <v>MARIN</v>
          </cell>
          <cell r="G5202"/>
          <cell r="H5202"/>
          <cell r="I5202"/>
          <cell r="J5202"/>
        </row>
        <row r="5203">
          <cell r="A5203" t="str">
            <v>DAR06</v>
          </cell>
          <cell r="B5203" t="str">
            <v>Monsieur DARDINIER Bernard</v>
          </cell>
          <cell r="C5203" t="str">
            <v>1 Allée François Couperin</v>
          </cell>
          <cell r="D5203"/>
          <cell r="E5203" t="str">
            <v>69780</v>
          </cell>
          <cell r="F5203" t="str">
            <v>MIONS</v>
          </cell>
          <cell r="G5203"/>
          <cell r="H5203"/>
          <cell r="I5203"/>
          <cell r="J5203"/>
        </row>
        <row r="5204">
          <cell r="A5204" t="str">
            <v>DAR05</v>
          </cell>
          <cell r="B5204" t="str">
            <v>M Mme DARCHIEUX  Anthony</v>
          </cell>
          <cell r="C5204" t="str">
            <v>34 impasse des Aubepines</v>
          </cell>
          <cell r="D5204"/>
          <cell r="E5204" t="str">
            <v>43350</v>
          </cell>
          <cell r="F5204" t="str">
            <v>SAINT PAULIEN</v>
          </cell>
          <cell r="G5204">
            <v>619065446</v>
          </cell>
          <cell r="H5204"/>
          <cell r="I5204"/>
          <cell r="J5204"/>
        </row>
        <row r="5205">
          <cell r="A5205" t="str">
            <v>DAR04</v>
          </cell>
          <cell r="B5205" t="str">
            <v>Monsieur DARVES Christian</v>
          </cell>
          <cell r="C5205" t="str">
            <v>155 Allée des Airelles</v>
          </cell>
          <cell r="D5205"/>
          <cell r="E5205" t="str">
            <v>73200</v>
          </cell>
          <cell r="F5205" t="str">
            <v>GILLY SUR ISERE</v>
          </cell>
          <cell r="G5205"/>
          <cell r="H5205"/>
          <cell r="I5205"/>
          <cell r="J5205"/>
        </row>
        <row r="5206">
          <cell r="A5206" t="str">
            <v>DAR03</v>
          </cell>
          <cell r="B5206" t="str">
            <v>Monsieur DARDEL Bruno</v>
          </cell>
          <cell r="C5206" t="str">
            <v>Lotissement le Clos des Crêtes</v>
          </cell>
          <cell r="D5206"/>
          <cell r="E5206" t="str">
            <v>73190</v>
          </cell>
          <cell r="F5206" t="str">
            <v>CHALLES LES EAUX</v>
          </cell>
          <cell r="G5206"/>
          <cell r="H5206"/>
          <cell r="I5206"/>
          <cell r="J5206"/>
        </row>
        <row r="5207">
          <cell r="A5207" t="str">
            <v>DAR02</v>
          </cell>
          <cell r="B5207" t="str">
            <v>Entreprise DARVEY</v>
          </cell>
          <cell r="C5207" t="str">
            <v>Zone La Madeleine</v>
          </cell>
          <cell r="D5207"/>
          <cell r="E5207" t="str">
            <v>73340</v>
          </cell>
          <cell r="F5207" t="str">
            <v>LESCHERAINES</v>
          </cell>
          <cell r="G5207">
            <v>479633122</v>
          </cell>
          <cell r="H5207"/>
          <cell r="I5207"/>
          <cell r="J5207"/>
        </row>
        <row r="5208">
          <cell r="A5208" t="str">
            <v>DAR01</v>
          </cell>
          <cell r="B5208" t="str">
            <v>Monsieur DA RONCH Pierre</v>
          </cell>
          <cell r="C5208" t="str">
            <v>Chef Lieu</v>
          </cell>
          <cell r="D5208"/>
          <cell r="E5208" t="str">
            <v>74930</v>
          </cell>
          <cell r="F5208" t="str">
            <v>PERS JUSSY</v>
          </cell>
          <cell r="G5208">
            <v>603438997</v>
          </cell>
          <cell r="H5208"/>
          <cell r="I5208"/>
          <cell r="J5208"/>
        </row>
        <row r="5209">
          <cell r="A5209" t="str">
            <v>DAP01</v>
          </cell>
          <cell r="B5209" t="str">
            <v>Monsieur DA PRATO Dominique</v>
          </cell>
          <cell r="C5209" t="str">
            <v>21 impasse des Pringets</v>
          </cell>
          <cell r="D5209"/>
          <cell r="E5209" t="str">
            <v>73100</v>
          </cell>
          <cell r="F5209" t="str">
            <v>TRESSERVE</v>
          </cell>
          <cell r="G5209">
            <v>479340797</v>
          </cell>
          <cell r="H5209"/>
          <cell r="I5209"/>
          <cell r="J5209"/>
        </row>
        <row r="5210">
          <cell r="A5210" t="str">
            <v>DAO01</v>
          </cell>
          <cell r="B5210" t="str">
            <v>Monsieur DAOUI Mohamed</v>
          </cell>
          <cell r="C5210" t="str">
            <v>121 Chemin de l'observatoire</v>
          </cell>
          <cell r="D5210"/>
          <cell r="E5210" t="str">
            <v>73100</v>
          </cell>
          <cell r="F5210" t="str">
            <v>TRESSERVE</v>
          </cell>
          <cell r="G5210"/>
          <cell r="H5210"/>
          <cell r="I5210"/>
          <cell r="J5210"/>
        </row>
        <row r="5211">
          <cell r="A5211" t="str">
            <v>DAN11</v>
          </cell>
          <cell r="B5211" t="str">
            <v>Monsieur DANANCHER Jean Pierre</v>
          </cell>
          <cell r="C5211" t="str">
            <v>2 Rue du Heyde</v>
          </cell>
          <cell r="D5211"/>
          <cell r="E5211" t="str">
            <v>67130</v>
          </cell>
          <cell r="F5211" t="str">
            <v>BAREMBACH</v>
          </cell>
          <cell r="G5211">
            <v>683915258</v>
          </cell>
          <cell r="H5211"/>
          <cell r="I5211"/>
          <cell r="J5211"/>
        </row>
        <row r="5212">
          <cell r="A5212" t="str">
            <v>DAN10</v>
          </cell>
          <cell r="B5212" t="str">
            <v>Monsieur DANTIN Thomas</v>
          </cell>
          <cell r="C5212" t="str">
            <v>Chef Lieu</v>
          </cell>
          <cell r="D5212"/>
          <cell r="E5212" t="str">
            <v>73170</v>
          </cell>
          <cell r="F5212" t="str">
            <v>MEYRIEUX TROUET</v>
          </cell>
          <cell r="G5212">
            <v>664696670</v>
          </cell>
          <cell r="H5212"/>
          <cell r="I5212"/>
          <cell r="J5212"/>
        </row>
        <row r="5213">
          <cell r="A5213" t="str">
            <v>DAN09</v>
          </cell>
          <cell r="B5213" t="str">
            <v>Monsieur DANTON Jean</v>
          </cell>
          <cell r="C5213" t="str">
            <v>6 ch de la Combe</v>
          </cell>
          <cell r="D5213"/>
          <cell r="E5213" t="str">
            <v>73100</v>
          </cell>
          <cell r="F5213" t="str">
            <v>TRESSERVE</v>
          </cell>
          <cell r="G5213"/>
          <cell r="H5213"/>
          <cell r="I5213"/>
          <cell r="J5213"/>
        </row>
        <row r="5214">
          <cell r="A5214" t="str">
            <v>DAN08</v>
          </cell>
          <cell r="B5214" t="str">
            <v>M MME D'ANDREA Antonio</v>
          </cell>
          <cell r="C5214" t="str">
            <v>2 T rue du Pressoir</v>
          </cell>
          <cell r="D5214"/>
          <cell r="E5214" t="str">
            <v>94440</v>
          </cell>
          <cell r="F5214" t="str">
            <v>MAROLLES EN BRIE</v>
          </cell>
          <cell r="G5214"/>
          <cell r="H5214"/>
          <cell r="I5214"/>
          <cell r="J5214"/>
        </row>
        <row r="5215">
          <cell r="A5215" t="str">
            <v>DAN07</v>
          </cell>
          <cell r="B5215" t="str">
            <v>Monsieur DANJEAN Pierre</v>
          </cell>
          <cell r="C5215" t="str">
            <v>225, Impasse des Fontaines</v>
          </cell>
          <cell r="D5215"/>
          <cell r="E5215" t="str">
            <v>74460</v>
          </cell>
          <cell r="F5215" t="str">
            <v>MARNAZ</v>
          </cell>
          <cell r="G5215">
            <v>450900962</v>
          </cell>
          <cell r="H5215"/>
          <cell r="I5215">
            <v>603451069</v>
          </cell>
          <cell r="J5215"/>
        </row>
        <row r="5216">
          <cell r="A5216" t="str">
            <v>DAN06</v>
          </cell>
          <cell r="B5216" t="str">
            <v>DAN ' ELEC</v>
          </cell>
          <cell r="C5216" t="str">
            <v>Monsieur Angelloz Daniel</v>
          </cell>
          <cell r="D5216" t="str">
            <v>Chemin du Mont</v>
          </cell>
          <cell r="E5216" t="str">
            <v>74230</v>
          </cell>
          <cell r="F5216" t="str">
            <v>THONES</v>
          </cell>
          <cell r="G5216">
            <v>687710448</v>
          </cell>
          <cell r="H5216" t="str">
            <v>daniel.angelloz@orange.fr</v>
          </cell>
          <cell r="I5216"/>
          <cell r="J5216"/>
        </row>
        <row r="5217">
          <cell r="A5217" t="str">
            <v>DAN05</v>
          </cell>
          <cell r="B5217" t="str">
            <v>Monsieur DANEL  Jean Jacques</v>
          </cell>
          <cell r="C5217" t="str">
            <v>Rue de la Priola</v>
          </cell>
          <cell r="D5217"/>
          <cell r="E5217" t="str">
            <v>38660</v>
          </cell>
          <cell r="F5217" t="str">
            <v>LE TOUVET</v>
          </cell>
          <cell r="G5217">
            <v>476134788</v>
          </cell>
          <cell r="H5217"/>
          <cell r="I5217"/>
          <cell r="J5217"/>
        </row>
        <row r="5218">
          <cell r="A5218" t="str">
            <v>DAN04</v>
          </cell>
          <cell r="B5218" t="str">
            <v>Monsieur DANIEL Joel</v>
          </cell>
          <cell r="C5218" t="str">
            <v>107 bd Baron du Marais</v>
          </cell>
          <cell r="D5218"/>
          <cell r="E5218" t="str">
            <v>69110</v>
          </cell>
          <cell r="F5218" t="str">
            <v>SAINTE FOY LES LYON</v>
          </cell>
          <cell r="G5218">
            <v>681930718</v>
          </cell>
          <cell r="H5218"/>
          <cell r="I5218"/>
          <cell r="J5218"/>
        </row>
        <row r="5219">
          <cell r="A5219" t="str">
            <v>DAN03</v>
          </cell>
          <cell r="B5219" t="str">
            <v>Monsieur DANTON Alain</v>
          </cell>
          <cell r="C5219" t="str">
            <v xml:space="preserve">1 Chemin de la Chapelle </v>
          </cell>
          <cell r="D5219" t="str">
            <v>Ombre</v>
          </cell>
          <cell r="E5219" t="str">
            <v>74210</v>
          </cell>
          <cell r="F5219" t="str">
            <v>MARLENS</v>
          </cell>
          <cell r="G5219" t="str">
            <v>04 50 44 42 16</v>
          </cell>
          <cell r="H5219"/>
          <cell r="I5219"/>
          <cell r="J5219"/>
        </row>
        <row r="5220">
          <cell r="A5220" t="str">
            <v>DAN02</v>
          </cell>
          <cell r="B5220" t="str">
            <v>Monsieur DANGE Gérard</v>
          </cell>
          <cell r="C5220" t="str">
            <v>308 Clos Beaumont</v>
          </cell>
          <cell r="D5220"/>
          <cell r="E5220" t="str">
            <v>73000</v>
          </cell>
          <cell r="F5220" t="str">
            <v>SONNAZ</v>
          </cell>
          <cell r="G5220"/>
          <cell r="H5220"/>
          <cell r="I5220"/>
          <cell r="J5220"/>
        </row>
        <row r="5221">
          <cell r="A5221" t="str">
            <v>DAN01</v>
          </cell>
          <cell r="B5221" t="str">
            <v>Monsieur DANNONAY Joel</v>
          </cell>
          <cell r="C5221" t="str">
            <v>953 che des Bollonnes</v>
          </cell>
          <cell r="D5221"/>
          <cell r="E5221" t="str">
            <v>73290</v>
          </cell>
          <cell r="F5221" t="str">
            <v>LA MOTTE SERVOLEX</v>
          </cell>
          <cell r="G5221">
            <v>625488684</v>
          </cell>
          <cell r="H5221"/>
          <cell r="I5221"/>
          <cell r="J5221"/>
        </row>
        <row r="5222">
          <cell r="A5222" t="str">
            <v>DAM05</v>
          </cell>
          <cell r="B5222" t="str">
            <v>Monsieur D'AMBROSIO Adrien</v>
          </cell>
          <cell r="C5222" t="str">
            <v>Venthonnex</v>
          </cell>
          <cell r="D5222"/>
          <cell r="E5222" t="str">
            <v>73800</v>
          </cell>
          <cell r="F5222" t="str">
            <v>COISE</v>
          </cell>
          <cell r="G5222"/>
          <cell r="H5222"/>
          <cell r="I5222"/>
          <cell r="J5222"/>
        </row>
        <row r="5223">
          <cell r="A5223" t="str">
            <v>DAM04</v>
          </cell>
          <cell r="B5223" t="str">
            <v>Monsieur DAMEVIN Martial</v>
          </cell>
          <cell r="C5223" t="str">
            <v>5 Impasse du Ruelle</v>
          </cell>
          <cell r="D5223"/>
          <cell r="E5223" t="str">
            <v>73500</v>
          </cell>
          <cell r="F5223" t="str">
            <v>AUSSOIS</v>
          </cell>
          <cell r="G5223"/>
          <cell r="H5223"/>
          <cell r="I5223"/>
          <cell r="J5223"/>
        </row>
        <row r="5224">
          <cell r="A5224" t="str">
            <v>DAM03</v>
          </cell>
          <cell r="B5224" t="str">
            <v>SCI DAMA</v>
          </cell>
          <cell r="C5224" t="str">
            <v>Miribez</v>
          </cell>
          <cell r="D5224"/>
          <cell r="E5224" t="str">
            <v>01130</v>
          </cell>
          <cell r="F5224" t="str">
            <v>ECHALLON</v>
          </cell>
          <cell r="G5224">
            <v>610021740</v>
          </cell>
          <cell r="H5224"/>
          <cell r="I5224"/>
          <cell r="J5224"/>
        </row>
        <row r="5225">
          <cell r="A5225" t="str">
            <v>DAM02</v>
          </cell>
          <cell r="B5225" t="str">
            <v>Monsieur DAMEVIN  Pierre</v>
          </cell>
          <cell r="C5225" t="str">
            <v>Rue de la Vachette</v>
          </cell>
          <cell r="D5225"/>
          <cell r="E5225" t="str">
            <v>73660</v>
          </cell>
          <cell r="F5225" t="str">
            <v>SAINT REMY DE MAURIENNE</v>
          </cell>
          <cell r="G5225">
            <v>479593431</v>
          </cell>
          <cell r="H5225"/>
          <cell r="I5225"/>
          <cell r="J5225"/>
        </row>
        <row r="5226">
          <cell r="A5226" t="str">
            <v>DAM01</v>
          </cell>
          <cell r="B5226" t="str">
            <v>Monsieur DAMAGGIO F.</v>
          </cell>
          <cell r="C5226" t="str">
            <v>Hameau le Chamolet</v>
          </cell>
          <cell r="D5226"/>
          <cell r="E5226" t="str">
            <v>38630</v>
          </cell>
          <cell r="F5226" t="str">
            <v>LES AVENIERES</v>
          </cell>
          <cell r="G5226"/>
          <cell r="H5226"/>
          <cell r="I5226"/>
          <cell r="J5226"/>
        </row>
        <row r="5227">
          <cell r="A5227" t="str">
            <v>DAL12</v>
          </cell>
          <cell r="B5227" t="str">
            <v>Monsieur DALLEMAGNE Edwige</v>
          </cell>
          <cell r="C5227" t="str">
            <v>Les Rippes de la Rochette</v>
          </cell>
          <cell r="D5227"/>
          <cell r="E5227" t="str">
            <v>39270</v>
          </cell>
          <cell r="F5227" t="str">
            <v>CRESSIA</v>
          </cell>
          <cell r="G5227">
            <v>450412445</v>
          </cell>
          <cell r="H5227"/>
          <cell r="I5227"/>
          <cell r="J5227"/>
        </row>
        <row r="5228">
          <cell r="A5228" t="str">
            <v>DAL11</v>
          </cell>
          <cell r="B5228" t="str">
            <v>Monsieur D'ALU</v>
          </cell>
          <cell r="C5228" t="str">
            <v>9 Rue Roger Labbe</v>
          </cell>
          <cell r="D5228"/>
          <cell r="E5228" t="str">
            <v>73000</v>
          </cell>
          <cell r="F5228" t="str">
            <v>CHAMBERY</v>
          </cell>
          <cell r="G5228">
            <v>660633143</v>
          </cell>
          <cell r="H5228"/>
          <cell r="I5228"/>
          <cell r="J5228"/>
        </row>
        <row r="5229">
          <cell r="A5229" t="str">
            <v>DAL10</v>
          </cell>
          <cell r="B5229" t="str">
            <v>Monsieur DALCETTE Benoit</v>
          </cell>
          <cell r="C5229" t="str">
            <v>Nantcry</v>
          </cell>
          <cell r="D5229"/>
          <cell r="E5229" t="str">
            <v>74120</v>
          </cell>
          <cell r="F5229" t="str">
            <v>SALLANCHES</v>
          </cell>
          <cell r="G5229">
            <v>608860672</v>
          </cell>
          <cell r="H5229"/>
          <cell r="I5229">
            <v>450589967</v>
          </cell>
          <cell r="J5229"/>
        </row>
        <row r="5230">
          <cell r="A5230" t="str">
            <v>DAL09</v>
          </cell>
          <cell r="B5230" t="str">
            <v>M Mme DAL-PAI¨Jean Pierre</v>
          </cell>
          <cell r="C5230" t="str">
            <v>Village de l'Eglise</v>
          </cell>
          <cell r="D5230"/>
          <cell r="E5230" t="str">
            <v>73390</v>
          </cell>
          <cell r="F5230" t="str">
            <v>BETTON BETTONNET</v>
          </cell>
          <cell r="G5230"/>
          <cell r="H5230"/>
          <cell r="I5230"/>
          <cell r="J5230"/>
        </row>
        <row r="5231">
          <cell r="A5231" t="str">
            <v>DAL08</v>
          </cell>
          <cell r="B5231" t="str">
            <v xml:space="preserve">M Me DAL DOSSO </v>
          </cell>
          <cell r="C5231"/>
          <cell r="D5231"/>
          <cell r="E5231" t="str">
            <v>73170</v>
          </cell>
          <cell r="F5231" t="str">
            <v>BILLIEME</v>
          </cell>
          <cell r="G5231"/>
          <cell r="H5231"/>
          <cell r="I5231"/>
          <cell r="J5231"/>
        </row>
        <row r="5232">
          <cell r="A5232" t="str">
            <v>DAL07</v>
          </cell>
          <cell r="B5232" t="str">
            <v>Monsieur DALLEMAGNE Guy</v>
          </cell>
          <cell r="C5232" t="str">
            <v>11 Route de Chilly</v>
          </cell>
          <cell r="D5232"/>
          <cell r="E5232" t="str">
            <v>74270</v>
          </cell>
          <cell r="F5232" t="str">
            <v>MUSIEGES</v>
          </cell>
          <cell r="G5232">
            <v>450447536</v>
          </cell>
          <cell r="H5232"/>
          <cell r="I5232">
            <v>616099981</v>
          </cell>
          <cell r="J5232"/>
        </row>
        <row r="5233">
          <cell r="A5233" t="str">
            <v>DAL06</v>
          </cell>
          <cell r="B5233" t="str">
            <v>Monsieur DALBAN Jean Noël</v>
          </cell>
          <cell r="C5233" t="str">
            <v>50, Rue des Carpinelles</v>
          </cell>
          <cell r="D5233"/>
          <cell r="E5233" t="str">
            <v>73490</v>
          </cell>
          <cell r="F5233" t="str">
            <v>LA RAVOIRE</v>
          </cell>
          <cell r="G5233"/>
          <cell r="H5233"/>
          <cell r="I5233"/>
          <cell r="J5233"/>
        </row>
        <row r="5234">
          <cell r="A5234" t="str">
            <v>DAL05</v>
          </cell>
          <cell r="B5234" t="str">
            <v>Monsieur DALMAS Philippe</v>
          </cell>
          <cell r="C5234" t="str">
            <v>360, route de Paravy</v>
          </cell>
          <cell r="D5234"/>
          <cell r="E5234" t="str">
            <v>74330</v>
          </cell>
          <cell r="F5234" t="str">
            <v>POISY</v>
          </cell>
          <cell r="G5234">
            <v>633784878</v>
          </cell>
          <cell r="H5234"/>
          <cell r="I5234"/>
          <cell r="J5234"/>
        </row>
        <row r="5235">
          <cell r="A5235" t="str">
            <v>DAL04</v>
          </cell>
          <cell r="B5235" t="str">
            <v>Monsieur DALLA COSTA Louis</v>
          </cell>
          <cell r="C5235" t="str">
            <v>200 Chemin de Bellecombe</v>
          </cell>
          <cell r="D5235" t="str">
            <v>BELLECOMBE</v>
          </cell>
          <cell r="E5235" t="str">
            <v>73260</v>
          </cell>
          <cell r="F5235" t="str">
            <v>AIGUEBLANCHE</v>
          </cell>
          <cell r="G5235"/>
          <cell r="H5235"/>
          <cell r="I5235"/>
          <cell r="J5235"/>
        </row>
        <row r="5236">
          <cell r="A5236" t="str">
            <v>DAL03</v>
          </cell>
          <cell r="B5236" t="str">
            <v>Monsieur DALBAN Jean-Louis</v>
          </cell>
          <cell r="C5236" t="str">
            <v>27 allée Raphaël</v>
          </cell>
          <cell r="D5236" t="str">
            <v>La Colline du Poète</v>
          </cell>
          <cell r="E5236" t="str">
            <v>73100</v>
          </cell>
          <cell r="F5236" t="str">
            <v>TRESSERVE</v>
          </cell>
          <cell r="G5236">
            <v>479616337</v>
          </cell>
          <cell r="H5236"/>
          <cell r="I5236">
            <v>609162335</v>
          </cell>
          <cell r="J5236"/>
        </row>
        <row r="5237">
          <cell r="A5237" t="str">
            <v>DAL02</v>
          </cell>
          <cell r="B5237" t="str">
            <v>Monsieur DALLEMAGNE Marc</v>
          </cell>
          <cell r="C5237" t="str">
            <v>115 rue des Glaïeuls</v>
          </cell>
          <cell r="D5237"/>
          <cell r="E5237" t="str">
            <v>01710</v>
          </cell>
          <cell r="F5237" t="str">
            <v>THOIRY</v>
          </cell>
          <cell r="G5237">
            <v>450412445</v>
          </cell>
          <cell r="H5237"/>
          <cell r="I5237"/>
          <cell r="J5237"/>
        </row>
        <row r="5238">
          <cell r="A5238" t="str">
            <v>DAL01</v>
          </cell>
          <cell r="B5238" t="str">
            <v xml:space="preserve">Monsieur DALLA COSTA </v>
          </cell>
          <cell r="C5238" t="str">
            <v>37 avenue de la Motte Servolex</v>
          </cell>
          <cell r="D5238"/>
          <cell r="E5238" t="str">
            <v>73000</v>
          </cell>
          <cell r="F5238" t="str">
            <v>CHAMBERY</v>
          </cell>
          <cell r="G5238"/>
          <cell r="H5238"/>
          <cell r="I5238"/>
          <cell r="J5238"/>
        </row>
        <row r="5239">
          <cell r="A5239" t="str">
            <v>DAI01</v>
          </cell>
          <cell r="B5239" t="str">
            <v>Monsieur DAILLE J Louis</v>
          </cell>
          <cell r="C5239" t="str">
            <v>549 rue des Carpinelles</v>
          </cell>
          <cell r="D5239"/>
          <cell r="E5239" t="str">
            <v>73490</v>
          </cell>
          <cell r="F5239" t="str">
            <v>LA RAVOIRE</v>
          </cell>
          <cell r="G5239">
            <v>479856372</v>
          </cell>
          <cell r="H5239"/>
          <cell r="I5239"/>
          <cell r="J5239"/>
        </row>
        <row r="5240">
          <cell r="A5240" t="str">
            <v>DAG03</v>
          </cell>
          <cell r="B5240" t="str">
            <v>Monsieur DAGAND Jean Marc</v>
          </cell>
          <cell r="C5240" t="str">
            <v>58, Impasse De Rouly</v>
          </cell>
          <cell r="D5240"/>
          <cell r="E5240" t="str">
            <v>74500</v>
          </cell>
          <cell r="F5240" t="str">
            <v>PUBLIER</v>
          </cell>
          <cell r="G5240">
            <v>621671783</v>
          </cell>
          <cell r="H5240"/>
          <cell r="I5240"/>
          <cell r="J5240"/>
        </row>
        <row r="5241">
          <cell r="A5241" t="str">
            <v>DAG02</v>
          </cell>
          <cell r="B5241" t="str">
            <v>Monsieur DAGOS Hubert</v>
          </cell>
          <cell r="C5241" t="str">
            <v>Seryvoux</v>
          </cell>
          <cell r="D5241"/>
          <cell r="E5241" t="str">
            <v>69490</v>
          </cell>
          <cell r="F5241" t="str">
            <v>SAINT LOUP</v>
          </cell>
          <cell r="G5241"/>
          <cell r="H5241"/>
          <cell r="I5241"/>
          <cell r="J5241"/>
        </row>
        <row r="5242">
          <cell r="A5242" t="str">
            <v>DAG01</v>
          </cell>
          <cell r="B5242" t="str">
            <v>Madame DAGARD Monique</v>
          </cell>
          <cell r="C5242" t="str">
            <v>Follon Sud</v>
          </cell>
          <cell r="D5242"/>
          <cell r="E5242" t="str">
            <v>74350</v>
          </cell>
          <cell r="F5242" t="str">
            <v>COPPONEX</v>
          </cell>
          <cell r="G5242"/>
          <cell r="H5242"/>
          <cell r="I5242"/>
          <cell r="J5242"/>
        </row>
        <row r="5243">
          <cell r="A5243" t="str">
            <v>DAC01</v>
          </cell>
          <cell r="B5243" t="str">
            <v>Madame DA COSTA Géraldine</v>
          </cell>
          <cell r="C5243" t="str">
            <v>Chez les  Favre</v>
          </cell>
          <cell r="D5243"/>
          <cell r="E5243" t="str">
            <v>74270</v>
          </cell>
          <cell r="F5243" t="str">
            <v>CHESSENAZ</v>
          </cell>
          <cell r="G5243">
            <v>687147487</v>
          </cell>
          <cell r="H5243"/>
          <cell r="I5243"/>
          <cell r="J5243"/>
        </row>
        <row r="5244">
          <cell r="A5244" t="str">
            <v>DAB01</v>
          </cell>
          <cell r="B5244" t="str">
            <v>Monsieur DABOUT Christian</v>
          </cell>
          <cell r="C5244" t="str">
            <v>129, Route des Nez</v>
          </cell>
          <cell r="D5244"/>
          <cell r="E5244" t="str">
            <v>74500</v>
          </cell>
          <cell r="F5244" t="str">
            <v>BERNEX</v>
          </cell>
          <cell r="G5244">
            <v>680039124</v>
          </cell>
          <cell r="H5244"/>
          <cell r="I5244"/>
          <cell r="J5244"/>
        </row>
        <row r="5245">
          <cell r="A5245" t="str">
            <v>CYR01</v>
          </cell>
          <cell r="B5245" t="str">
            <v>CYRINO S.a.r.l.</v>
          </cell>
          <cell r="C5245" t="str">
            <v>Z.I. Route d'Anor</v>
          </cell>
          <cell r="D5245" t="str">
            <v>BP 211</v>
          </cell>
          <cell r="E5245" t="str">
            <v>59612</v>
          </cell>
          <cell r="F5245" t="str">
            <v>FOURMIS CEDEX</v>
          </cell>
          <cell r="G5245">
            <v>327574207</v>
          </cell>
          <cell r="H5245"/>
          <cell r="I5245">
            <v>327600502</v>
          </cell>
          <cell r="J5245"/>
        </row>
        <row r="5246">
          <cell r="A5246" t="str">
            <v>CYG01</v>
          </cell>
          <cell r="B5246" t="str">
            <v>CYGMA Sté</v>
          </cell>
          <cell r="C5246"/>
          <cell r="D5246"/>
          <cell r="E5246"/>
          <cell r="F5246"/>
          <cell r="G5246"/>
          <cell r="H5246"/>
          <cell r="I5246"/>
          <cell r="J5246"/>
        </row>
        <row r="5247">
          <cell r="A5247" t="str">
            <v>CYC01</v>
          </cell>
          <cell r="B5247" t="str">
            <v>CYCLOVAC COURBEVOIE</v>
          </cell>
          <cell r="C5247" t="str">
            <v>55 rue de Belfort</v>
          </cell>
          <cell r="D5247"/>
          <cell r="E5247" t="str">
            <v>92400</v>
          </cell>
          <cell r="F5247" t="str">
            <v>COURBEVOIE</v>
          </cell>
          <cell r="G5247"/>
          <cell r="H5247"/>
          <cell r="I5247"/>
          <cell r="J5247"/>
        </row>
        <row r="5248">
          <cell r="A5248" t="str">
            <v>CUZ02</v>
          </cell>
          <cell r="B5248" t="str">
            <v>Monsieur CUZIN Marc</v>
          </cell>
          <cell r="C5248" t="str">
            <v>2 ch de Pelletière</v>
          </cell>
          <cell r="D5248"/>
          <cell r="E5248" t="str">
            <v>38700</v>
          </cell>
          <cell r="F5248" t="str">
            <v>CORENC</v>
          </cell>
          <cell r="G5248">
            <v>614124440</v>
          </cell>
          <cell r="H5248"/>
          <cell r="I5248"/>
          <cell r="J5248"/>
        </row>
        <row r="5249">
          <cell r="A5249" t="str">
            <v>CUZ01</v>
          </cell>
          <cell r="B5249" t="str">
            <v>Monsieur CUZIN Michel</v>
          </cell>
          <cell r="C5249" t="str">
            <v>Les Fontaines</v>
          </cell>
          <cell r="D5249"/>
          <cell r="E5249" t="str">
            <v>73230</v>
          </cell>
          <cell r="F5249" t="str">
            <v>SAINT JEAN D'ARVEY</v>
          </cell>
          <cell r="G5249">
            <v>618976843</v>
          </cell>
          <cell r="H5249"/>
          <cell r="I5249"/>
          <cell r="J5249"/>
        </row>
        <row r="5250">
          <cell r="A5250" t="str">
            <v>CUV03</v>
          </cell>
          <cell r="B5250" t="str">
            <v>M et Mme CUVECLE</v>
          </cell>
          <cell r="C5250" t="str">
            <v>4 Allée du Pré Catlan</v>
          </cell>
          <cell r="D5250"/>
          <cell r="E5250" t="str">
            <v>38240</v>
          </cell>
          <cell r="F5250" t="str">
            <v>MEYLAN</v>
          </cell>
          <cell r="G5250">
            <v>676047458</v>
          </cell>
          <cell r="H5250"/>
          <cell r="I5250"/>
          <cell r="J5250"/>
        </row>
        <row r="5251">
          <cell r="A5251" t="str">
            <v>CUV02</v>
          </cell>
          <cell r="B5251" t="str">
            <v>Madame CUVIER Christine</v>
          </cell>
          <cell r="C5251" t="str">
            <v>590 Route de Collonges</v>
          </cell>
          <cell r="D5251"/>
          <cell r="E5251" t="str">
            <v>74800</v>
          </cell>
          <cell r="F5251" t="str">
            <v>ETEAUX</v>
          </cell>
          <cell r="G5251">
            <v>630305092</v>
          </cell>
          <cell r="H5251"/>
          <cell r="I5251"/>
          <cell r="J5251"/>
        </row>
        <row r="5252">
          <cell r="A5252" t="str">
            <v>CUV01</v>
          </cell>
          <cell r="B5252" t="str">
            <v>Monsieur CUVECLE</v>
          </cell>
          <cell r="C5252" t="str">
            <v>4 Allée du Près Catlan</v>
          </cell>
          <cell r="D5252"/>
          <cell r="E5252" t="str">
            <v>38240</v>
          </cell>
          <cell r="F5252" t="str">
            <v>MEYLAN</v>
          </cell>
          <cell r="G5252"/>
          <cell r="H5252"/>
          <cell r="I5252"/>
          <cell r="J5252"/>
        </row>
        <row r="5253">
          <cell r="A5253" t="str">
            <v>CUT03</v>
          </cell>
          <cell r="B5253" t="str">
            <v>CUTTAZ  Laurent</v>
          </cell>
          <cell r="C5253" t="str">
            <v>1 lot Le Belvedère</v>
          </cell>
          <cell r="D5253"/>
          <cell r="E5253" t="str">
            <v>38113</v>
          </cell>
          <cell r="F5253" t="str">
            <v>VEUREY VOROIZE</v>
          </cell>
          <cell r="G5253">
            <v>674845108</v>
          </cell>
          <cell r="H5253"/>
          <cell r="I5253"/>
          <cell r="J5253"/>
        </row>
        <row r="5254">
          <cell r="A5254" t="str">
            <v>CUT02</v>
          </cell>
          <cell r="B5254" t="str">
            <v>Monsieur CUTTAZ Sylvain</v>
          </cell>
          <cell r="C5254" t="str">
            <v>Le Vorger</v>
          </cell>
          <cell r="D5254"/>
          <cell r="E5254" t="str">
            <v>73270</v>
          </cell>
          <cell r="F5254" t="str">
            <v>VILLARD SUR DORON</v>
          </cell>
          <cell r="G5254">
            <v>450692621</v>
          </cell>
          <cell r="H5254"/>
          <cell r="I5254"/>
          <cell r="J5254"/>
        </row>
        <row r="5255">
          <cell r="A5255" t="str">
            <v>CUT01</v>
          </cell>
          <cell r="B5255" t="str">
            <v>Monsieur CUTTAZ Sylvain</v>
          </cell>
          <cell r="C5255" t="str">
            <v>1 rue du Grand Mont</v>
          </cell>
          <cell r="D5255"/>
          <cell r="E5255" t="str">
            <v>73200</v>
          </cell>
          <cell r="F5255" t="str">
            <v>ALBERTVILLE</v>
          </cell>
          <cell r="G5255">
            <v>479320505</v>
          </cell>
          <cell r="H5255"/>
          <cell r="I5255"/>
          <cell r="J5255"/>
        </row>
        <row r="5256">
          <cell r="A5256" t="str">
            <v>CUS01</v>
          </cell>
          <cell r="B5256" t="str">
            <v>Monsieur CUSUMANO Serge</v>
          </cell>
          <cell r="C5256" t="str">
            <v>55 Rue D Blain</v>
          </cell>
          <cell r="D5256"/>
          <cell r="E5256" t="str">
            <v>73290</v>
          </cell>
          <cell r="F5256" t="str">
            <v>LA MOTTE SERVOLEX</v>
          </cell>
          <cell r="G5256">
            <v>666909450</v>
          </cell>
          <cell r="H5256"/>
          <cell r="I5256"/>
          <cell r="J5256"/>
        </row>
        <row r="5257">
          <cell r="A5257" t="str">
            <v>CUR09</v>
          </cell>
          <cell r="B5257" t="str">
            <v>Monsieur CURTAUD Mickael</v>
          </cell>
          <cell r="C5257" t="str">
            <v>370 Route du Chanterelle</v>
          </cell>
          <cell r="D5257"/>
          <cell r="E5257" t="str">
            <v>73330</v>
          </cell>
          <cell r="F5257" t="str">
            <v>DOMESSIN</v>
          </cell>
          <cell r="G5257">
            <v>668447418</v>
          </cell>
          <cell r="H5257"/>
          <cell r="I5257"/>
          <cell r="J5257"/>
        </row>
        <row r="5258">
          <cell r="A5258" t="str">
            <v>CUR08</v>
          </cell>
          <cell r="B5258" t="str">
            <v>Monsieur  CURTELIN Christophe</v>
          </cell>
          <cell r="C5258" t="str">
            <v>Lieu Dit Putignet</v>
          </cell>
          <cell r="D5258"/>
          <cell r="E5258" t="str">
            <v>73310</v>
          </cell>
          <cell r="F5258" t="str">
            <v>RUFFIEUX</v>
          </cell>
          <cell r="G5258"/>
          <cell r="H5258"/>
          <cell r="I5258"/>
          <cell r="J5258"/>
        </row>
        <row r="5259">
          <cell r="A5259" t="str">
            <v>CUR07</v>
          </cell>
          <cell r="B5259" t="str">
            <v>Monsieur CURZILLAT Didier</v>
          </cell>
          <cell r="C5259" t="str">
            <v>305 D Route du Praz</v>
          </cell>
          <cell r="D5259"/>
          <cell r="E5259" t="str">
            <v>74370</v>
          </cell>
          <cell r="F5259" t="str">
            <v>LES OLLIERES</v>
          </cell>
          <cell r="G5259">
            <v>642884220</v>
          </cell>
          <cell r="H5259"/>
          <cell r="I5259"/>
          <cell r="J5259"/>
        </row>
        <row r="5260">
          <cell r="A5260" t="str">
            <v>CUR06</v>
          </cell>
          <cell r="B5260" t="str">
            <v>Madame CURTET Guylaine</v>
          </cell>
          <cell r="C5260" t="str">
            <v>Les Lansard</v>
          </cell>
          <cell r="D5260"/>
          <cell r="E5260" t="str">
            <v>73410</v>
          </cell>
          <cell r="F5260" t="str">
            <v>SAINT GIROD</v>
          </cell>
          <cell r="G5260"/>
          <cell r="H5260"/>
          <cell r="I5260"/>
          <cell r="J5260"/>
        </row>
        <row r="5261">
          <cell r="A5261" t="str">
            <v>CUR05</v>
          </cell>
          <cell r="B5261" t="str">
            <v>Monsieur CURT</v>
          </cell>
          <cell r="C5261" t="str">
            <v>2 ch de Tetraz</v>
          </cell>
          <cell r="D5261"/>
          <cell r="E5261" t="str">
            <v>73000</v>
          </cell>
          <cell r="F5261" t="str">
            <v>JACOB BELLECOMBETTE</v>
          </cell>
          <cell r="G5261">
            <v>611591181</v>
          </cell>
          <cell r="H5261"/>
          <cell r="I5261"/>
          <cell r="J5261"/>
        </row>
        <row r="5262">
          <cell r="A5262" t="str">
            <v>CUR04</v>
          </cell>
          <cell r="B5262" t="str">
            <v>Monsieur CURTOUD Yves</v>
          </cell>
          <cell r="C5262" t="str">
            <v>15 ch des Burnet</v>
          </cell>
          <cell r="D5262"/>
          <cell r="E5262" t="str">
            <v>73100</v>
          </cell>
          <cell r="F5262" t="str">
            <v>AIX LES BAINS</v>
          </cell>
          <cell r="G5262">
            <v>687052498</v>
          </cell>
          <cell r="H5262"/>
          <cell r="I5262"/>
          <cell r="J5262"/>
        </row>
        <row r="5263">
          <cell r="A5263" t="str">
            <v>CUR03</v>
          </cell>
          <cell r="B5263" t="str">
            <v>M CURTOLO - Mme VIGUET.</v>
          </cell>
          <cell r="C5263" t="str">
            <v>Le Planay</v>
          </cell>
          <cell r="D5263" t="str">
            <v>Montgombert</v>
          </cell>
          <cell r="E5263" t="str">
            <v>73400</v>
          </cell>
          <cell r="F5263" t="str">
            <v>UGINE</v>
          </cell>
          <cell r="G5263">
            <v>479890303</v>
          </cell>
          <cell r="H5263"/>
          <cell r="I5263"/>
          <cell r="J5263"/>
        </row>
        <row r="5264">
          <cell r="A5264" t="str">
            <v>CUR02</v>
          </cell>
          <cell r="B5264" t="str">
            <v>Monsieur CURTELIN</v>
          </cell>
          <cell r="C5264" t="str">
            <v>Verlin</v>
          </cell>
          <cell r="D5264"/>
          <cell r="E5264" t="str">
            <v>73170</v>
          </cell>
          <cell r="F5264" t="str">
            <v>TRAIZE</v>
          </cell>
          <cell r="G5264">
            <v>479659239</v>
          </cell>
          <cell r="H5264"/>
          <cell r="I5264"/>
          <cell r="J5264"/>
        </row>
        <row r="5265">
          <cell r="A5265" t="str">
            <v>CUR01</v>
          </cell>
          <cell r="B5265" t="str">
            <v>Monsieur CURTILLAT Serge</v>
          </cell>
          <cell r="C5265" t="str">
            <v>8 Route du Grand Vignoble</v>
          </cell>
          <cell r="D5265"/>
          <cell r="E5265" t="str">
            <v>73730</v>
          </cell>
          <cell r="F5265" t="str">
            <v>CEVINS</v>
          </cell>
          <cell r="G5265">
            <v>479382575</v>
          </cell>
          <cell r="H5265"/>
          <cell r="I5265"/>
          <cell r="J5265"/>
        </row>
        <row r="5266">
          <cell r="A5266" t="str">
            <v>CUQ01</v>
          </cell>
          <cell r="B5266" t="str">
            <v>Monsieur CUQUAT Anthony</v>
          </cell>
          <cell r="C5266" t="str">
            <v>La Betaz</v>
          </cell>
          <cell r="D5266"/>
          <cell r="E5266" t="str">
            <v>73800</v>
          </cell>
          <cell r="F5266" t="str">
            <v>LES MOLETTES</v>
          </cell>
          <cell r="G5266">
            <v>619200324</v>
          </cell>
          <cell r="H5266"/>
          <cell r="I5266"/>
          <cell r="J5266"/>
        </row>
        <row r="5267">
          <cell r="A5267" t="str">
            <v>CUL02</v>
          </cell>
          <cell r="B5267" t="str">
            <v>Madame CULATTI Florence</v>
          </cell>
          <cell r="C5267" t="str">
            <v>2 Rue des Trois Sœurs</v>
          </cell>
          <cell r="D5267" t="str">
            <v>VIEUGY</v>
          </cell>
          <cell r="E5267" t="str">
            <v>74600</v>
          </cell>
          <cell r="F5267" t="str">
            <v>SEYNOD</v>
          </cell>
          <cell r="G5267">
            <v>450573867</v>
          </cell>
          <cell r="H5267"/>
          <cell r="I5267">
            <v>663014312</v>
          </cell>
          <cell r="J5267"/>
        </row>
        <row r="5268">
          <cell r="A5268" t="str">
            <v>CUL01</v>
          </cell>
          <cell r="B5268" t="str">
            <v>Monsieur CULATTI Dominique</v>
          </cell>
          <cell r="C5268" t="str">
            <v>Rue des 3 Mortiers</v>
          </cell>
          <cell r="D5268" t="str">
            <v>Village de Gotteland</v>
          </cell>
          <cell r="E5268" t="str">
            <v>73000</v>
          </cell>
          <cell r="F5268" t="str">
            <v>BARBERAZ</v>
          </cell>
          <cell r="G5268"/>
          <cell r="H5268"/>
          <cell r="I5268"/>
          <cell r="J5268"/>
        </row>
        <row r="5269">
          <cell r="A5269" t="str">
            <v>CUI01</v>
          </cell>
          <cell r="B5269" t="str">
            <v>Monsieur CUILLERY Jean-Luc</v>
          </cell>
          <cell r="C5269" t="str">
            <v>10 RUE DES ECRINS</v>
          </cell>
          <cell r="D5269"/>
          <cell r="E5269" t="str">
            <v>38790</v>
          </cell>
          <cell r="F5269" t="str">
            <v>SAINT GEORGES D'ESPERANCHE</v>
          </cell>
          <cell r="G5269">
            <v>682069404</v>
          </cell>
          <cell r="H5269"/>
          <cell r="I5269">
            <v>474964309</v>
          </cell>
          <cell r="J5269"/>
        </row>
        <row r="5270">
          <cell r="A5270" t="str">
            <v>CUG01</v>
          </cell>
          <cell r="B5270" t="str">
            <v>Monsieur CUGNEY</v>
          </cell>
          <cell r="C5270" t="str">
            <v>29 boulevard Wilson</v>
          </cell>
          <cell r="D5270"/>
          <cell r="E5270" t="str">
            <v>73100</v>
          </cell>
          <cell r="F5270" t="str">
            <v>AIX LES BAINS</v>
          </cell>
          <cell r="G5270"/>
          <cell r="H5270"/>
          <cell r="I5270"/>
          <cell r="J5270"/>
        </row>
        <row r="5271">
          <cell r="A5271" t="str">
            <v>CUE01</v>
          </cell>
          <cell r="B5271" t="str">
            <v>Monsieur CUENOT Dominique</v>
          </cell>
          <cell r="C5271" t="str">
            <v>La Davière</v>
          </cell>
          <cell r="D5271"/>
          <cell r="E5271" t="str">
            <v>38620</v>
          </cell>
          <cell r="F5271" t="str">
            <v>MASSIEU</v>
          </cell>
          <cell r="G5271">
            <v>476076027</v>
          </cell>
          <cell r="H5271"/>
          <cell r="I5271"/>
          <cell r="J5271"/>
        </row>
        <row r="5272">
          <cell r="A5272" t="str">
            <v>CUD01</v>
          </cell>
          <cell r="B5272" t="str">
            <v>Monsieur CUTTAZ Laurent</v>
          </cell>
          <cell r="C5272" t="str">
            <v>132 Route de Champanod</v>
          </cell>
          <cell r="D5272"/>
          <cell r="E5272" t="str">
            <v>74650</v>
          </cell>
          <cell r="F5272" t="str">
            <v>CHAVANOD</v>
          </cell>
          <cell r="G5272">
            <v>607397685</v>
          </cell>
          <cell r="H5272"/>
          <cell r="I5272"/>
          <cell r="J5272"/>
        </row>
        <row r="5273">
          <cell r="A5273" t="str">
            <v>CUC04</v>
          </cell>
          <cell r="B5273" t="str">
            <v>SARL BOULANGERIE CUCHET</v>
          </cell>
          <cell r="C5273" t="str">
            <v>215 Grande Rue</v>
          </cell>
          <cell r="D5273"/>
          <cell r="E5273" t="str">
            <v>73700</v>
          </cell>
          <cell r="F5273" t="str">
            <v>BOURG SAINT MAURICE</v>
          </cell>
          <cell r="G5273">
            <v>479077276</v>
          </cell>
          <cell r="H5273" t="str">
            <v>cuchet.bruno@free.fr</v>
          </cell>
          <cell r="I5273"/>
          <cell r="J5273"/>
        </row>
        <row r="5274">
          <cell r="A5274" t="str">
            <v>CUC03</v>
          </cell>
          <cell r="B5274" t="str">
            <v>CUCINOTTA</v>
          </cell>
          <cell r="C5274" t="str">
            <v>ZA de la Crouza</v>
          </cell>
          <cell r="D5274"/>
          <cell r="E5274" t="str">
            <v>73800</v>
          </cell>
          <cell r="F5274" t="str">
            <v>CHIGNIN</v>
          </cell>
          <cell r="G5274"/>
          <cell r="H5274"/>
          <cell r="I5274"/>
          <cell r="J5274"/>
        </row>
        <row r="5275">
          <cell r="A5275" t="str">
            <v>CUC02</v>
          </cell>
          <cell r="B5275" t="str">
            <v>Monsieur CUCCHIARA Giuseppe</v>
          </cell>
          <cell r="C5275" t="str">
            <v>La  Belle Etoile</v>
          </cell>
          <cell r="D5275" t="str">
            <v>281 Avenue d'Annecy</v>
          </cell>
          <cell r="E5275" t="str">
            <v>73000</v>
          </cell>
          <cell r="F5275" t="str">
            <v>CHAMBERY</v>
          </cell>
          <cell r="G5275"/>
          <cell r="H5275"/>
          <cell r="I5275"/>
          <cell r="J5275"/>
        </row>
        <row r="5276">
          <cell r="A5276" t="str">
            <v>CUC01</v>
          </cell>
          <cell r="B5276" t="str">
            <v>Madame CUCCHI Jacqueline</v>
          </cell>
          <cell r="C5276" t="str">
            <v>230 impasse des Biollays</v>
          </cell>
          <cell r="D5276"/>
          <cell r="E5276" t="str">
            <v>74190</v>
          </cell>
          <cell r="F5276" t="str">
            <v>PASSY</v>
          </cell>
          <cell r="G5276">
            <v>450938877</v>
          </cell>
          <cell r="H5276"/>
          <cell r="I5276"/>
          <cell r="J5276"/>
        </row>
        <row r="5277">
          <cell r="A5277" t="str">
            <v>CTB01</v>
          </cell>
          <cell r="B5277" t="str">
            <v>CTBC</v>
          </cell>
          <cell r="C5277" t="str">
            <v>Espace Affaires</v>
          </cell>
          <cell r="D5277" t="str">
            <v>725 Faubourg Montmelian</v>
          </cell>
          <cell r="E5277" t="str">
            <v>73000</v>
          </cell>
          <cell r="F5277" t="str">
            <v>CHAMBERY</v>
          </cell>
          <cell r="G5277"/>
          <cell r="H5277"/>
          <cell r="I5277"/>
          <cell r="J5277"/>
        </row>
        <row r="5278">
          <cell r="A5278" t="str">
            <v>CSO01</v>
          </cell>
          <cell r="B5278" t="str">
            <v>M Mme CSORDAS</v>
          </cell>
          <cell r="C5278" t="str">
            <v>Chemin de la Ribotière</v>
          </cell>
          <cell r="D5278"/>
          <cell r="E5278" t="str">
            <v>38330</v>
          </cell>
          <cell r="F5278" t="str">
            <v>SAINT ISMIER</v>
          </cell>
          <cell r="G5278">
            <v>680050789</v>
          </cell>
          <cell r="H5278"/>
          <cell r="I5278"/>
          <cell r="J5278"/>
        </row>
        <row r="5279">
          <cell r="A5279" t="str">
            <v>CRU01</v>
          </cell>
          <cell r="B5279" t="str">
            <v>Monsieur CRUZ Joao</v>
          </cell>
          <cell r="C5279" t="str">
            <v>4 Chemin du Foizet</v>
          </cell>
          <cell r="D5279"/>
          <cell r="E5279" t="str">
            <v>74200</v>
          </cell>
          <cell r="F5279" t="str">
            <v>ANTHY SUR LEMAN</v>
          </cell>
          <cell r="G5279">
            <v>456814536</v>
          </cell>
          <cell r="H5279"/>
          <cell r="I5279">
            <v>679090877</v>
          </cell>
          <cell r="J5279"/>
        </row>
        <row r="5280">
          <cell r="A5280" t="str">
            <v>CRO12</v>
          </cell>
          <cell r="B5280" t="str">
            <v>Monsieur CROZET Albert</v>
          </cell>
          <cell r="C5280" t="str">
            <v>7 Route du Plan de Sagran</v>
          </cell>
          <cell r="D5280"/>
          <cell r="E5280" t="str">
            <v>74940</v>
          </cell>
          <cell r="F5280" t="str">
            <v>ANNECY LE VIEUX</v>
          </cell>
          <cell r="G5280">
            <v>681082765</v>
          </cell>
          <cell r="H5280"/>
          <cell r="I5280"/>
          <cell r="J5280"/>
        </row>
        <row r="5281">
          <cell r="A5281" t="str">
            <v>CRO11</v>
          </cell>
          <cell r="B5281" t="str">
            <v>Madame CROZE Aurelie</v>
          </cell>
          <cell r="C5281" t="str">
            <v>5440 route des Hameaux</v>
          </cell>
          <cell r="D5281"/>
          <cell r="E5281" t="str">
            <v>73400</v>
          </cell>
          <cell r="F5281" t="str">
            <v>MARTHOD</v>
          </cell>
          <cell r="G5281">
            <v>679112642</v>
          </cell>
          <cell r="H5281"/>
          <cell r="I5281">
            <v>479320868</v>
          </cell>
          <cell r="J5281"/>
        </row>
        <row r="5282">
          <cell r="A5282" t="str">
            <v>CRO10</v>
          </cell>
          <cell r="B5282" t="str">
            <v>Monsieur CROZET Maurice</v>
          </cell>
          <cell r="C5282" t="str">
            <v>Impasse des Fauvettes</v>
          </cell>
          <cell r="D5282"/>
          <cell r="E5282" t="str">
            <v>74150</v>
          </cell>
          <cell r="F5282" t="str">
            <v>RUMILLY</v>
          </cell>
          <cell r="G5282">
            <v>680731171</v>
          </cell>
          <cell r="H5282"/>
          <cell r="I5282"/>
          <cell r="J5282"/>
        </row>
        <row r="5283">
          <cell r="A5283" t="str">
            <v>CRO09</v>
          </cell>
          <cell r="B5283" t="str">
            <v>Monsieur et Madame CROCHET Stéphane</v>
          </cell>
          <cell r="C5283" t="str">
            <v>L'Etigny</v>
          </cell>
          <cell r="D5283"/>
          <cell r="E5283" t="str">
            <v>73000</v>
          </cell>
          <cell r="F5283" t="str">
            <v>SONNAZ</v>
          </cell>
          <cell r="G5283">
            <v>615428683</v>
          </cell>
          <cell r="H5283" t="str">
            <v>s.crochet@rectimo.com</v>
          </cell>
          <cell r="I5283"/>
          <cell r="J5283"/>
        </row>
        <row r="5284">
          <cell r="A5284" t="str">
            <v>CRO08</v>
          </cell>
          <cell r="B5284" t="str">
            <v>Mr CROPET Michel  MME GUICHERD Isabelle</v>
          </cell>
          <cell r="C5284" t="str">
            <v>29, impasse des chênes</v>
          </cell>
          <cell r="D5284"/>
          <cell r="E5284" t="str">
            <v>69124</v>
          </cell>
          <cell r="F5284" t="str">
            <v>COLOMBIER SAUGNIEU</v>
          </cell>
          <cell r="G5284">
            <v>666138759</v>
          </cell>
          <cell r="H5284"/>
          <cell r="I5284">
            <v>472055077</v>
          </cell>
          <cell r="J5284">
            <v>658705741</v>
          </cell>
        </row>
        <row r="5285">
          <cell r="A5285" t="str">
            <v>CRO07</v>
          </cell>
          <cell r="B5285" t="str">
            <v>Monsieur CROCE Pierrre</v>
          </cell>
          <cell r="C5285" t="str">
            <v>48 Rue des Edelweiss</v>
          </cell>
          <cell r="D5285"/>
          <cell r="E5285" t="str">
            <v>73100</v>
          </cell>
          <cell r="F5285" t="str">
            <v>AIX LES BAINS</v>
          </cell>
          <cell r="G5285">
            <v>669778930</v>
          </cell>
          <cell r="H5285"/>
          <cell r="I5285"/>
          <cell r="J5285"/>
        </row>
        <row r="5286">
          <cell r="A5286" t="str">
            <v>CRO06</v>
          </cell>
          <cell r="B5286" t="str">
            <v>Monsieur CROLLA Ralph</v>
          </cell>
          <cell r="C5286" t="str">
            <v>Lieu dit les Graniers</v>
          </cell>
          <cell r="D5286"/>
          <cell r="E5286" t="str">
            <v>01330</v>
          </cell>
          <cell r="F5286" t="str">
            <v>LAPEYROUSE</v>
          </cell>
          <cell r="G5286"/>
          <cell r="H5286"/>
          <cell r="I5286"/>
          <cell r="J5286"/>
        </row>
        <row r="5287">
          <cell r="A5287" t="str">
            <v>CRO05</v>
          </cell>
          <cell r="B5287" t="str">
            <v>Monsieur CROZET Alain</v>
          </cell>
          <cell r="C5287" t="str">
            <v>71 Ch de Verney</v>
          </cell>
          <cell r="D5287"/>
          <cell r="E5287" t="str">
            <v>74300</v>
          </cell>
          <cell r="F5287" t="str">
            <v>MAGLAND</v>
          </cell>
          <cell r="G5287"/>
          <cell r="H5287"/>
          <cell r="I5287"/>
          <cell r="J5287"/>
        </row>
        <row r="5288">
          <cell r="A5288" t="str">
            <v>CRO04</v>
          </cell>
          <cell r="B5288" t="str">
            <v>Monsieur CROZET Georges</v>
          </cell>
          <cell r="C5288" t="str">
            <v>La Peysse</v>
          </cell>
          <cell r="D5288"/>
          <cell r="E5288" t="str">
            <v>73800</v>
          </cell>
          <cell r="F5288" t="str">
            <v>LA CHAVANNE</v>
          </cell>
          <cell r="G5288"/>
          <cell r="H5288"/>
          <cell r="I5288"/>
          <cell r="J5288"/>
        </row>
        <row r="5289">
          <cell r="A5289" t="str">
            <v>CRO03</v>
          </cell>
          <cell r="B5289" t="str">
            <v>Madame CROTTO Maryse</v>
          </cell>
          <cell r="C5289" t="str">
            <v>354 Route du Chef Lieu</v>
          </cell>
          <cell r="D5289"/>
          <cell r="E5289" t="str">
            <v>74800</v>
          </cell>
          <cell r="F5289" t="str">
            <v>ETAUX</v>
          </cell>
          <cell r="G5289"/>
          <cell r="H5289"/>
          <cell r="I5289"/>
          <cell r="J5289"/>
        </row>
        <row r="5290">
          <cell r="A5290" t="str">
            <v>CRO02</v>
          </cell>
          <cell r="B5290" t="str">
            <v>Monsieur CROSET Didier</v>
          </cell>
          <cell r="C5290" t="str">
            <v>Pré Baron Bas</v>
          </cell>
          <cell r="D5290" t="str">
            <v>Cedex 676</v>
          </cell>
          <cell r="E5290" t="str">
            <v>73110</v>
          </cell>
          <cell r="F5290" t="str">
            <v>LA CHAPELLE BLANCHE</v>
          </cell>
          <cell r="G5290"/>
          <cell r="H5290"/>
          <cell r="I5290"/>
          <cell r="J5290"/>
        </row>
        <row r="5291">
          <cell r="A5291" t="str">
            <v>CRO01</v>
          </cell>
          <cell r="B5291" t="str">
            <v>Madame CROZET Fabienne</v>
          </cell>
          <cell r="C5291" t="str">
            <v>La Betaz</v>
          </cell>
          <cell r="D5291"/>
          <cell r="E5291" t="str">
            <v>73390</v>
          </cell>
          <cell r="F5291" t="str">
            <v>CHAMOUX SUR GELON</v>
          </cell>
          <cell r="G5291">
            <v>479364261</v>
          </cell>
          <cell r="H5291"/>
          <cell r="I5291">
            <v>671834898</v>
          </cell>
          <cell r="J5291"/>
        </row>
        <row r="5292">
          <cell r="A5292" t="str">
            <v>CRE22</v>
          </cell>
          <cell r="B5292" t="str">
            <v>Monsieur CREPILLON Julien</v>
          </cell>
          <cell r="C5292" t="str">
            <v>175 Route de Grésy</v>
          </cell>
          <cell r="D5292"/>
          <cell r="E5292" t="str">
            <v>73250</v>
          </cell>
          <cell r="F5292" t="str">
            <v>FRETERIVE</v>
          </cell>
          <cell r="G5292">
            <v>614899365</v>
          </cell>
          <cell r="H5292"/>
          <cell r="I5292"/>
          <cell r="J5292"/>
        </row>
        <row r="5293">
          <cell r="A5293" t="str">
            <v>CRE21</v>
          </cell>
          <cell r="B5293" t="str">
            <v>CREATECH APPAREL - Mme JUGE</v>
          </cell>
          <cell r="C5293" t="str">
            <v>266 Chemin des Rippes Marny</v>
          </cell>
          <cell r="D5293"/>
          <cell r="E5293" t="str">
            <v>74330</v>
          </cell>
          <cell r="F5293" t="str">
            <v>POISY</v>
          </cell>
          <cell r="G5293">
            <v>658741910</v>
          </cell>
          <cell r="H5293"/>
          <cell r="I5293"/>
          <cell r="J5293"/>
        </row>
        <row r="5294">
          <cell r="A5294" t="str">
            <v>CRE20</v>
          </cell>
          <cell r="B5294" t="str">
            <v>Monsieur CREY Hervé</v>
          </cell>
          <cell r="C5294" t="str">
            <v>Naves Ronchat</v>
          </cell>
          <cell r="D5294"/>
          <cell r="E5294" t="str">
            <v>73260</v>
          </cell>
          <cell r="F5294" t="str">
            <v>LA LECHERE</v>
          </cell>
          <cell r="G5294">
            <v>609539753</v>
          </cell>
          <cell r="H5294"/>
          <cell r="I5294"/>
          <cell r="J5294"/>
        </row>
        <row r="5295">
          <cell r="A5295" t="str">
            <v>CRE19</v>
          </cell>
          <cell r="B5295" t="str">
            <v>Monsieur CREY Stéphane</v>
          </cell>
          <cell r="C5295" t="str">
            <v>Naves Ronchat</v>
          </cell>
          <cell r="D5295"/>
          <cell r="E5295" t="str">
            <v>73260</v>
          </cell>
          <cell r="F5295" t="str">
            <v>LA LECHERE</v>
          </cell>
          <cell r="G5295">
            <v>618423149</v>
          </cell>
          <cell r="H5295"/>
          <cell r="I5295"/>
          <cell r="J5295"/>
        </row>
        <row r="5296">
          <cell r="A5296" t="str">
            <v>CRE18</v>
          </cell>
          <cell r="B5296" t="str">
            <v>Monsieur CREPOUX Daniel (- 43 )</v>
          </cell>
          <cell r="C5296" t="str">
            <v>698 rue Ambroise Carrier</v>
          </cell>
          <cell r="D5296"/>
          <cell r="E5296" t="str">
            <v>38590</v>
          </cell>
          <cell r="F5296" t="str">
            <v>SILLANS</v>
          </cell>
          <cell r="G5296">
            <v>622514556</v>
          </cell>
          <cell r="H5296"/>
          <cell r="I5296"/>
          <cell r="J5296"/>
        </row>
        <row r="5297">
          <cell r="A5297" t="str">
            <v>CRE17</v>
          </cell>
          <cell r="B5297" t="str">
            <v>MME M CREGO Santiago</v>
          </cell>
          <cell r="C5297" t="str">
            <v>14 Impasse de la Charbonnière</v>
          </cell>
          <cell r="D5297"/>
          <cell r="E5297" t="str">
            <v>73100</v>
          </cell>
          <cell r="F5297" t="str">
            <v>LA BIOLLE</v>
          </cell>
          <cell r="G5297">
            <v>632575169</v>
          </cell>
          <cell r="H5297"/>
          <cell r="I5297"/>
          <cell r="J5297"/>
        </row>
        <row r="5298">
          <cell r="A5298" t="str">
            <v>CRE16</v>
          </cell>
          <cell r="B5298" t="str">
            <v>CREATION BOIS</v>
          </cell>
          <cell r="C5298" t="str">
            <v>718 route des Pellets</v>
          </cell>
          <cell r="D5298"/>
          <cell r="E5298" t="str">
            <v>74250</v>
          </cell>
          <cell r="F5298" t="str">
            <v>VIUZ EN SALLAZ</v>
          </cell>
          <cell r="G5298">
            <v>450365631</v>
          </cell>
          <cell r="H5298"/>
          <cell r="I5298"/>
          <cell r="J5298"/>
        </row>
        <row r="5299">
          <cell r="A5299" t="str">
            <v>CRE15</v>
          </cell>
          <cell r="B5299" t="str">
            <v>Monsieur CRECHARD André</v>
          </cell>
          <cell r="C5299" t="str">
            <v>326 Route de Loisinges</v>
          </cell>
          <cell r="D5299"/>
          <cell r="E5299" t="str">
            <v>74930</v>
          </cell>
          <cell r="F5299" t="str">
            <v>PERS JUSSY</v>
          </cell>
          <cell r="G5299">
            <v>450944213</v>
          </cell>
          <cell r="H5299"/>
          <cell r="I5299">
            <v>41792157638</v>
          </cell>
          <cell r="J5299"/>
        </row>
        <row r="5300">
          <cell r="A5300" t="str">
            <v>CRE14</v>
          </cell>
          <cell r="B5300" t="str">
            <v>CREADENT</v>
          </cell>
          <cell r="C5300" t="str">
            <v>9, Rue du Rond Point</v>
          </cell>
          <cell r="D5300"/>
          <cell r="E5300" t="str">
            <v>74960</v>
          </cell>
          <cell r="F5300" t="str">
            <v>CRAN GEVRIER</v>
          </cell>
          <cell r="G5300">
            <v>450235483</v>
          </cell>
          <cell r="H5300"/>
          <cell r="I5300"/>
          <cell r="J5300"/>
        </row>
        <row r="5301">
          <cell r="A5301" t="str">
            <v>CRE13</v>
          </cell>
          <cell r="B5301" t="str">
            <v>Monsieur CRETARD Dominique</v>
          </cell>
          <cell r="C5301" t="str">
            <v>route des Baraques</v>
          </cell>
          <cell r="D5301"/>
          <cell r="E5301" t="str">
            <v>74270</v>
          </cell>
          <cell r="F5301" t="str">
            <v>MINZIER</v>
          </cell>
          <cell r="G5301">
            <v>450608644</v>
          </cell>
          <cell r="H5301"/>
          <cell r="I5301"/>
          <cell r="J5301"/>
        </row>
        <row r="5302">
          <cell r="A5302" t="str">
            <v>CRE12</v>
          </cell>
          <cell r="B5302" t="str">
            <v xml:space="preserve">Monsieur CRETALLAZ </v>
          </cell>
          <cell r="C5302" t="str">
            <v>157 Rue du Cartheray</v>
          </cell>
          <cell r="D5302"/>
          <cell r="E5302" t="str">
            <v>74500</v>
          </cell>
          <cell r="F5302" t="str">
            <v>AMPHION</v>
          </cell>
          <cell r="G5302">
            <v>450700279</v>
          </cell>
          <cell r="H5302"/>
          <cell r="I5302"/>
          <cell r="J5302"/>
        </row>
        <row r="5303">
          <cell r="A5303" t="str">
            <v>CRE11</v>
          </cell>
          <cell r="B5303" t="str">
            <v>Monsieur CREMONA  Dominique</v>
          </cell>
          <cell r="C5303" t="str">
            <v>3665, Route de Cordon  "La Frasse"</v>
          </cell>
          <cell r="D5303"/>
          <cell r="E5303" t="str">
            <v>74700</v>
          </cell>
          <cell r="F5303" t="str">
            <v>SALLANCHES</v>
          </cell>
          <cell r="G5303">
            <v>450580477</v>
          </cell>
          <cell r="H5303"/>
          <cell r="I5303"/>
          <cell r="J5303"/>
        </row>
        <row r="5304">
          <cell r="A5304" t="str">
            <v>CRE10</v>
          </cell>
          <cell r="B5304" t="str">
            <v>Mlle CRESTO MISEROGLIO Hélène</v>
          </cell>
          <cell r="C5304" t="str">
            <v>64, Chemin de Belvoir</v>
          </cell>
          <cell r="D5304"/>
          <cell r="E5304" t="str">
            <v>05100</v>
          </cell>
          <cell r="F5304" t="str">
            <v>PUY ST PIERRE</v>
          </cell>
          <cell r="G5304"/>
          <cell r="H5304"/>
          <cell r="I5304"/>
          <cell r="J5304"/>
        </row>
        <row r="5305">
          <cell r="A5305" t="str">
            <v>CRE09</v>
          </cell>
          <cell r="B5305" t="str">
            <v>Monsieur CREUSOT Alain</v>
          </cell>
          <cell r="C5305" t="str">
            <v>578 rue du Cotaz</v>
          </cell>
          <cell r="D5305"/>
          <cell r="E5305" t="str">
            <v>01300</v>
          </cell>
          <cell r="F5305" t="str">
            <v>BRENS</v>
          </cell>
          <cell r="G5305">
            <v>134218108</v>
          </cell>
          <cell r="H5305"/>
          <cell r="I5305"/>
          <cell r="J5305"/>
        </row>
        <row r="5306">
          <cell r="A5306" t="str">
            <v>CRE08</v>
          </cell>
          <cell r="B5306" t="str">
            <v>Monsieur CREMONE Lucien</v>
          </cell>
          <cell r="C5306" t="str">
            <v>122 rue dces Sardes</v>
          </cell>
          <cell r="D5306"/>
          <cell r="E5306" t="str">
            <v>73200</v>
          </cell>
          <cell r="F5306" t="str">
            <v>GRIGNON</v>
          </cell>
          <cell r="G5306"/>
          <cell r="H5306"/>
          <cell r="I5306"/>
          <cell r="J5306"/>
        </row>
        <row r="5307">
          <cell r="A5307" t="str">
            <v>CRE07</v>
          </cell>
          <cell r="B5307" t="str">
            <v>Monsieur CREBASSE Michel</v>
          </cell>
          <cell r="C5307" t="str">
            <v>409 Route de la Follieuse</v>
          </cell>
          <cell r="D5307"/>
          <cell r="E5307" t="str">
            <v>74380</v>
          </cell>
          <cell r="F5307" t="str">
            <v>LUCINGES</v>
          </cell>
          <cell r="G5307"/>
          <cell r="H5307"/>
          <cell r="I5307"/>
          <cell r="J5307"/>
        </row>
        <row r="5308">
          <cell r="A5308" t="str">
            <v>CRE06</v>
          </cell>
          <cell r="B5308" t="str">
            <v>Monsieur CREPY  BANFIN Sylvain</v>
          </cell>
          <cell r="C5308" t="str">
            <v>Route du Rys</v>
          </cell>
          <cell r="D5308"/>
          <cell r="E5308" t="str">
            <v>74360</v>
          </cell>
          <cell r="F5308" t="str">
            <v>LA CHAPELLE D'ABONDANCE</v>
          </cell>
          <cell r="G5308">
            <v>450732547</v>
          </cell>
          <cell r="H5308"/>
          <cell r="I5308"/>
          <cell r="J5308"/>
        </row>
        <row r="5309">
          <cell r="A5309" t="str">
            <v>CRE05</v>
          </cell>
          <cell r="B5309" t="str">
            <v>PHARMACIE DE LULLIN</v>
          </cell>
          <cell r="C5309" t="str">
            <v>Chef Lieu</v>
          </cell>
          <cell r="D5309"/>
          <cell r="E5309" t="str">
            <v>74470</v>
          </cell>
          <cell r="F5309" t="str">
            <v>LULLIN</v>
          </cell>
          <cell r="G5309">
            <v>450738045</v>
          </cell>
          <cell r="H5309"/>
          <cell r="I5309">
            <v>688861272</v>
          </cell>
          <cell r="J5309"/>
        </row>
        <row r="5310">
          <cell r="A5310" t="str">
            <v>CRE04</v>
          </cell>
          <cell r="B5310" t="str">
            <v>Madame Monsieur CREMONI Jean Pierre</v>
          </cell>
          <cell r="C5310" t="str">
            <v>Clos des lauriers</v>
          </cell>
          <cell r="D5310"/>
          <cell r="E5310" t="str">
            <v>73100</v>
          </cell>
          <cell r="F5310" t="str">
            <v>BRISON SAINT INNOCENT</v>
          </cell>
          <cell r="G5310">
            <v>450010377</v>
          </cell>
          <cell r="H5310"/>
          <cell r="I5310"/>
          <cell r="J5310"/>
        </row>
        <row r="5311">
          <cell r="A5311" t="str">
            <v>CRE03</v>
          </cell>
          <cell r="B5311" t="str">
            <v>Monsieur CREA Paul</v>
          </cell>
          <cell r="C5311"/>
          <cell r="D5311"/>
          <cell r="E5311" t="str">
            <v>74930</v>
          </cell>
          <cell r="F5311" t="str">
            <v>SCIENTRIER</v>
          </cell>
          <cell r="G5311"/>
          <cell r="H5311"/>
          <cell r="I5311"/>
          <cell r="J5311"/>
        </row>
        <row r="5312">
          <cell r="A5312" t="str">
            <v>CRE02</v>
          </cell>
          <cell r="B5312" t="str">
            <v>Monsieur CREBASSA Michel</v>
          </cell>
          <cell r="C5312" t="str">
            <v>409 route de la Follieuse</v>
          </cell>
          <cell r="D5312"/>
          <cell r="E5312" t="str">
            <v>74380</v>
          </cell>
          <cell r="F5312" t="str">
            <v>LUCINGES</v>
          </cell>
          <cell r="G5312"/>
          <cell r="H5312"/>
          <cell r="I5312"/>
          <cell r="J5312"/>
        </row>
        <row r="5313">
          <cell r="A5313" t="str">
            <v>CRE01</v>
          </cell>
          <cell r="B5313" t="str">
            <v>RESTAURANT LE CRESAINT FOLLIET</v>
          </cell>
          <cell r="C5313" t="str">
            <v>Viclaire</v>
          </cell>
          <cell r="D5313"/>
          <cell r="E5313" t="str">
            <v>73640</v>
          </cell>
          <cell r="F5313" t="str">
            <v>SAINTE FOY TARENTAISE</v>
          </cell>
          <cell r="G5313"/>
          <cell r="H5313"/>
          <cell r="I5313"/>
          <cell r="J5313"/>
        </row>
        <row r="5314">
          <cell r="A5314" t="str">
            <v>COZ01</v>
          </cell>
          <cell r="B5314" t="str">
            <v>Madame COZIC Raphaelle</v>
          </cell>
          <cell r="C5314" t="str">
            <v>75B Chemin des Champs Pourris</v>
          </cell>
          <cell r="D5314" t="str">
            <v>Vaudry</v>
          </cell>
          <cell r="E5314" t="str">
            <v>74150</v>
          </cell>
          <cell r="F5314" t="str">
            <v>MARIGNY ST MARCEL</v>
          </cell>
          <cell r="G5314">
            <v>648984149</v>
          </cell>
          <cell r="H5314" t="str">
            <v>raphaelle.cozic@orange.fr</v>
          </cell>
          <cell r="I5314"/>
          <cell r="J5314"/>
        </row>
        <row r="5315">
          <cell r="A5315" t="str">
            <v>COY01</v>
          </cell>
          <cell r="B5315" t="str">
            <v>Madame COYNEL Marthe</v>
          </cell>
          <cell r="C5315" t="str">
            <v>Chalet Le Loup Blanc</v>
          </cell>
          <cell r="D5315" t="str">
            <v>FONTCOUVERTE</v>
          </cell>
          <cell r="E5315" t="str">
            <v>73300</v>
          </cell>
          <cell r="F5315" t="str">
            <v>LA TOUSSUIRE</v>
          </cell>
          <cell r="G5315">
            <v>479058424</v>
          </cell>
          <cell r="H5315"/>
          <cell r="I5315"/>
          <cell r="J5315"/>
        </row>
        <row r="5316">
          <cell r="A5316" t="str">
            <v>COU36</v>
          </cell>
          <cell r="B5316" t="str">
            <v>Madame COUILLARD Jeanine</v>
          </cell>
          <cell r="C5316" t="str">
            <v>71 chemin des Longets</v>
          </cell>
          <cell r="D5316"/>
          <cell r="E5316" t="str">
            <v>01170</v>
          </cell>
          <cell r="F5316" t="str">
            <v>CROZET</v>
          </cell>
          <cell r="G5316"/>
          <cell r="H5316"/>
          <cell r="I5316"/>
          <cell r="J5316"/>
        </row>
        <row r="5317">
          <cell r="A5317" t="str">
            <v>COU35</v>
          </cell>
          <cell r="B5317" t="str">
            <v>Madame COUSINARD Stéphanie</v>
          </cell>
          <cell r="C5317" t="str">
            <v>253 route de pramont</v>
          </cell>
          <cell r="D5317"/>
          <cell r="E5317" t="str">
            <v>74950</v>
          </cell>
          <cell r="F5317" t="str">
            <v>LE REPOSOIR</v>
          </cell>
          <cell r="G5317">
            <v>613174348</v>
          </cell>
          <cell r="H5317"/>
          <cell r="I5317"/>
          <cell r="J5317"/>
        </row>
        <row r="5318">
          <cell r="A5318" t="str">
            <v>COU34</v>
          </cell>
          <cell r="B5318" t="str">
            <v>Monsieur COUTIN Claude</v>
          </cell>
          <cell r="C5318" t="str">
            <v>50 chemin du Lac</v>
          </cell>
          <cell r="D5318"/>
          <cell r="E5318" t="str">
            <v>73100</v>
          </cell>
          <cell r="F5318" t="str">
            <v>TRESSERVE</v>
          </cell>
          <cell r="G5318">
            <v>681833364</v>
          </cell>
          <cell r="H5318"/>
          <cell r="I5318"/>
          <cell r="J5318"/>
        </row>
        <row r="5319">
          <cell r="A5319" t="str">
            <v>COU33</v>
          </cell>
          <cell r="B5319" t="str">
            <v>Monsieur COUSANTIEN Brice</v>
          </cell>
          <cell r="C5319" t="str">
            <v>31 rue Saint Maximin</v>
          </cell>
          <cell r="D5319"/>
          <cell r="E5319" t="str">
            <v>69003</v>
          </cell>
          <cell r="F5319" t="str">
            <v>LYON</v>
          </cell>
          <cell r="G5319">
            <v>614440851</v>
          </cell>
          <cell r="H5319" t="str">
            <v>bcousantien@gmail.com</v>
          </cell>
          <cell r="I5319"/>
          <cell r="J5319"/>
        </row>
        <row r="5320">
          <cell r="A5320" t="str">
            <v>COU32</v>
          </cell>
          <cell r="B5320" t="str">
            <v>Monsieur COURT Bruno</v>
          </cell>
          <cell r="C5320" t="str">
            <v>1795 route de Montfalcon</v>
          </cell>
          <cell r="D5320"/>
          <cell r="E5320" t="str">
            <v>73410</v>
          </cell>
          <cell r="F5320" t="str">
            <v>LA BIOLLE</v>
          </cell>
          <cell r="G5320"/>
          <cell r="H5320"/>
          <cell r="I5320"/>
          <cell r="J5320"/>
        </row>
        <row r="5321">
          <cell r="A5321" t="str">
            <v>COU31</v>
          </cell>
          <cell r="B5321" t="str">
            <v>Mr COUTIN - Mlle CROISONNIER</v>
          </cell>
          <cell r="C5321" t="str">
            <v>Lieu Dit Mont Dessous</v>
          </cell>
          <cell r="D5321"/>
          <cell r="E5321" t="str">
            <v>73400</v>
          </cell>
          <cell r="F5321" t="str">
            <v>UGINE</v>
          </cell>
          <cell r="G5321">
            <v>695230087</v>
          </cell>
          <cell r="H5321"/>
          <cell r="I5321">
            <v>479372723</v>
          </cell>
          <cell r="J5321"/>
        </row>
        <row r="5322">
          <cell r="A5322" t="str">
            <v>COU30</v>
          </cell>
          <cell r="B5322" t="str">
            <v>Monsieur COURREAU Thierry</v>
          </cell>
          <cell r="C5322" t="str">
            <v xml:space="preserve">place du général buisson </v>
          </cell>
          <cell r="D5322"/>
          <cell r="E5322" t="str">
            <v>73370</v>
          </cell>
          <cell r="F5322" t="str">
            <v>LE BOURGET DU LAC</v>
          </cell>
          <cell r="G5322"/>
          <cell r="H5322"/>
          <cell r="I5322"/>
          <cell r="J5322"/>
        </row>
        <row r="5323">
          <cell r="A5323" t="str">
            <v>COU29</v>
          </cell>
          <cell r="B5323" t="str">
            <v>Monsieur COUP LA FRONDE Georges</v>
          </cell>
          <cell r="C5323" t="str">
            <v>133 route du Buchet Plaine</v>
          </cell>
          <cell r="D5323"/>
          <cell r="E5323" t="str">
            <v>38660</v>
          </cell>
          <cell r="F5323" t="str">
            <v>SAINT MARIE D'ALLOIX</v>
          </cell>
          <cell r="G5323">
            <v>476923802</v>
          </cell>
          <cell r="H5323"/>
          <cell r="I5323"/>
          <cell r="J5323"/>
        </row>
        <row r="5324">
          <cell r="A5324" t="str">
            <v>COU28</v>
          </cell>
          <cell r="B5324" t="str">
            <v>Madame COUTELLE Armelle</v>
          </cell>
          <cell r="C5324" t="str">
            <v>486 Route de Muraz</v>
          </cell>
          <cell r="D5324"/>
          <cell r="E5324" t="str">
            <v>74230</v>
          </cell>
          <cell r="F5324" t="str">
            <v>MANIGOD</v>
          </cell>
          <cell r="G5324">
            <v>661770179</v>
          </cell>
          <cell r="H5324"/>
          <cell r="I5324"/>
          <cell r="J5324"/>
        </row>
        <row r="5325">
          <cell r="A5325" t="str">
            <v>COU27</v>
          </cell>
          <cell r="B5325" t="str">
            <v>Monsieur COUDURIER Cyril</v>
          </cell>
          <cell r="C5325" t="str">
            <v>ch des Confins</v>
          </cell>
          <cell r="D5325"/>
          <cell r="E5325" t="str">
            <v>73100</v>
          </cell>
          <cell r="F5325" t="str">
            <v>BRISON SAINT INNOCENT</v>
          </cell>
          <cell r="G5325">
            <v>663226670</v>
          </cell>
          <cell r="H5325"/>
          <cell r="I5325"/>
          <cell r="J5325"/>
        </row>
        <row r="5326">
          <cell r="A5326" t="str">
            <v>COU26</v>
          </cell>
          <cell r="B5326" t="str">
            <v>Monsieur COUTAVE Patrick</v>
          </cell>
          <cell r="C5326" t="str">
            <v>285 Rue du Ronceveau</v>
          </cell>
          <cell r="D5326"/>
          <cell r="E5326" t="str">
            <v>38490</v>
          </cell>
          <cell r="F5326" t="str">
            <v>CHARANCIEU</v>
          </cell>
          <cell r="G5326"/>
          <cell r="H5326"/>
          <cell r="I5326"/>
          <cell r="J5326"/>
        </row>
        <row r="5327">
          <cell r="A5327" t="str">
            <v>COU25</v>
          </cell>
          <cell r="B5327" t="str">
            <v>Monsieur COUDURIER</v>
          </cell>
          <cell r="C5327" t="str">
            <v>20 Allée des Terroirs</v>
          </cell>
          <cell r="D5327"/>
          <cell r="E5327" t="str">
            <v>73100</v>
          </cell>
          <cell r="F5327" t="str">
            <v>AIX LES BAINS</v>
          </cell>
          <cell r="G5327"/>
          <cell r="H5327"/>
          <cell r="I5327"/>
          <cell r="J5327"/>
        </row>
        <row r="5328">
          <cell r="A5328" t="str">
            <v>COU24</v>
          </cell>
          <cell r="B5328" t="str">
            <v>Monsieur COUTAZ Noël</v>
          </cell>
          <cell r="C5328" t="str">
            <v>Au Moulin</v>
          </cell>
          <cell r="D5328"/>
          <cell r="E5328" t="str">
            <v>73410</v>
          </cell>
          <cell r="F5328" t="str">
            <v>ENTRELACS</v>
          </cell>
          <cell r="G5328"/>
          <cell r="H5328"/>
          <cell r="I5328"/>
          <cell r="J5328"/>
        </row>
        <row r="5329">
          <cell r="A5329" t="str">
            <v>COU23</v>
          </cell>
          <cell r="B5329" t="str">
            <v>Monsieur COULOT Gérald</v>
          </cell>
          <cell r="C5329" t="str">
            <v>769 Avenue des Aravis</v>
          </cell>
          <cell r="D5329"/>
          <cell r="E5329" t="str">
            <v>74800</v>
          </cell>
          <cell r="F5329" t="str">
            <v>SAINT PIERRE EN FAUCIGNY</v>
          </cell>
          <cell r="G5329">
            <v>624425465</v>
          </cell>
          <cell r="H5329"/>
          <cell r="I5329">
            <v>450071664</v>
          </cell>
          <cell r="J5329"/>
        </row>
        <row r="5330">
          <cell r="A5330" t="str">
            <v>COU22</v>
          </cell>
          <cell r="B5330" t="str">
            <v>Monsieur COUDROT Alain</v>
          </cell>
          <cell r="C5330" t="str">
            <v>193, Chemin de la Petite Montagne</v>
          </cell>
          <cell r="D5330"/>
          <cell r="E5330" t="str">
            <v>73190</v>
          </cell>
          <cell r="F5330" t="str">
            <v>SAINT BALDOPH</v>
          </cell>
          <cell r="G5330">
            <v>614345222</v>
          </cell>
          <cell r="H5330"/>
          <cell r="I5330">
            <v>479283590</v>
          </cell>
          <cell r="J5330"/>
        </row>
        <row r="5331">
          <cell r="A5331" t="str">
            <v>COU21</v>
          </cell>
          <cell r="B5331" t="str">
            <v>SAS COURRIER Robert- ELECTRICITE</v>
          </cell>
          <cell r="C5331" t="str">
            <v>Lot St Alban Service</v>
          </cell>
          <cell r="D5331"/>
          <cell r="E5331" t="str">
            <v>73610</v>
          </cell>
          <cell r="F5331" t="str">
            <v>SAINT ALBAN DE MONTBEL</v>
          </cell>
          <cell r="G5331"/>
          <cell r="H5331"/>
          <cell r="I5331"/>
          <cell r="J5331" t="str">
            <v>FR28384063228</v>
          </cell>
        </row>
        <row r="5332">
          <cell r="A5332" t="str">
            <v>COU20</v>
          </cell>
          <cell r="B5332" t="str">
            <v>Monsieur COURIC Christophe</v>
          </cell>
          <cell r="C5332" t="str">
            <v>79, Rue de Tarentaise</v>
          </cell>
          <cell r="D5332"/>
          <cell r="E5332" t="str">
            <v>73000</v>
          </cell>
          <cell r="F5332" t="str">
            <v>CHAMBERY</v>
          </cell>
          <cell r="G5332">
            <v>675995976</v>
          </cell>
          <cell r="H5332"/>
          <cell r="I5332"/>
          <cell r="J5332"/>
        </row>
        <row r="5333">
          <cell r="A5333" t="str">
            <v>COU19</v>
          </cell>
          <cell r="B5333" t="str">
            <v>Monsieur  COUTY  Georges</v>
          </cell>
          <cell r="C5333" t="str">
            <v>28, Chemin des Pacots</v>
          </cell>
          <cell r="D5333"/>
          <cell r="E5333" t="str">
            <v>73100</v>
          </cell>
          <cell r="F5333" t="str">
            <v>AIX LES BAINS</v>
          </cell>
          <cell r="G5333"/>
          <cell r="H5333"/>
          <cell r="I5333"/>
          <cell r="J5333"/>
        </row>
        <row r="5334">
          <cell r="A5334" t="str">
            <v>COU18</v>
          </cell>
          <cell r="B5334" t="str">
            <v>Monsieur  COUTIN Maurice</v>
          </cell>
          <cell r="C5334" t="str">
            <v>Les Bastides du Sud</v>
          </cell>
          <cell r="D5334" t="str">
            <v>620 ch des Hauts de Nimes</v>
          </cell>
          <cell r="E5334" t="str">
            <v>30900</v>
          </cell>
          <cell r="F5334" t="str">
            <v>NIMES</v>
          </cell>
          <cell r="G5334">
            <v>450440319</v>
          </cell>
          <cell r="H5334"/>
          <cell r="I5334">
            <v>614791833</v>
          </cell>
          <cell r="J5334"/>
        </row>
        <row r="5335">
          <cell r="A5335" t="str">
            <v>COU17</v>
          </cell>
          <cell r="B5335" t="str">
            <v>Monsieur COURTOIS Jean-Jacques</v>
          </cell>
          <cell r="C5335" t="str">
            <v>110 Les Terrasses du Lac</v>
          </cell>
          <cell r="D5335"/>
          <cell r="E5335" t="str">
            <v>74410</v>
          </cell>
          <cell r="F5335" t="str">
            <v>SAINT JORIOZ</v>
          </cell>
          <cell r="G5335">
            <v>611748104</v>
          </cell>
          <cell r="H5335"/>
          <cell r="I5335"/>
          <cell r="J5335"/>
        </row>
        <row r="5336">
          <cell r="A5336" t="str">
            <v>COU16</v>
          </cell>
          <cell r="B5336" t="str">
            <v>Madame COURILLEAU Catherine</v>
          </cell>
          <cell r="C5336" t="str">
            <v>54  Avenue Général de Gaulle</v>
          </cell>
          <cell r="D5336"/>
          <cell r="E5336" t="str">
            <v>38450</v>
          </cell>
          <cell r="F5336" t="str">
            <v>VIF</v>
          </cell>
          <cell r="G5336"/>
          <cell r="H5336"/>
          <cell r="I5336"/>
          <cell r="J5336"/>
        </row>
        <row r="5337">
          <cell r="A5337" t="str">
            <v>COU15</v>
          </cell>
          <cell r="B5337" t="str">
            <v>Monsieur COURTIAL Sébastien</v>
          </cell>
          <cell r="C5337" t="str">
            <v>Rue du Bessey</v>
          </cell>
          <cell r="D5337"/>
          <cell r="E5337" t="str">
            <v>38630</v>
          </cell>
          <cell r="F5337" t="str">
            <v>LES AVENIERES</v>
          </cell>
          <cell r="G5337" t="str">
            <v>04 74 33 62 92</v>
          </cell>
          <cell r="H5337"/>
          <cell r="I5337"/>
          <cell r="J5337"/>
        </row>
        <row r="5338">
          <cell r="A5338" t="str">
            <v>COU14</v>
          </cell>
          <cell r="B5338" t="str">
            <v>Monsieur COUDURIER Frank</v>
          </cell>
          <cell r="C5338" t="str">
            <v>36 Rue des Bauges</v>
          </cell>
          <cell r="D5338"/>
          <cell r="E5338" t="str">
            <v>73000</v>
          </cell>
          <cell r="F5338" t="str">
            <v>CHAMBERY</v>
          </cell>
          <cell r="G5338">
            <v>479520166</v>
          </cell>
          <cell r="H5338"/>
          <cell r="I5338"/>
          <cell r="J5338"/>
        </row>
        <row r="5339">
          <cell r="A5339" t="str">
            <v>COU13</v>
          </cell>
          <cell r="B5339" t="str">
            <v>Monsieur COUGNON Freddy</v>
          </cell>
          <cell r="C5339" t="str">
            <v>Le Mollard</v>
          </cell>
          <cell r="D5339"/>
          <cell r="E5339" t="str">
            <v>73220</v>
          </cell>
          <cell r="F5339" t="str">
            <v>SAINT ALBAN DES HURTIERES</v>
          </cell>
          <cell r="G5339">
            <v>479386995</v>
          </cell>
          <cell r="H5339"/>
          <cell r="I5339">
            <v>619232253</v>
          </cell>
          <cell r="J5339"/>
        </row>
        <row r="5340">
          <cell r="A5340" t="str">
            <v>COU12</v>
          </cell>
          <cell r="B5340" t="str">
            <v>Monsieur COUSOT Thierry</v>
          </cell>
          <cell r="C5340" t="str">
            <v>Sous Mollard</v>
          </cell>
          <cell r="D5340"/>
          <cell r="E5340" t="str">
            <v>73160</v>
          </cell>
          <cell r="F5340" t="str">
            <v>VIMINES</v>
          </cell>
          <cell r="G5340"/>
          <cell r="H5340"/>
          <cell r="I5340"/>
          <cell r="J5340"/>
        </row>
        <row r="5341">
          <cell r="A5341" t="str">
            <v>COU11</v>
          </cell>
          <cell r="B5341" t="str">
            <v>Monsieur COUSSIRAT Jacques</v>
          </cell>
          <cell r="C5341" t="str">
            <v>268 chemin de Renandieu</v>
          </cell>
          <cell r="D5341"/>
          <cell r="E5341" t="str">
            <v>73100</v>
          </cell>
          <cell r="F5341" t="str">
            <v>GRESY SUR AIX</v>
          </cell>
          <cell r="G5341"/>
          <cell r="H5341"/>
          <cell r="I5341"/>
          <cell r="J5341"/>
        </row>
        <row r="5342">
          <cell r="A5342" t="str">
            <v>COU10</v>
          </cell>
          <cell r="B5342" t="str">
            <v>Monsieur COULBAULT</v>
          </cell>
          <cell r="C5342" t="str">
            <v>3 montée Rabut</v>
          </cell>
          <cell r="D5342"/>
          <cell r="E5342" t="str">
            <v>73100</v>
          </cell>
          <cell r="F5342" t="str">
            <v>AIX LES BAINS</v>
          </cell>
          <cell r="G5342"/>
          <cell r="H5342"/>
          <cell r="I5342"/>
          <cell r="J5342"/>
        </row>
        <row r="5343">
          <cell r="A5343" t="str">
            <v>COU09</v>
          </cell>
          <cell r="B5343" t="str">
            <v>Monsieur COUTAZ Gaëlle</v>
          </cell>
          <cell r="C5343" t="str">
            <v>17 rue Ronsard</v>
          </cell>
          <cell r="D5343"/>
          <cell r="E5343" t="str">
            <v>73290</v>
          </cell>
          <cell r="F5343" t="str">
            <v>LA MOTTE SERVOLEX</v>
          </cell>
          <cell r="G5343">
            <v>479254266</v>
          </cell>
          <cell r="H5343"/>
          <cell r="I5343"/>
          <cell r="J5343"/>
        </row>
        <row r="5344">
          <cell r="A5344" t="str">
            <v>COU08</v>
          </cell>
          <cell r="B5344" t="str">
            <v>Monsieur COURTAILLAC Didier</v>
          </cell>
          <cell r="C5344" t="str">
            <v>Le Maillet</v>
          </cell>
          <cell r="D5344"/>
          <cell r="E5344" t="str">
            <v>73220</v>
          </cell>
          <cell r="F5344" t="str">
            <v>AITON</v>
          </cell>
          <cell r="G5344">
            <v>479363816</v>
          </cell>
          <cell r="H5344"/>
          <cell r="I5344">
            <v>638995777</v>
          </cell>
          <cell r="J5344"/>
        </row>
        <row r="5345">
          <cell r="A5345" t="str">
            <v>COU07</v>
          </cell>
          <cell r="B5345" t="str">
            <v>Madame COUILLARD Jeanine</v>
          </cell>
          <cell r="C5345" t="str">
            <v>71 chemin des Longets</v>
          </cell>
          <cell r="D5345"/>
          <cell r="E5345" t="str">
            <v>01170</v>
          </cell>
          <cell r="F5345" t="str">
            <v>CROZET</v>
          </cell>
          <cell r="G5345">
            <v>689525904</v>
          </cell>
          <cell r="H5345"/>
          <cell r="I5345">
            <v>450410357</v>
          </cell>
          <cell r="J5345"/>
        </row>
        <row r="5346">
          <cell r="A5346" t="str">
            <v>COU06</v>
          </cell>
          <cell r="B5346" t="str">
            <v>Monsieur COUTTY Philippe</v>
          </cell>
          <cell r="C5346" t="str">
            <v>Chosal</v>
          </cell>
          <cell r="D5346"/>
          <cell r="E5346" t="str">
            <v>74350</v>
          </cell>
          <cell r="F5346" t="str">
            <v>CRUSEILLES</v>
          </cell>
          <cell r="G5346">
            <v>450440995</v>
          </cell>
          <cell r="H5346"/>
          <cell r="I5346"/>
          <cell r="J5346"/>
        </row>
        <row r="5347">
          <cell r="A5347" t="str">
            <v>COU05</v>
          </cell>
          <cell r="B5347" t="str">
            <v>Monsieur COUTURE Emmanuel</v>
          </cell>
          <cell r="C5347" t="str">
            <v>La Chapelle</v>
          </cell>
          <cell r="D5347"/>
          <cell r="E5347" t="str">
            <v>73110</v>
          </cell>
          <cell r="F5347" t="str">
            <v>LA CHAPELLE BLANCHE</v>
          </cell>
          <cell r="G5347"/>
          <cell r="H5347"/>
          <cell r="I5347"/>
          <cell r="J5347"/>
        </row>
        <row r="5348">
          <cell r="A5348" t="str">
            <v>COU04</v>
          </cell>
          <cell r="B5348" t="str">
            <v xml:space="preserve">ELEC. GEN. COURRIER Robert </v>
          </cell>
          <cell r="C5348" t="str">
            <v>Le Beranger</v>
          </cell>
          <cell r="D5348"/>
          <cell r="E5348" t="str">
            <v>73610</v>
          </cell>
          <cell r="F5348" t="str">
            <v>ATTIGNAT ONCIN</v>
          </cell>
          <cell r="G5348"/>
          <cell r="H5348"/>
          <cell r="I5348"/>
          <cell r="J5348"/>
        </row>
        <row r="5349">
          <cell r="A5349" t="str">
            <v>COU03</v>
          </cell>
          <cell r="B5349" t="str">
            <v>Monsieur COUTIN Michel</v>
          </cell>
          <cell r="C5349" t="str">
            <v>334 chemin du Pertuiset</v>
          </cell>
          <cell r="D5349"/>
          <cell r="E5349" t="str">
            <v>74210</v>
          </cell>
          <cell r="F5349" t="str">
            <v>FAVERGES</v>
          </cell>
          <cell r="G5349">
            <v>450325010</v>
          </cell>
          <cell r="H5349"/>
          <cell r="I5349"/>
          <cell r="J5349"/>
        </row>
        <row r="5350">
          <cell r="A5350" t="str">
            <v>COU02</v>
          </cell>
          <cell r="B5350" t="str">
            <v>Monsieur COUDURIER</v>
          </cell>
          <cell r="C5350" t="str">
            <v>Restaurant le Crest Folliet</v>
          </cell>
          <cell r="D5350" t="str">
            <v>VICLAIRE</v>
          </cell>
          <cell r="E5350" t="str">
            <v>73640</v>
          </cell>
          <cell r="F5350" t="str">
            <v>SAINTE FOY TARENTAISE</v>
          </cell>
          <cell r="G5350"/>
          <cell r="H5350"/>
          <cell r="I5350"/>
          <cell r="J5350"/>
        </row>
        <row r="5351">
          <cell r="A5351" t="str">
            <v>COU01</v>
          </cell>
          <cell r="B5351" t="str">
            <v>Monsieur COUDURIER André</v>
          </cell>
          <cell r="C5351" t="str">
            <v>156 bd Gaston Mollex</v>
          </cell>
          <cell r="D5351"/>
          <cell r="E5351" t="str">
            <v>73100</v>
          </cell>
          <cell r="F5351" t="str">
            <v>BRISON SAINT INNOCENT</v>
          </cell>
          <cell r="G5351">
            <v>479543304</v>
          </cell>
          <cell r="H5351"/>
          <cell r="I5351">
            <v>672783380</v>
          </cell>
          <cell r="J5351"/>
        </row>
        <row r="5352">
          <cell r="A5352" t="str">
            <v>COT14</v>
          </cell>
          <cell r="B5352" t="str">
            <v>Restaurant Côte Brune</v>
          </cell>
          <cell r="C5352" t="str">
            <v>Centre Commercial du Ruitor</v>
          </cell>
          <cell r="D5352"/>
          <cell r="E5352" t="str">
            <v>73550</v>
          </cell>
          <cell r="F5352" t="str">
            <v>MERIBEL MOTTARET</v>
          </cell>
          <cell r="G5352">
            <v>627305446</v>
          </cell>
          <cell r="H5352"/>
          <cell r="I5352"/>
          <cell r="J5352"/>
        </row>
        <row r="5353">
          <cell r="A5353" t="str">
            <v>COT13</v>
          </cell>
          <cell r="B5353" t="str">
            <v>COTE D'AZUR TRANSMISSIONS</v>
          </cell>
          <cell r="C5353" t="str">
            <v>511 Rue Henri Laugier</v>
          </cell>
          <cell r="D5353"/>
          <cell r="E5353" t="str">
            <v>06600</v>
          </cell>
          <cell r="F5353" t="str">
            <v>ANTIBES</v>
          </cell>
          <cell r="G5353">
            <v>493338311</v>
          </cell>
          <cell r="H5353"/>
          <cell r="I5353"/>
          <cell r="J5353"/>
        </row>
        <row r="5354">
          <cell r="A5354" t="str">
            <v>COT12</v>
          </cell>
          <cell r="B5354" t="str">
            <v>Monsieur COTTEVIEILLE Francois</v>
          </cell>
          <cell r="C5354" t="str">
            <v>22, Allée Jacques Prevert</v>
          </cell>
          <cell r="D5354" t="str">
            <v xml:space="preserve"> </v>
          </cell>
          <cell r="E5354" t="str">
            <v>05000</v>
          </cell>
          <cell r="F5354" t="str">
            <v>GAP</v>
          </cell>
          <cell r="G5354">
            <v>633243986</v>
          </cell>
          <cell r="H5354"/>
          <cell r="I5354"/>
          <cell r="J5354"/>
        </row>
        <row r="5355">
          <cell r="A5355" t="str">
            <v>COT11</v>
          </cell>
          <cell r="B5355" t="str">
            <v>Monsieur COTTE Phlippe</v>
          </cell>
          <cell r="C5355" t="str">
            <v>6 route des tours</v>
          </cell>
          <cell r="D5355"/>
          <cell r="E5355" t="str">
            <v>74500</v>
          </cell>
          <cell r="F5355" t="str">
            <v>EVIAN LES BAINS</v>
          </cell>
          <cell r="G5355"/>
          <cell r="H5355"/>
          <cell r="I5355"/>
          <cell r="J5355"/>
        </row>
        <row r="5356">
          <cell r="A5356" t="str">
            <v>COT10</v>
          </cell>
          <cell r="B5356" t="str">
            <v>M MME COTTAREL Sébastien</v>
          </cell>
          <cell r="C5356" t="str">
            <v>Les Frontailles</v>
          </cell>
          <cell r="D5356"/>
          <cell r="E5356" t="str">
            <v>73250</v>
          </cell>
          <cell r="F5356" t="str">
            <v>SAINT PIERRE D'ALBIGNY</v>
          </cell>
          <cell r="G5356"/>
          <cell r="H5356"/>
          <cell r="I5356"/>
          <cell r="J5356"/>
        </row>
        <row r="5357">
          <cell r="A5357" t="str">
            <v>COT09</v>
          </cell>
          <cell r="B5357" t="str">
            <v>Mme COTTET-DUMOULIN  CH</v>
          </cell>
          <cell r="C5357" t="str">
            <v>449 route de Vovray</v>
          </cell>
          <cell r="D5357"/>
          <cell r="E5357" t="str">
            <v>74160</v>
          </cell>
          <cell r="F5357" t="str">
            <v>ARCHAMPS</v>
          </cell>
          <cell r="G5357">
            <v>601297378</v>
          </cell>
          <cell r="H5357"/>
          <cell r="I5357"/>
          <cell r="J5357"/>
        </row>
        <row r="5358">
          <cell r="A5358" t="str">
            <v>COT08</v>
          </cell>
          <cell r="B5358" t="str">
            <v>Monsieur COTTEROT Frédéric</v>
          </cell>
          <cell r="C5358" t="str">
            <v>Chemin de l'Adray</v>
          </cell>
          <cell r="D5358"/>
          <cell r="E5358" t="str">
            <v>73210</v>
          </cell>
          <cell r="F5358" t="str">
            <v>LONGEFOY</v>
          </cell>
          <cell r="G5358">
            <v>610907803</v>
          </cell>
          <cell r="H5358"/>
          <cell r="I5358"/>
          <cell r="J5358"/>
        </row>
        <row r="5359">
          <cell r="A5359" t="str">
            <v>COT07</v>
          </cell>
          <cell r="B5359" t="str">
            <v>Monsieur COTE Bruno</v>
          </cell>
          <cell r="C5359" t="str">
            <v>25 route de Boucharay</v>
          </cell>
          <cell r="D5359"/>
          <cell r="E5359" t="str">
            <v>69420</v>
          </cell>
          <cell r="F5359" t="str">
            <v>AMPUIS</v>
          </cell>
          <cell r="G5359"/>
          <cell r="H5359"/>
          <cell r="I5359"/>
          <cell r="J5359"/>
        </row>
        <row r="5360">
          <cell r="A5360" t="str">
            <v>COT06</v>
          </cell>
          <cell r="B5360" t="str">
            <v>Madame COTTIN DESCRUY</v>
          </cell>
          <cell r="C5360" t="str">
            <v>151 rue Hector Grangerat</v>
          </cell>
          <cell r="D5360"/>
          <cell r="E5360" t="str">
            <v>74190</v>
          </cell>
          <cell r="F5360" t="str">
            <v>LE FAYET</v>
          </cell>
          <cell r="G5360"/>
          <cell r="H5360"/>
          <cell r="I5360"/>
          <cell r="J5360"/>
        </row>
        <row r="5361">
          <cell r="A5361" t="str">
            <v>COT05</v>
          </cell>
          <cell r="B5361" t="str">
            <v>HOTEL LES COTES</v>
          </cell>
          <cell r="C5361" t="str">
            <v>Chemin Salles</v>
          </cell>
          <cell r="D5361"/>
          <cell r="E5361" t="str">
            <v>74110</v>
          </cell>
          <cell r="F5361" t="str">
            <v>MORZINE</v>
          </cell>
          <cell r="G5361">
            <v>450790996</v>
          </cell>
          <cell r="H5361"/>
          <cell r="I5361"/>
          <cell r="J5361"/>
        </row>
        <row r="5362">
          <cell r="A5362" t="str">
            <v>COT04</v>
          </cell>
          <cell r="B5362" t="str">
            <v>Monsieur COTGROVE</v>
          </cell>
          <cell r="C5362" t="str">
            <v>42 Impasse du Belvédère</v>
          </cell>
          <cell r="D5362"/>
          <cell r="E5362" t="str">
            <v>74340</v>
          </cell>
          <cell r="F5362" t="str">
            <v>EPAGNY</v>
          </cell>
          <cell r="G5362">
            <v>450235582</v>
          </cell>
          <cell r="H5362"/>
          <cell r="I5362"/>
          <cell r="J5362"/>
        </row>
        <row r="5363">
          <cell r="A5363" t="str">
            <v>COT03</v>
          </cell>
          <cell r="B5363" t="str">
            <v>HOTEL COTTAGE</v>
          </cell>
          <cell r="C5363" t="str">
            <v>9 rue Davat</v>
          </cell>
          <cell r="D5363"/>
          <cell r="E5363" t="str">
            <v>73100</v>
          </cell>
          <cell r="F5363" t="str">
            <v>AIX LES BAINS</v>
          </cell>
          <cell r="G5363">
            <v>479350055</v>
          </cell>
          <cell r="H5363"/>
          <cell r="I5363"/>
          <cell r="J5363"/>
        </row>
        <row r="5364">
          <cell r="A5364" t="str">
            <v>COT02</v>
          </cell>
          <cell r="B5364" t="str">
            <v>Monsieur COTE J.Jacques</v>
          </cell>
          <cell r="C5364" t="str">
            <v>Le Poisat</v>
          </cell>
          <cell r="D5364"/>
          <cell r="E5364" t="str">
            <v>73310</v>
          </cell>
          <cell r="F5364" t="str">
            <v>CHANAZ</v>
          </cell>
          <cell r="G5364">
            <v>479545960</v>
          </cell>
          <cell r="H5364"/>
          <cell r="I5364"/>
          <cell r="J5364"/>
        </row>
        <row r="5365">
          <cell r="A5365" t="str">
            <v>COT01</v>
          </cell>
          <cell r="B5365" t="str">
            <v>Monsieur  COTTET-DURET Jean Pierre</v>
          </cell>
          <cell r="C5365" t="str">
            <v>246  Route de Couvette</v>
          </cell>
          <cell r="D5365"/>
          <cell r="E5365" t="str">
            <v>74250</v>
          </cell>
          <cell r="F5365" t="str">
            <v>FILLINGES</v>
          </cell>
          <cell r="G5365">
            <v>450364739</v>
          </cell>
          <cell r="H5365"/>
          <cell r="I5365"/>
          <cell r="J5365"/>
        </row>
        <row r="5366">
          <cell r="A5366" t="str">
            <v>COS10</v>
          </cell>
          <cell r="B5366" t="str">
            <v>Monsieur COSENTINO Joseph</v>
          </cell>
          <cell r="C5366" t="str">
            <v>9 Rue Mante</v>
          </cell>
          <cell r="D5366"/>
          <cell r="E5366" t="str">
            <v>01300</v>
          </cell>
          <cell r="F5366" t="str">
            <v>BELLEY</v>
          </cell>
          <cell r="G5366">
            <v>660032450</v>
          </cell>
          <cell r="H5366"/>
          <cell r="I5366"/>
          <cell r="J5366"/>
        </row>
        <row r="5367">
          <cell r="A5367" t="str">
            <v>COS09</v>
          </cell>
          <cell r="B5367" t="str">
            <v>Monsieur COSTERG Maurice Laurent</v>
          </cell>
          <cell r="C5367" t="str">
            <v>Grand Cœur</v>
          </cell>
          <cell r="D5367" t="str">
            <v>2 ch du Barrioz</v>
          </cell>
          <cell r="E5367" t="str">
            <v>73260</v>
          </cell>
          <cell r="F5367" t="str">
            <v>AIGUEBLANCHE</v>
          </cell>
          <cell r="G5367"/>
          <cell r="H5367"/>
          <cell r="I5367"/>
          <cell r="J5367"/>
        </row>
        <row r="5368">
          <cell r="A5368" t="str">
            <v>COS08</v>
          </cell>
          <cell r="B5368" t="str">
            <v>Monsieur COSTANZI Dominique</v>
          </cell>
          <cell r="C5368" t="str">
            <v>2 impasse de Belledonne</v>
          </cell>
          <cell r="D5368"/>
          <cell r="E5368" t="str">
            <v>38760</v>
          </cell>
          <cell r="F5368" t="str">
            <v>VARCES ALLIERE ET RISSET</v>
          </cell>
          <cell r="G5368">
            <v>645267391</v>
          </cell>
          <cell r="H5368"/>
          <cell r="I5368"/>
          <cell r="J5368"/>
        </row>
        <row r="5369">
          <cell r="A5369" t="str">
            <v>COS07</v>
          </cell>
          <cell r="B5369" t="str">
            <v>M Mme  COSTA J Philippe</v>
          </cell>
          <cell r="C5369" t="str">
            <v>22 ch de Curty</v>
          </cell>
          <cell r="D5369"/>
          <cell r="E5369" t="str">
            <v>73370</v>
          </cell>
          <cell r="F5369" t="str">
            <v>LE BOURGET DU LAC</v>
          </cell>
          <cell r="G5369"/>
          <cell r="H5369"/>
          <cell r="I5369"/>
          <cell r="J5369"/>
        </row>
        <row r="5370">
          <cell r="A5370" t="str">
            <v>COS06</v>
          </cell>
          <cell r="B5370" t="str">
            <v>Monsieur  COSTANTINI  Fabien</v>
          </cell>
          <cell r="C5370" t="str">
            <v>17 Rue du Bulloz</v>
          </cell>
          <cell r="D5370"/>
          <cell r="E5370" t="str">
            <v>74940</v>
          </cell>
          <cell r="F5370" t="str">
            <v>ANNECY LE VIEUX</v>
          </cell>
          <cell r="G5370">
            <v>450094569</v>
          </cell>
          <cell r="H5370"/>
          <cell r="I5370"/>
          <cell r="J5370"/>
        </row>
        <row r="5371">
          <cell r="A5371" t="str">
            <v>COS05</v>
          </cell>
          <cell r="B5371" t="str">
            <v>Monsieur COSTE Daniel</v>
          </cell>
          <cell r="C5371" t="str">
            <v>Route de Champagne</v>
          </cell>
          <cell r="D5371"/>
          <cell r="E5371" t="str">
            <v>01260</v>
          </cell>
          <cell r="F5371" t="str">
            <v>BELMONT LUTHEZIEU</v>
          </cell>
          <cell r="G5371">
            <v>479876074</v>
          </cell>
          <cell r="H5371"/>
          <cell r="I5371"/>
          <cell r="J5371"/>
        </row>
        <row r="5372">
          <cell r="A5372" t="str">
            <v>COS04</v>
          </cell>
          <cell r="B5372" t="str">
            <v>Monsieur COSTARELLA  Antonino</v>
          </cell>
          <cell r="C5372" t="str">
            <v>71 ch de la Bathia</v>
          </cell>
          <cell r="D5372"/>
          <cell r="E5372" t="str">
            <v>74800</v>
          </cell>
          <cell r="F5372" t="str">
            <v>CORNIER</v>
          </cell>
          <cell r="G5372">
            <v>620975630</v>
          </cell>
          <cell r="H5372"/>
          <cell r="I5372"/>
          <cell r="J5372"/>
        </row>
        <row r="5373">
          <cell r="A5373" t="str">
            <v>COS03</v>
          </cell>
          <cell r="B5373" t="str">
            <v>Monsieur COSTA Fernand</v>
          </cell>
          <cell r="C5373" t="str">
            <v>43 Rue de Faucigny</v>
          </cell>
          <cell r="D5373"/>
          <cell r="E5373" t="str">
            <v>73000</v>
          </cell>
          <cell r="F5373" t="str">
            <v>CHAMBERY</v>
          </cell>
          <cell r="G5373"/>
          <cell r="H5373"/>
          <cell r="I5373"/>
          <cell r="J5373"/>
        </row>
        <row r="5374">
          <cell r="A5374" t="str">
            <v>COS02</v>
          </cell>
          <cell r="B5374" t="str">
            <v>Monsieur COSTAZ</v>
          </cell>
          <cell r="C5374" t="str">
            <v>9 chemin des Maraichers</v>
          </cell>
          <cell r="D5374"/>
          <cell r="E5374" t="str">
            <v>73100</v>
          </cell>
          <cell r="F5374" t="str">
            <v>TRESSERVE</v>
          </cell>
          <cell r="G5374">
            <v>479342911</v>
          </cell>
          <cell r="H5374"/>
          <cell r="I5374"/>
          <cell r="J5374"/>
        </row>
        <row r="5375">
          <cell r="A5375" t="str">
            <v>COS01</v>
          </cell>
          <cell r="B5375" t="str">
            <v>Monsieur COSTE</v>
          </cell>
          <cell r="C5375"/>
          <cell r="D5375"/>
          <cell r="E5375"/>
          <cell r="F5375"/>
          <cell r="G5375"/>
          <cell r="H5375"/>
          <cell r="I5375"/>
          <cell r="J5375"/>
        </row>
        <row r="5376">
          <cell r="A5376" t="str">
            <v>COR29</v>
          </cell>
          <cell r="B5376" t="str">
            <v>Monsieur CORDEL Sebastien</v>
          </cell>
          <cell r="C5376" t="str">
            <v>2 Rue de la Buissière</v>
          </cell>
          <cell r="D5376"/>
          <cell r="E5376" t="str">
            <v>69970</v>
          </cell>
          <cell r="F5376" t="str">
            <v>CHAPONNAY</v>
          </cell>
          <cell r="G5376">
            <v>677401353</v>
          </cell>
          <cell r="H5376"/>
          <cell r="I5376"/>
          <cell r="J5376"/>
        </row>
        <row r="5377">
          <cell r="A5377" t="str">
            <v>COR28</v>
          </cell>
          <cell r="B5377" t="str">
            <v>Monsieur CORON Olivier</v>
          </cell>
          <cell r="C5377" t="str">
            <v>1375 Route du Biollay</v>
          </cell>
          <cell r="D5377"/>
          <cell r="E5377" t="str">
            <v>73420</v>
          </cell>
          <cell r="F5377" t="str">
            <v>DRUMETTAZ CLARAFOND</v>
          </cell>
          <cell r="G5377">
            <v>659362711</v>
          </cell>
          <cell r="H5377"/>
          <cell r="I5377">
            <v>479355877</v>
          </cell>
          <cell r="J5377"/>
        </row>
        <row r="5378">
          <cell r="A5378" t="str">
            <v>COR27</v>
          </cell>
          <cell r="B5378" t="str">
            <v>Monsieur CORONT-DUCLUZEAU</v>
          </cell>
          <cell r="C5378" t="str">
            <v>4 chemin de Bret</v>
          </cell>
          <cell r="D5378"/>
          <cell r="E5378" t="str">
            <v>73100</v>
          </cell>
          <cell r="F5378" t="str">
            <v>BRISON SAINT INNOCENT</v>
          </cell>
          <cell r="G5378">
            <v>479880119</v>
          </cell>
          <cell r="H5378"/>
          <cell r="I5378"/>
          <cell r="J5378"/>
        </row>
        <row r="5379">
          <cell r="A5379" t="str">
            <v>COR26</v>
          </cell>
          <cell r="B5379" t="str">
            <v xml:space="preserve">Monsieur et Madame CORDEL </v>
          </cell>
          <cell r="C5379" t="str">
            <v>105 rue des Belledonnes</v>
          </cell>
          <cell r="D5379"/>
          <cell r="E5379" t="str">
            <v>73800</v>
          </cell>
          <cell r="F5379" t="str">
            <v>FRANCIN</v>
          </cell>
          <cell r="G5379">
            <v>608343825</v>
          </cell>
          <cell r="H5379"/>
          <cell r="I5379"/>
          <cell r="J5379"/>
        </row>
        <row r="5380">
          <cell r="A5380" t="str">
            <v>COR25</v>
          </cell>
          <cell r="B5380" t="str">
            <v>Monsieur CORNEN</v>
          </cell>
          <cell r="C5380" t="str">
            <v>270 A chemin des Flachères</v>
          </cell>
          <cell r="D5380"/>
          <cell r="E5380" t="str">
            <v>69390</v>
          </cell>
          <cell r="F5380" t="str">
            <v>CHARLY</v>
          </cell>
          <cell r="G5380">
            <v>478561928</v>
          </cell>
          <cell r="H5380"/>
          <cell r="I5380"/>
          <cell r="J5380"/>
        </row>
        <row r="5381">
          <cell r="A5381" t="str">
            <v>COR24</v>
          </cell>
          <cell r="B5381" t="str">
            <v>Monsieur CORROTTE Hervé</v>
          </cell>
          <cell r="C5381" t="str">
            <v>35 ch des Gravines</v>
          </cell>
          <cell r="D5381"/>
          <cell r="E5381" t="str">
            <v>73800</v>
          </cell>
          <cell r="F5381" t="str">
            <v>CRUET</v>
          </cell>
          <cell r="G5381">
            <v>760341177</v>
          </cell>
          <cell r="H5381"/>
          <cell r="I5381"/>
          <cell r="J5381"/>
        </row>
        <row r="5382">
          <cell r="A5382" t="str">
            <v>COR23</v>
          </cell>
          <cell r="B5382" t="str">
            <v>Mr Mme CORVI Jérôme</v>
          </cell>
          <cell r="C5382" t="str">
            <v>561 Rue Alfred Stein</v>
          </cell>
          <cell r="D5382"/>
          <cell r="E5382" t="str">
            <v>73250</v>
          </cell>
          <cell r="F5382" t="str">
            <v>SAINT PIERRE D'ALBIGNY</v>
          </cell>
          <cell r="G5382">
            <v>616175635</v>
          </cell>
          <cell r="H5382"/>
          <cell r="I5382"/>
          <cell r="J5382"/>
        </row>
        <row r="5383">
          <cell r="A5383" t="str">
            <v>COR22</v>
          </cell>
          <cell r="B5383" t="str">
            <v>Monsieur CORDIER Alain</v>
          </cell>
          <cell r="C5383" t="str">
            <v>1330 route du Coteau</v>
          </cell>
          <cell r="D5383"/>
          <cell r="E5383" t="str">
            <v>74300</v>
          </cell>
          <cell r="F5383" t="str">
            <v>THYEZ</v>
          </cell>
          <cell r="G5383"/>
          <cell r="H5383"/>
          <cell r="I5383"/>
          <cell r="J5383"/>
        </row>
        <row r="5384">
          <cell r="A5384" t="str">
            <v>COR21</v>
          </cell>
          <cell r="B5384" t="str">
            <v>Mme CORBIN - Mr AUSSET</v>
          </cell>
          <cell r="C5384" t="str">
            <v>1 square Charles Michel</v>
          </cell>
          <cell r="D5384"/>
          <cell r="E5384" t="str">
            <v>38000</v>
          </cell>
          <cell r="F5384" t="str">
            <v>GRENOBLE</v>
          </cell>
          <cell r="G5384">
            <v>650414794</v>
          </cell>
          <cell r="H5384"/>
          <cell r="I5384">
            <v>659001274</v>
          </cell>
          <cell r="J5384"/>
        </row>
        <row r="5385">
          <cell r="A5385" t="str">
            <v>COR20</v>
          </cell>
          <cell r="B5385" t="str">
            <v>Mr &amp; Mme  CORNU Marc</v>
          </cell>
          <cell r="C5385" t="str">
            <v>765 B Chemin du Plan</v>
          </cell>
          <cell r="D5385"/>
          <cell r="E5385" t="str">
            <v>73330</v>
          </cell>
          <cell r="F5385" t="str">
            <v>BELMONT TRAMONET</v>
          </cell>
          <cell r="G5385"/>
          <cell r="H5385"/>
          <cell r="I5385"/>
          <cell r="J5385"/>
        </row>
        <row r="5386">
          <cell r="A5386" t="str">
            <v>COR19</v>
          </cell>
          <cell r="B5386" t="str">
            <v>Monsieur CORNU Philippe</v>
          </cell>
          <cell r="C5386" t="str">
            <v>L'Eglise</v>
          </cell>
          <cell r="D5386"/>
          <cell r="E5386" t="str">
            <v>38220</v>
          </cell>
          <cell r="F5386" t="str">
            <v>SECHILIENNE</v>
          </cell>
          <cell r="G5386">
            <v>673380167</v>
          </cell>
          <cell r="H5386"/>
          <cell r="I5386"/>
          <cell r="J5386"/>
        </row>
        <row r="5387">
          <cell r="A5387" t="str">
            <v>COR18</v>
          </cell>
          <cell r="B5387" t="str">
            <v>Madame CORNET Isabelle</v>
          </cell>
          <cell r="C5387" t="str">
            <v>342, Chemin de Labis</v>
          </cell>
          <cell r="D5387"/>
          <cell r="E5387" t="str">
            <v>38330</v>
          </cell>
          <cell r="F5387" t="str">
            <v>SAINT ISMIER</v>
          </cell>
          <cell r="G5387"/>
          <cell r="H5387"/>
          <cell r="I5387"/>
          <cell r="J5387"/>
        </row>
        <row r="5388">
          <cell r="A5388" t="str">
            <v>COR17</v>
          </cell>
          <cell r="B5388" t="str">
            <v>Madame  CORNET Andrée</v>
          </cell>
          <cell r="C5388" t="str">
            <v>4, Impasse Maveclare</v>
          </cell>
          <cell r="D5388"/>
          <cell r="E5388" t="str">
            <v>69440</v>
          </cell>
          <cell r="F5388" t="str">
            <v>MORNANT</v>
          </cell>
          <cell r="G5388">
            <v>607847983</v>
          </cell>
          <cell r="H5388"/>
          <cell r="I5388"/>
          <cell r="J5388"/>
        </row>
        <row r="5389">
          <cell r="A5389" t="str">
            <v>COR16</v>
          </cell>
          <cell r="B5389" t="str">
            <v>Monsieur CORMIER Sébastien</v>
          </cell>
          <cell r="C5389" t="str">
            <v>243, Rue Jean Moulin</v>
          </cell>
          <cell r="D5389"/>
          <cell r="E5389" t="str">
            <v>73190</v>
          </cell>
          <cell r="F5389" t="str">
            <v>CHALLES LES EAUX</v>
          </cell>
          <cell r="G5389">
            <v>612020635</v>
          </cell>
          <cell r="H5389"/>
          <cell r="I5389"/>
          <cell r="J5389"/>
        </row>
        <row r="5390">
          <cell r="A5390" t="str">
            <v>COR15</v>
          </cell>
          <cell r="B5390" t="str">
            <v>Monsieur CORBON André</v>
          </cell>
          <cell r="C5390" t="str">
            <v>39, Rue de l'Egalité</v>
          </cell>
          <cell r="D5390"/>
          <cell r="E5390" t="str">
            <v>74800</v>
          </cell>
          <cell r="F5390" t="str">
            <v>LA ROCHE SUR FORON</v>
          </cell>
          <cell r="G5390"/>
          <cell r="H5390"/>
          <cell r="I5390"/>
          <cell r="J5390"/>
        </row>
        <row r="5391">
          <cell r="A5391" t="str">
            <v>COR14</v>
          </cell>
          <cell r="B5391" t="str">
            <v>Monsieur CORBOZ Michel</v>
          </cell>
          <cell r="C5391" t="str">
            <v>66 Allée du Villard Chabod</v>
          </cell>
          <cell r="D5391"/>
          <cell r="E5391" t="str">
            <v>74410</v>
          </cell>
          <cell r="F5391" t="str">
            <v>SAINT JORIOZ</v>
          </cell>
          <cell r="G5391" t="str">
            <v>06 64 51 95 41</v>
          </cell>
          <cell r="H5391"/>
          <cell r="I5391"/>
          <cell r="J5391"/>
        </row>
        <row r="5392">
          <cell r="A5392" t="str">
            <v>COR13</v>
          </cell>
          <cell r="B5392" t="str">
            <v>Monsieur CORNILLON Stéphane</v>
          </cell>
          <cell r="C5392" t="str">
            <v>Chemin de la Minièrer</v>
          </cell>
          <cell r="D5392"/>
          <cell r="E5392" t="str">
            <v>07290</v>
          </cell>
          <cell r="F5392" t="str">
            <v>SAINT JEURE D'AY</v>
          </cell>
          <cell r="G5392">
            <v>660716424</v>
          </cell>
          <cell r="H5392"/>
          <cell r="I5392">
            <v>475345471</v>
          </cell>
          <cell r="J5392"/>
        </row>
        <row r="5393">
          <cell r="A5393" t="str">
            <v>COR12</v>
          </cell>
          <cell r="B5393" t="str">
            <v>Monsieur CORTI Alain</v>
          </cell>
          <cell r="C5393" t="str">
            <v>Les Pissoirs</v>
          </cell>
          <cell r="D5393"/>
          <cell r="E5393" t="str">
            <v>73170</v>
          </cell>
          <cell r="F5393" t="str">
            <v>TRAIZE</v>
          </cell>
          <cell r="G5393">
            <v>673753082</v>
          </cell>
          <cell r="H5393"/>
          <cell r="I5393"/>
          <cell r="J5393"/>
        </row>
        <row r="5394">
          <cell r="A5394" t="str">
            <v>COR11</v>
          </cell>
          <cell r="B5394" t="str">
            <v>Monsieur CORNELOUP Denis</v>
          </cell>
          <cell r="C5394" t="str">
            <v>Les Poussard</v>
          </cell>
          <cell r="D5394"/>
          <cell r="E5394" t="str">
            <v>03130</v>
          </cell>
          <cell r="F5394" t="str">
            <v>AVRILLY</v>
          </cell>
          <cell r="G5394"/>
          <cell r="H5394"/>
          <cell r="I5394"/>
          <cell r="J5394"/>
        </row>
        <row r="5395">
          <cell r="A5395" t="str">
            <v>COR10</v>
          </cell>
          <cell r="B5395" t="str">
            <v>Monsieur CORON Gilbert</v>
          </cell>
          <cell r="C5395" t="str">
            <v>53 Route de Marlioz</v>
          </cell>
          <cell r="D5395"/>
          <cell r="E5395" t="str">
            <v>73100</v>
          </cell>
          <cell r="F5395" t="str">
            <v>AIX LES BAINS</v>
          </cell>
          <cell r="G5395">
            <v>778172666</v>
          </cell>
          <cell r="H5395"/>
          <cell r="I5395"/>
          <cell r="J5395"/>
        </row>
        <row r="5396">
          <cell r="A5396" t="str">
            <v>COR09</v>
          </cell>
          <cell r="B5396" t="str">
            <v>Monsieur CORBIOLI Sylvain</v>
          </cell>
          <cell r="C5396" t="str">
            <v>Les Combes</v>
          </cell>
          <cell r="D5396" t="str">
            <v>Le Chauchay</v>
          </cell>
          <cell r="E5396" t="str">
            <v>01230</v>
          </cell>
          <cell r="F5396" t="str">
            <v>SAINT RAMBERT EN BUGEY</v>
          </cell>
          <cell r="G5396"/>
          <cell r="H5396"/>
          <cell r="I5396"/>
          <cell r="J5396"/>
        </row>
        <row r="5397">
          <cell r="A5397" t="str">
            <v>COR08</v>
          </cell>
          <cell r="B5397" t="str">
            <v>Monsieur CORRADO Fabrice</v>
          </cell>
          <cell r="C5397" t="str">
            <v>Sur Vent</v>
          </cell>
          <cell r="D5397"/>
          <cell r="E5397" t="str">
            <v>74150</v>
          </cell>
          <cell r="F5397" t="str">
            <v>VALLIERES</v>
          </cell>
          <cell r="G5397"/>
          <cell r="H5397"/>
          <cell r="I5397"/>
          <cell r="J5397"/>
        </row>
        <row r="5398">
          <cell r="A5398" t="str">
            <v>COR07</v>
          </cell>
          <cell r="B5398" t="str">
            <v>Monsieur CORAK</v>
          </cell>
          <cell r="C5398" t="str">
            <v>Chemin Abymes</v>
          </cell>
          <cell r="D5398"/>
          <cell r="E5398" t="str">
            <v>73800</v>
          </cell>
          <cell r="F5398" t="str">
            <v>LES MARCHES</v>
          </cell>
          <cell r="G5398">
            <v>479261066</v>
          </cell>
          <cell r="H5398"/>
          <cell r="I5398"/>
          <cell r="J5398"/>
        </row>
        <row r="5399">
          <cell r="A5399" t="str">
            <v>COR06</v>
          </cell>
          <cell r="B5399" t="str">
            <v>Monsieur CORRIERI Serge</v>
          </cell>
          <cell r="C5399" t="str">
            <v>573 Les Bouvards Dessus</v>
          </cell>
          <cell r="D5399"/>
          <cell r="E5399" t="str">
            <v>73420</v>
          </cell>
          <cell r="F5399" t="str">
            <v>VOGLANS</v>
          </cell>
          <cell r="G5399">
            <v>672030679</v>
          </cell>
          <cell r="H5399"/>
          <cell r="I5399"/>
          <cell r="J5399"/>
        </row>
        <row r="5400">
          <cell r="A5400" t="str">
            <v>COR05</v>
          </cell>
          <cell r="B5400" t="str">
            <v>Madame CORTI Yvonne</v>
          </cell>
          <cell r="C5400" t="str">
            <v>Route de Fournet</v>
          </cell>
          <cell r="D5400"/>
          <cell r="E5400" t="str">
            <v>73420</v>
          </cell>
          <cell r="F5400" t="str">
            <v>MERY</v>
          </cell>
          <cell r="G5400">
            <v>479636169</v>
          </cell>
          <cell r="H5400"/>
          <cell r="I5400"/>
          <cell r="J5400"/>
        </row>
        <row r="5401">
          <cell r="A5401" t="str">
            <v>COR04</v>
          </cell>
          <cell r="B5401" t="str">
            <v>Monsieur CORAND</v>
          </cell>
          <cell r="C5401" t="str">
            <v>Molliessoulaz</v>
          </cell>
          <cell r="D5401"/>
          <cell r="E5401" t="str">
            <v>73720</v>
          </cell>
          <cell r="F5401" t="str">
            <v>QUEIGE</v>
          </cell>
          <cell r="G5401">
            <v>479380432</v>
          </cell>
          <cell r="H5401"/>
          <cell r="I5401"/>
          <cell r="J5401"/>
        </row>
        <row r="5402">
          <cell r="A5402" t="str">
            <v>COR03</v>
          </cell>
          <cell r="B5402" t="str">
            <v>Mademoiselle CORNUBERT Catherine</v>
          </cell>
          <cell r="C5402"/>
          <cell r="D5402"/>
          <cell r="E5402"/>
          <cell r="F5402"/>
          <cell r="G5402"/>
          <cell r="H5402"/>
          <cell r="I5402"/>
          <cell r="J5402"/>
        </row>
        <row r="5403">
          <cell r="A5403" t="str">
            <v>COR02</v>
          </cell>
          <cell r="B5403" t="str">
            <v>Monsieur CORDIGNANO</v>
          </cell>
          <cell r="C5403" t="str">
            <v>Chemin de Sonnaz</v>
          </cell>
          <cell r="D5403" t="str">
            <v xml:space="preserve">Orée du lac-Lotissement 1 </v>
          </cell>
          <cell r="E5403" t="str">
            <v>73420</v>
          </cell>
          <cell r="F5403" t="str">
            <v>VOGLANS</v>
          </cell>
          <cell r="G5403"/>
          <cell r="H5403"/>
          <cell r="I5403"/>
          <cell r="J5403"/>
        </row>
        <row r="5404">
          <cell r="A5404" t="str">
            <v>COR01</v>
          </cell>
          <cell r="B5404" t="str">
            <v>Monsieur CORGERON</v>
          </cell>
          <cell r="C5404"/>
          <cell r="D5404"/>
          <cell r="E5404"/>
          <cell r="F5404"/>
          <cell r="G5404"/>
          <cell r="H5404"/>
          <cell r="I5404"/>
          <cell r="J5404"/>
        </row>
        <row r="5405">
          <cell r="A5405" t="str">
            <v>COQ03</v>
          </cell>
          <cell r="B5405" t="str">
            <v>Monsieur COQUILLARD Frédéric</v>
          </cell>
          <cell r="C5405" t="str">
            <v>925 Route de Lanovaz</v>
          </cell>
          <cell r="D5405"/>
          <cell r="E5405" t="str">
            <v>74800</v>
          </cell>
          <cell r="F5405" t="str">
            <v>ARENTHON</v>
          </cell>
          <cell r="G5405">
            <v>650788981</v>
          </cell>
          <cell r="H5405"/>
          <cell r="I5405"/>
          <cell r="J5405"/>
        </row>
        <row r="5406">
          <cell r="A5406" t="str">
            <v>COQ02</v>
          </cell>
          <cell r="B5406" t="str">
            <v>Mme COQUOIN  Noemie - MR IOGNA Vincent</v>
          </cell>
          <cell r="C5406" t="str">
            <v>391 route de Vulmix</v>
          </cell>
          <cell r="D5406"/>
          <cell r="E5406" t="str">
            <v>73700</v>
          </cell>
          <cell r="F5406" t="str">
            <v>BOURG SAINT MAURICE</v>
          </cell>
          <cell r="G5406">
            <v>661856607</v>
          </cell>
          <cell r="H5406"/>
          <cell r="I5406"/>
          <cell r="J5406"/>
        </row>
        <row r="5407">
          <cell r="A5407" t="str">
            <v>COQ01</v>
          </cell>
          <cell r="B5407" t="str">
            <v>Madame COQUAZ DANIELLE</v>
          </cell>
          <cell r="C5407" t="str">
            <v>Rue du Vieux Conilieu</v>
          </cell>
          <cell r="D5407"/>
          <cell r="E5407" t="str">
            <v>38390</v>
          </cell>
          <cell r="F5407" t="str">
            <v>PORCIEU AMBLAGNIEU</v>
          </cell>
          <cell r="G5407">
            <v>474884397</v>
          </cell>
          <cell r="H5407"/>
          <cell r="I5407"/>
          <cell r="J5407"/>
        </row>
        <row r="5408">
          <cell r="A5408" t="str">
            <v>COP03</v>
          </cell>
          <cell r="B5408" t="str">
            <v>Monsieur COPEY Gérard</v>
          </cell>
          <cell r="C5408" t="str">
            <v xml:space="preserve">807 Chemin Louis de Pingon </v>
          </cell>
          <cell r="D5408"/>
          <cell r="E5408" t="str">
            <v>73290</v>
          </cell>
          <cell r="F5408" t="str">
            <v>LA MOTTE SERVOLEX</v>
          </cell>
          <cell r="G5408">
            <v>479626919</v>
          </cell>
          <cell r="H5408"/>
          <cell r="I5408"/>
          <cell r="J5408"/>
        </row>
        <row r="5409">
          <cell r="A5409" t="str">
            <v>COP02</v>
          </cell>
          <cell r="B5409" t="str">
            <v>Monsieur COPPIN Luc</v>
          </cell>
          <cell r="C5409" t="str">
            <v>487 route des Combes</v>
          </cell>
          <cell r="D5409"/>
          <cell r="E5409" t="str">
            <v>73620</v>
          </cell>
          <cell r="F5409" t="str">
            <v>HAUTELUCE</v>
          </cell>
          <cell r="G5409">
            <v>680078887</v>
          </cell>
          <cell r="H5409"/>
          <cell r="I5409"/>
          <cell r="J5409"/>
        </row>
        <row r="5410">
          <cell r="A5410" t="str">
            <v>COP01</v>
          </cell>
          <cell r="B5410" t="str">
            <v>M Mme COPPOLA</v>
          </cell>
          <cell r="C5410" t="str">
            <v>1bis route d'Armoy</v>
          </cell>
          <cell r="D5410"/>
          <cell r="E5410" t="str">
            <v>74200</v>
          </cell>
          <cell r="F5410" t="str">
            <v>THONON LES BAINS</v>
          </cell>
          <cell r="G5410">
            <v>607564355</v>
          </cell>
          <cell r="H5410"/>
          <cell r="I5410"/>
          <cell r="J5410"/>
        </row>
        <row r="5411">
          <cell r="A5411" t="str">
            <v>COO01</v>
          </cell>
          <cell r="B5411" t="str">
            <v>SARL COOR - BAT</v>
          </cell>
          <cell r="C5411" t="str">
            <v>25 Route de la Couratière</v>
          </cell>
          <cell r="D5411" t="str">
            <v>ZA Le Sabot</v>
          </cell>
          <cell r="E5411" t="str">
            <v>38140</v>
          </cell>
          <cell r="F5411" t="str">
            <v>LA MURETTE</v>
          </cell>
          <cell r="G5411">
            <v>685177554</v>
          </cell>
          <cell r="H5411"/>
          <cell r="I5411"/>
          <cell r="J5411"/>
        </row>
        <row r="5412">
          <cell r="A5412" t="str">
            <v>CON17</v>
          </cell>
          <cell r="B5412" t="str">
            <v>Monsieur et Madame CONVERT Alain</v>
          </cell>
          <cell r="C5412" t="str">
            <v>341 Chemin de Salagnon</v>
          </cell>
          <cell r="D5412" t="str">
            <v>Le Rondeau</v>
          </cell>
          <cell r="E5412" t="str">
            <v>38890</v>
          </cell>
          <cell r="F5412" t="str">
            <v>ST CHEF</v>
          </cell>
          <cell r="G5412">
            <v>768260005</v>
          </cell>
          <cell r="H5412"/>
          <cell r="I5412"/>
          <cell r="J5412"/>
        </row>
        <row r="5413">
          <cell r="A5413" t="str">
            <v>CON16</v>
          </cell>
          <cell r="B5413" t="str">
            <v xml:space="preserve">Madame CONVERT Severine </v>
          </cell>
          <cell r="C5413" t="str">
            <v>365 chemin de  salagnon</v>
          </cell>
          <cell r="D5413"/>
          <cell r="E5413" t="str">
            <v>38890</v>
          </cell>
          <cell r="F5413" t="str">
            <v>ST CHEF</v>
          </cell>
          <cell r="G5413">
            <v>679682609</v>
          </cell>
          <cell r="H5413"/>
          <cell r="I5413"/>
          <cell r="J5413"/>
        </row>
        <row r="5414">
          <cell r="A5414" t="str">
            <v>CON15</v>
          </cell>
          <cell r="B5414" t="str">
            <v>Monsieur CONNILLE</v>
          </cell>
          <cell r="C5414" t="str">
            <v>1359, Route de Bellecombette</v>
          </cell>
          <cell r="D5414"/>
          <cell r="E5414" t="str">
            <v>73000</v>
          </cell>
          <cell r="F5414" t="str">
            <v>JACOB BELLECOMBETTE</v>
          </cell>
          <cell r="G5414">
            <v>660189202</v>
          </cell>
          <cell r="H5414"/>
          <cell r="I5414"/>
          <cell r="J5414"/>
        </row>
        <row r="5415">
          <cell r="A5415" t="str">
            <v>CON14</v>
          </cell>
          <cell r="B5415" t="str">
            <v>Monsieur CONTAMINE Christophe Maurice</v>
          </cell>
          <cell r="C5415" t="str">
            <v>120 route de Bellavillet</v>
          </cell>
          <cell r="D5415"/>
          <cell r="E5415" t="str">
            <v>73600</v>
          </cell>
          <cell r="F5415" t="str">
            <v>VILLARLURIN</v>
          </cell>
          <cell r="G5415">
            <v>609758539</v>
          </cell>
          <cell r="H5415"/>
          <cell r="I5415"/>
          <cell r="J5415"/>
        </row>
        <row r="5416">
          <cell r="A5416" t="str">
            <v>CON13</v>
          </cell>
          <cell r="B5416" t="str">
            <v>Monsieur CONTAT Jacques</v>
          </cell>
          <cell r="C5416" t="str">
            <v xml:space="preserve">39 rue Marius Recordier </v>
          </cell>
          <cell r="D5416"/>
          <cell r="E5416" t="str">
            <v>38480</v>
          </cell>
          <cell r="F5416" t="str">
            <v>PONT DE BEAUVOISIN</v>
          </cell>
          <cell r="G5416">
            <v>476069632</v>
          </cell>
          <cell r="H5416"/>
          <cell r="I5416"/>
          <cell r="J5416"/>
        </row>
        <row r="5417">
          <cell r="A5417" t="str">
            <v>CON12</v>
          </cell>
          <cell r="B5417" t="str">
            <v>Mr &amp; Mme CONSTANTIN</v>
          </cell>
          <cell r="C5417" t="str">
            <v>476, Route de Leysse</v>
          </cell>
          <cell r="D5417"/>
          <cell r="E5417" t="str">
            <v>73230</v>
          </cell>
          <cell r="F5417" t="str">
            <v>SAINT ALBAN LEYSSE</v>
          </cell>
          <cell r="G5417"/>
          <cell r="H5417"/>
          <cell r="I5417"/>
          <cell r="J5417"/>
        </row>
        <row r="5418">
          <cell r="A5418" t="str">
            <v>CON11</v>
          </cell>
          <cell r="B5418" t="str">
            <v>CONSTRUCTION RENOVATION</v>
          </cell>
          <cell r="C5418" t="str">
            <v>Le Perelle</v>
          </cell>
          <cell r="D5418"/>
          <cell r="E5418" t="str">
            <v>73130</v>
          </cell>
          <cell r="F5418" t="str">
            <v>MONTGELLAFREY</v>
          </cell>
          <cell r="G5418"/>
          <cell r="H5418"/>
          <cell r="I5418"/>
          <cell r="J5418"/>
        </row>
        <row r="5419">
          <cell r="A5419" t="str">
            <v>CON10</v>
          </cell>
          <cell r="B5419" t="str">
            <v>Madame CONTE Nadine</v>
          </cell>
          <cell r="C5419" t="str">
            <v>Col du Chat</v>
          </cell>
          <cell r="D5419"/>
          <cell r="E5419" t="str">
            <v>73370</v>
          </cell>
          <cell r="F5419" t="str">
            <v>LA CHAPELLE DU CHAT</v>
          </cell>
          <cell r="G5419">
            <v>630621680</v>
          </cell>
          <cell r="H5419"/>
          <cell r="I5419"/>
          <cell r="J5419"/>
        </row>
        <row r="5420">
          <cell r="A5420" t="str">
            <v>CON09</v>
          </cell>
          <cell r="B5420" t="str">
            <v>Monsieur CONTE Alain</v>
          </cell>
          <cell r="C5420" t="str">
            <v>152, Route du Crêt de Paris</v>
          </cell>
          <cell r="D5420"/>
          <cell r="E5420" t="str">
            <v>74370</v>
          </cell>
          <cell r="F5420" t="str">
            <v>VILLAZ</v>
          </cell>
          <cell r="G5420">
            <v>638463219</v>
          </cell>
          <cell r="H5420"/>
          <cell r="I5420"/>
          <cell r="J5420"/>
        </row>
        <row r="5421">
          <cell r="A5421" t="str">
            <v>CON08</v>
          </cell>
          <cell r="B5421" t="str">
            <v>CONFORT  ENERGIE SARL</v>
          </cell>
          <cell r="C5421" t="str">
            <v>Sous la Ville</v>
          </cell>
          <cell r="D5421"/>
          <cell r="E5421" t="str">
            <v>74270</v>
          </cell>
          <cell r="F5421" t="str">
            <v>CLERMONT EN GENEVOIS</v>
          </cell>
          <cell r="G5421"/>
          <cell r="H5421"/>
          <cell r="I5421"/>
          <cell r="J5421"/>
        </row>
        <row r="5422">
          <cell r="A5422" t="str">
            <v>CON07</v>
          </cell>
          <cell r="B5422" t="str">
            <v>Monsieur CONCAS JPierre</v>
          </cell>
          <cell r="C5422" t="str">
            <v>27 Rue des Laboureurs</v>
          </cell>
          <cell r="D5422"/>
          <cell r="E5422" t="str">
            <v>38180</v>
          </cell>
          <cell r="F5422" t="str">
            <v>SEYSSINS</v>
          </cell>
          <cell r="G5422">
            <v>476483490</v>
          </cell>
          <cell r="H5422"/>
          <cell r="I5422"/>
          <cell r="J5422"/>
        </row>
        <row r="5423">
          <cell r="A5423" t="str">
            <v>CON06</v>
          </cell>
          <cell r="B5423" t="str">
            <v>Monsieur CONSTANTIN Guy</v>
          </cell>
          <cell r="C5423" t="str">
            <v>Chef lieu</v>
          </cell>
          <cell r="D5423"/>
          <cell r="E5423" t="str">
            <v>74930</v>
          </cell>
          <cell r="F5423" t="str">
            <v>ARBUSIGNY</v>
          </cell>
          <cell r="G5423"/>
          <cell r="H5423"/>
          <cell r="I5423"/>
          <cell r="J5423"/>
        </row>
        <row r="5424">
          <cell r="A5424" t="str">
            <v>CON03</v>
          </cell>
          <cell r="B5424" t="str">
            <v>CONCEPT  PISCINE</v>
          </cell>
          <cell r="C5424" t="str">
            <v>391 chemin sur  la Tour</v>
          </cell>
          <cell r="D5424"/>
          <cell r="E5424" t="str">
            <v>73420</v>
          </cell>
          <cell r="F5424" t="str">
            <v>DRUMETTAZ CLARAFOND</v>
          </cell>
          <cell r="G5424"/>
          <cell r="H5424"/>
          <cell r="I5424"/>
          <cell r="J5424"/>
        </row>
        <row r="5425">
          <cell r="A5425" t="str">
            <v>CON02</v>
          </cell>
          <cell r="B5425" t="str">
            <v>Monsieur CONSTANTIN  Jean Louis</v>
          </cell>
          <cell r="C5425" t="str">
            <v>87 Impasse de la ferme</v>
          </cell>
          <cell r="D5425"/>
          <cell r="E5425" t="str">
            <v>73420</v>
          </cell>
          <cell r="F5425" t="str">
            <v>DRUMETTAZ CLARAFOND</v>
          </cell>
          <cell r="G5425"/>
          <cell r="H5425"/>
          <cell r="I5425"/>
          <cell r="J5425"/>
        </row>
        <row r="5426">
          <cell r="A5426" t="str">
            <v>CON01</v>
          </cell>
          <cell r="B5426" t="str">
            <v>Monsieur CONRAD</v>
          </cell>
          <cell r="C5426"/>
          <cell r="D5426"/>
          <cell r="E5426"/>
          <cell r="F5426"/>
          <cell r="G5426"/>
          <cell r="H5426"/>
          <cell r="I5426"/>
          <cell r="J5426"/>
        </row>
        <row r="5427">
          <cell r="A5427" t="str">
            <v>COM14</v>
          </cell>
          <cell r="B5427" t="str">
            <v>Mr  COMTE - Mme MARCADET</v>
          </cell>
          <cell r="C5427" t="str">
            <v>11 Route du Lavoret</v>
          </cell>
          <cell r="D5427"/>
          <cell r="E5427" t="str">
            <v>74200</v>
          </cell>
          <cell r="F5427" t="str">
            <v>ANTHY SUR LEMAN</v>
          </cell>
          <cell r="G5427">
            <v>686322145</v>
          </cell>
          <cell r="H5427"/>
          <cell r="I5427"/>
          <cell r="J5427"/>
        </row>
        <row r="5428">
          <cell r="A5428" t="str">
            <v>COM13</v>
          </cell>
          <cell r="B5428" t="str">
            <v>Monsieur COMPARD Nicolas</v>
          </cell>
          <cell r="C5428" t="str">
            <v>Clarafond</v>
          </cell>
          <cell r="D5428"/>
          <cell r="E5428" t="str">
            <v>73420</v>
          </cell>
          <cell r="F5428" t="str">
            <v>DRUMETTAZ CLARAFOND</v>
          </cell>
          <cell r="G5428">
            <v>479697240</v>
          </cell>
          <cell r="H5428"/>
          <cell r="I5428"/>
          <cell r="J5428"/>
        </row>
        <row r="5429">
          <cell r="A5429" t="str">
            <v>COM12</v>
          </cell>
          <cell r="B5429" t="str">
            <v>Monsieur COMBE  Raymond</v>
          </cell>
          <cell r="C5429" t="str">
            <v>17, Rue de Belledonne</v>
          </cell>
          <cell r="D5429"/>
          <cell r="E5429" t="str">
            <v>38690</v>
          </cell>
          <cell r="F5429" t="str">
            <v>LE GRAND LEMPS</v>
          </cell>
          <cell r="G5429">
            <v>476558023</v>
          </cell>
          <cell r="H5429"/>
          <cell r="I5429"/>
          <cell r="J5429"/>
        </row>
        <row r="5430">
          <cell r="A5430" t="str">
            <v>COM11</v>
          </cell>
          <cell r="B5430" t="str">
            <v>Monsieur COMBAZ Philippe</v>
          </cell>
          <cell r="C5430" t="str">
            <v>Chef Lieu</v>
          </cell>
          <cell r="D5430"/>
          <cell r="E5430" t="str">
            <v>73160</v>
          </cell>
          <cell r="F5430" t="str">
            <v>SAINT SULPICE</v>
          </cell>
          <cell r="G5430">
            <v>479284824</v>
          </cell>
          <cell r="H5430" t="str">
            <v>philippe.combaz123@orange.fr</v>
          </cell>
          <cell r="I5430">
            <v>685114384</v>
          </cell>
          <cell r="J5430"/>
        </row>
        <row r="5431">
          <cell r="A5431" t="str">
            <v>COM10</v>
          </cell>
          <cell r="B5431" t="str">
            <v>Monsieur COMTE Jean-Pierre</v>
          </cell>
          <cell r="C5431" t="str">
            <v>206 Route de St Jean</v>
          </cell>
          <cell r="D5431" t="str">
            <v>Le Bérard</v>
          </cell>
          <cell r="E5431" t="str">
            <v>38500</v>
          </cell>
          <cell r="F5431" t="str">
            <v>COUBLEVIE</v>
          </cell>
          <cell r="G5431">
            <v>476930322</v>
          </cell>
          <cell r="H5431"/>
          <cell r="I5431"/>
          <cell r="J5431"/>
        </row>
        <row r="5432">
          <cell r="A5432" t="str">
            <v>COM09</v>
          </cell>
          <cell r="B5432" t="str">
            <v>COMPASSI PREFA</v>
          </cell>
          <cell r="C5432" t="str">
            <v>ZA Pont St Charles</v>
          </cell>
          <cell r="D5432" t="str">
            <v>Route de Lyon</v>
          </cell>
          <cell r="E5432" t="str">
            <v>73160</v>
          </cell>
          <cell r="F5432" t="str">
            <v>COGNIN</v>
          </cell>
          <cell r="G5432"/>
          <cell r="H5432"/>
          <cell r="I5432"/>
          <cell r="J5432"/>
        </row>
        <row r="5433">
          <cell r="A5433" t="str">
            <v>COM08</v>
          </cell>
          <cell r="B5433" t="str">
            <v>Monsieur COMTE Frédéric</v>
          </cell>
          <cell r="C5433" t="str">
            <v>Résidence Les Chataigniers</v>
          </cell>
          <cell r="D5433" t="str">
            <v>Avenue des Romains</v>
          </cell>
          <cell r="E5433" t="str">
            <v>74890</v>
          </cell>
          <cell r="F5433" t="str">
            <v>BONS EN CHABLAIS</v>
          </cell>
          <cell r="G5433"/>
          <cell r="H5433"/>
          <cell r="I5433"/>
          <cell r="J5433"/>
        </row>
        <row r="5434">
          <cell r="A5434" t="str">
            <v>COM07</v>
          </cell>
          <cell r="B5434" t="str">
            <v>Monsieur COMBAZ  Maurice</v>
          </cell>
          <cell r="C5434" t="str">
            <v>101 chemin du Décousu</v>
          </cell>
          <cell r="D5434"/>
          <cell r="E5434" t="str">
            <v>38490</v>
          </cell>
          <cell r="F5434" t="str">
            <v>CHIMILIN</v>
          </cell>
          <cell r="G5434">
            <v>476316398</v>
          </cell>
          <cell r="H5434"/>
          <cell r="I5434">
            <v>607209880</v>
          </cell>
          <cell r="J5434"/>
        </row>
        <row r="5435">
          <cell r="A5435" t="str">
            <v>COM06</v>
          </cell>
          <cell r="B5435" t="str">
            <v>Monsieur COMBAZ Claude</v>
          </cell>
          <cell r="C5435" t="str">
            <v>Les Andres</v>
          </cell>
          <cell r="D5435" t="str">
            <v>LA GROTTE</v>
          </cell>
          <cell r="E5435" t="str">
            <v>73360</v>
          </cell>
          <cell r="F5435" t="str">
            <v>SAINT CHRISTOPHE</v>
          </cell>
          <cell r="G5435"/>
          <cell r="H5435"/>
          <cell r="I5435"/>
          <cell r="J5435"/>
        </row>
        <row r="5436">
          <cell r="A5436" t="str">
            <v>COM05</v>
          </cell>
          <cell r="B5436" t="str">
            <v>Monsieur COMAS Pascal</v>
          </cell>
          <cell r="C5436" t="str">
            <v>90 rue Saint Jean-Baptiste</v>
          </cell>
          <cell r="D5436"/>
          <cell r="E5436" t="str">
            <v>38530</v>
          </cell>
          <cell r="F5436" t="str">
            <v>LA BUISSIERE</v>
          </cell>
          <cell r="G5436"/>
          <cell r="H5436"/>
          <cell r="I5436"/>
          <cell r="J5436"/>
        </row>
        <row r="5437">
          <cell r="A5437" t="str">
            <v>COM04</v>
          </cell>
          <cell r="B5437" t="str">
            <v>Comité paroissial</v>
          </cell>
          <cell r="C5437" t="str">
            <v>80 chemin de Branchy</v>
          </cell>
          <cell r="D5437"/>
          <cell r="E5437" t="str">
            <v>74600</v>
          </cell>
          <cell r="F5437" t="str">
            <v>SEYNOD</v>
          </cell>
          <cell r="G5437"/>
          <cell r="H5437"/>
          <cell r="I5437"/>
          <cell r="J5437"/>
        </row>
        <row r="5438">
          <cell r="A5438" t="str">
            <v>COM03</v>
          </cell>
          <cell r="B5438" t="str">
            <v>Monsieur COME Jean</v>
          </cell>
          <cell r="C5438" t="str">
            <v>13 A  impasse des Coquelicots</v>
          </cell>
          <cell r="D5438"/>
          <cell r="E5438" t="str">
            <v>69500</v>
          </cell>
          <cell r="F5438" t="str">
            <v>BRON</v>
          </cell>
          <cell r="G5438"/>
          <cell r="H5438"/>
          <cell r="I5438"/>
          <cell r="J5438"/>
        </row>
        <row r="5439">
          <cell r="A5439" t="str">
            <v>COM02</v>
          </cell>
          <cell r="B5439" t="str">
            <v>Monsieur COMBE Olivier</v>
          </cell>
          <cell r="C5439"/>
          <cell r="D5439"/>
          <cell r="E5439"/>
          <cell r="F5439"/>
          <cell r="G5439"/>
          <cell r="H5439"/>
          <cell r="I5439"/>
          <cell r="J5439"/>
        </row>
        <row r="5440">
          <cell r="A5440" t="str">
            <v>COM01</v>
          </cell>
          <cell r="B5440" t="str">
            <v>Monsieur COMBE Serge</v>
          </cell>
          <cell r="C5440" t="str">
            <v>Les Jardins de la Sauzat</v>
          </cell>
          <cell r="D5440"/>
          <cell r="E5440" t="str">
            <v>73420</v>
          </cell>
          <cell r="F5440" t="str">
            <v>MERY</v>
          </cell>
          <cell r="G5440"/>
          <cell r="H5440"/>
          <cell r="I5440"/>
          <cell r="J5440"/>
        </row>
        <row r="5441">
          <cell r="A5441" t="str">
            <v>COL52</v>
          </cell>
          <cell r="B5441" t="str">
            <v xml:space="preserve">Monsieur COLIN Bernard </v>
          </cell>
          <cell r="C5441" t="str">
            <v xml:space="preserve">150 Allée des lauriers </v>
          </cell>
          <cell r="D5441"/>
          <cell r="E5441" t="str">
            <v>73000</v>
          </cell>
          <cell r="F5441" t="str">
            <v>MONTAGNOLE</v>
          </cell>
          <cell r="G5441">
            <v>607016721</v>
          </cell>
          <cell r="H5441" t="str">
            <v>bernardcolin73@gmail.com</v>
          </cell>
          <cell r="I5441"/>
          <cell r="J5441"/>
        </row>
        <row r="5442">
          <cell r="A5442" t="str">
            <v>COL51</v>
          </cell>
          <cell r="B5442" t="str">
            <v>Monsieur COLLIN Gerard</v>
          </cell>
          <cell r="C5442" t="str">
            <v>245 Impasse des Rasses</v>
          </cell>
          <cell r="D5442"/>
          <cell r="E5442" t="str">
            <v>74440</v>
          </cell>
          <cell r="F5442" t="str">
            <v>MIEUSSY</v>
          </cell>
          <cell r="G5442">
            <v>450436604</v>
          </cell>
          <cell r="H5442"/>
          <cell r="I5442"/>
          <cell r="J5442"/>
        </row>
        <row r="5443">
          <cell r="A5443" t="str">
            <v>COL50</v>
          </cell>
          <cell r="B5443" t="str">
            <v>M.COLLOMB et Mme FIORESE</v>
          </cell>
          <cell r="C5443" t="str">
            <v>139 Chemin du Faubourg</v>
          </cell>
          <cell r="D5443"/>
          <cell r="E5443" t="str">
            <v>73100</v>
          </cell>
          <cell r="F5443" t="str">
            <v>LE MONTCEL</v>
          </cell>
          <cell r="G5443">
            <v>618002601</v>
          </cell>
          <cell r="H5443"/>
          <cell r="I5443"/>
          <cell r="J5443"/>
        </row>
        <row r="5444">
          <cell r="A5444" t="str">
            <v>COL44</v>
          </cell>
          <cell r="B5444" t="str">
            <v>Pharmacie COLLIN</v>
          </cell>
          <cell r="C5444" t="str">
            <v>13 place gamboni</v>
          </cell>
          <cell r="D5444"/>
          <cell r="E5444" t="str">
            <v>69530</v>
          </cell>
          <cell r="F5444" t="str">
            <v>BRIGNAIS</v>
          </cell>
          <cell r="G5444">
            <v>676519011</v>
          </cell>
          <cell r="H5444"/>
          <cell r="I5444">
            <v>478052512</v>
          </cell>
          <cell r="J5444"/>
        </row>
        <row r="5445">
          <cell r="A5445" t="str">
            <v>COL43</v>
          </cell>
          <cell r="B5445" t="str">
            <v>Monsieur COLLOMBIER Serge</v>
          </cell>
          <cell r="C5445" t="str">
            <v>L'Orée du Lac</v>
          </cell>
          <cell r="D5445"/>
          <cell r="E5445" t="str">
            <v>73420</v>
          </cell>
          <cell r="F5445" t="str">
            <v>VOGLANS</v>
          </cell>
          <cell r="G5445">
            <v>789564210</v>
          </cell>
          <cell r="H5445"/>
          <cell r="I5445"/>
          <cell r="J5445"/>
        </row>
        <row r="5446">
          <cell r="A5446" t="str">
            <v>COL42</v>
          </cell>
          <cell r="B5446" t="str">
            <v>Monsieur COLLIAT Sylvain</v>
          </cell>
          <cell r="C5446" t="str">
            <v>46,Allée des Grivelines</v>
          </cell>
          <cell r="D5446"/>
          <cell r="E5446" t="str">
            <v>74100</v>
          </cell>
          <cell r="F5446" t="str">
            <v>JUVIGNY</v>
          </cell>
          <cell r="G5446">
            <v>675930319</v>
          </cell>
          <cell r="H5446"/>
          <cell r="I5446">
            <v>788502777</v>
          </cell>
          <cell r="J5446"/>
        </row>
        <row r="5447">
          <cell r="A5447" t="str">
            <v>COL41</v>
          </cell>
          <cell r="B5447" t="str">
            <v>Mlle COLOMBET Sophie</v>
          </cell>
          <cell r="C5447" t="str">
            <v>303 route de Vonnes</v>
          </cell>
          <cell r="D5447"/>
          <cell r="E5447" t="str">
            <v>74390</v>
          </cell>
          <cell r="F5447" t="str">
            <v>CHATEL</v>
          </cell>
          <cell r="G5447"/>
          <cell r="H5447"/>
          <cell r="I5447"/>
          <cell r="J5447"/>
        </row>
        <row r="5448">
          <cell r="A5448" t="str">
            <v>COL40</v>
          </cell>
          <cell r="B5448" t="str">
            <v>Monsieur COLLIN</v>
          </cell>
          <cell r="C5448" t="str">
            <v>515 Chemin Amburas</v>
          </cell>
          <cell r="D5448"/>
          <cell r="E5448" t="str">
            <v>40100</v>
          </cell>
          <cell r="F5448" t="str">
            <v>DAX</v>
          </cell>
          <cell r="G5448"/>
          <cell r="H5448"/>
          <cell r="I5448"/>
          <cell r="J5448"/>
        </row>
        <row r="5449">
          <cell r="A5449" t="str">
            <v>COL39</v>
          </cell>
          <cell r="B5449" t="str">
            <v>Monsieur COLICCI Aldo</v>
          </cell>
          <cell r="C5449" t="str">
            <v>140 rue Jean Jaures</v>
          </cell>
          <cell r="D5449"/>
          <cell r="E5449" t="str">
            <v>73190</v>
          </cell>
          <cell r="F5449" t="str">
            <v>CHALLES LES EAUX</v>
          </cell>
          <cell r="G5449">
            <v>479727377</v>
          </cell>
          <cell r="H5449"/>
          <cell r="I5449">
            <v>675302676</v>
          </cell>
          <cell r="J5449"/>
        </row>
        <row r="5450">
          <cell r="A5450" t="str">
            <v>COL38</v>
          </cell>
          <cell r="B5450" t="str">
            <v>Monsieur COLSON Grégory</v>
          </cell>
          <cell r="C5450" t="str">
            <v>61, Montée de la Peyrela</v>
          </cell>
          <cell r="D5450"/>
          <cell r="E5450" t="str">
            <v>38450</v>
          </cell>
          <cell r="F5450" t="str">
            <v>SAINT GEORGES DE COMMIERS</v>
          </cell>
          <cell r="G5450">
            <v>783927264</v>
          </cell>
          <cell r="H5450"/>
          <cell r="I5450"/>
          <cell r="J5450"/>
        </row>
        <row r="5451">
          <cell r="A5451" t="str">
            <v>COL37</v>
          </cell>
          <cell r="B5451" t="str">
            <v>EURL COLLOMB-PATTON Alain</v>
          </cell>
          <cell r="C5451" t="str">
            <v>11 rue du Mont Charvin</v>
          </cell>
          <cell r="D5451"/>
          <cell r="E5451" t="str">
            <v>74230</v>
          </cell>
          <cell r="F5451" t="str">
            <v>THONES</v>
          </cell>
          <cell r="G5451">
            <v>662041677</v>
          </cell>
          <cell r="H5451" t="str">
            <v>alain.collomb-patton@orange.fr</v>
          </cell>
          <cell r="I5451"/>
          <cell r="J5451"/>
        </row>
        <row r="5452">
          <cell r="A5452" t="str">
            <v>COL36</v>
          </cell>
          <cell r="B5452" t="str">
            <v>Monsieur COLLARD Franck</v>
          </cell>
          <cell r="C5452" t="str">
            <v>Les Clos</v>
          </cell>
          <cell r="D5452" t="str">
            <v>22 route des Prailles</v>
          </cell>
          <cell r="E5452" t="str">
            <v>74140</v>
          </cell>
          <cell r="F5452" t="str">
            <v>MASSONGY</v>
          </cell>
          <cell r="G5452">
            <v>450851039</v>
          </cell>
          <cell r="H5452"/>
          <cell r="I5452" t="str">
            <v>06 62 51 61 84</v>
          </cell>
          <cell r="J5452"/>
        </row>
        <row r="5453">
          <cell r="A5453" t="str">
            <v>COL35</v>
          </cell>
          <cell r="B5453" t="str">
            <v>Monsieur COLLION Jérome</v>
          </cell>
          <cell r="C5453" t="str">
            <v>434 Route des Barniers</v>
          </cell>
          <cell r="D5453"/>
          <cell r="E5453" t="str">
            <v>38340</v>
          </cell>
          <cell r="F5453" t="str">
            <v>POMMIERS LA PLACETTE</v>
          </cell>
          <cell r="G5453">
            <v>476170677</v>
          </cell>
          <cell r="H5453"/>
          <cell r="I5453"/>
          <cell r="J5453"/>
        </row>
        <row r="5454">
          <cell r="A5454" t="str">
            <v>COL34</v>
          </cell>
          <cell r="B5454" t="str">
            <v>Monsieur COLIEZ Jean</v>
          </cell>
          <cell r="C5454" t="str">
            <v>Villa Les Charmettes</v>
          </cell>
          <cell r="D5454" t="str">
            <v>5 rue Jean Fragonard</v>
          </cell>
          <cell r="E5454" t="str">
            <v>06800</v>
          </cell>
          <cell r="F5454" t="str">
            <v>CAGNES  SUR MER</v>
          </cell>
          <cell r="G5454"/>
          <cell r="H5454"/>
          <cell r="I5454"/>
          <cell r="J5454"/>
        </row>
        <row r="5455">
          <cell r="A5455" t="str">
            <v>COL33</v>
          </cell>
          <cell r="B5455" t="str">
            <v>Mr &amp; Mme  COLLOMB-DUCOGNON Yannick</v>
          </cell>
          <cell r="C5455" t="str">
            <v>Lieu dit Lauche</v>
          </cell>
          <cell r="D5455"/>
          <cell r="E5455" t="str">
            <v>73210</v>
          </cell>
          <cell r="F5455" t="str">
            <v>GRANIER</v>
          </cell>
          <cell r="G5455">
            <v>614074106</v>
          </cell>
          <cell r="H5455"/>
          <cell r="I5455"/>
          <cell r="J5455"/>
        </row>
        <row r="5456">
          <cell r="A5456" t="str">
            <v>COL32</v>
          </cell>
          <cell r="B5456" t="str">
            <v>Monsieur COLIN  Stéphane</v>
          </cell>
          <cell r="C5456" t="str">
            <v>43 ch Sosse Lièvre</v>
          </cell>
          <cell r="D5456"/>
          <cell r="E5456" t="str">
            <v>73100</v>
          </cell>
          <cell r="F5456" t="str">
            <v>AIX LES BAINS</v>
          </cell>
          <cell r="G5456">
            <v>688944930</v>
          </cell>
          <cell r="H5456"/>
          <cell r="I5456"/>
          <cell r="J5456"/>
        </row>
        <row r="5457">
          <cell r="A5457" t="str">
            <v>COL31</v>
          </cell>
          <cell r="B5457" t="str">
            <v>M Mme COLIN Fabrice</v>
          </cell>
          <cell r="C5457"/>
          <cell r="D5457"/>
          <cell r="E5457" t="str">
            <v>26120</v>
          </cell>
          <cell r="F5457" t="str">
            <v>MONTELIER</v>
          </cell>
          <cell r="G5457">
            <v>612944855</v>
          </cell>
          <cell r="H5457"/>
          <cell r="I5457"/>
          <cell r="J5457"/>
        </row>
        <row r="5458">
          <cell r="A5458" t="str">
            <v>COL30</v>
          </cell>
          <cell r="B5458" t="str">
            <v>Monsieur COLLOMB Bernard</v>
          </cell>
          <cell r="C5458" t="str">
            <v>Chemin des Griottiers</v>
          </cell>
          <cell r="D5458"/>
          <cell r="E5458" t="str">
            <v>74150</v>
          </cell>
          <cell r="F5458" t="str">
            <v>RUMILLY</v>
          </cell>
          <cell r="G5458">
            <v>450014336</v>
          </cell>
          <cell r="H5458"/>
          <cell r="I5458">
            <v>675513150</v>
          </cell>
          <cell r="J5458"/>
        </row>
        <row r="5459">
          <cell r="A5459" t="str">
            <v>COL29</v>
          </cell>
          <cell r="B5459" t="str">
            <v>Monsieur COLLIARD GUY</v>
          </cell>
          <cell r="C5459" t="str">
            <v>3, Chemin Henri Matisse</v>
          </cell>
          <cell r="D5459"/>
          <cell r="E5459" t="str">
            <v>74600</v>
          </cell>
          <cell r="F5459" t="str">
            <v>SEYNOD</v>
          </cell>
          <cell r="G5459">
            <v>450693774</v>
          </cell>
          <cell r="H5459"/>
          <cell r="I5459"/>
          <cell r="J5459"/>
        </row>
        <row r="5460">
          <cell r="A5460" t="str">
            <v>COL28</v>
          </cell>
          <cell r="B5460" t="str">
            <v>Monsieur COLLE   Leo</v>
          </cell>
          <cell r="C5460"/>
          <cell r="D5460"/>
          <cell r="E5460" t="str">
            <v>21540</v>
          </cell>
          <cell r="F5460" t="str">
            <v>SAVRANGES</v>
          </cell>
          <cell r="G5460"/>
          <cell r="H5460"/>
          <cell r="I5460"/>
          <cell r="J5460"/>
        </row>
        <row r="5461">
          <cell r="A5461" t="str">
            <v>COL27</v>
          </cell>
          <cell r="B5461" t="str">
            <v>Monsieur COLLET  J. Daniel</v>
          </cell>
          <cell r="C5461" t="str">
            <v>1481 Route des Pelerins</v>
          </cell>
          <cell r="D5461"/>
          <cell r="E5461" t="str">
            <v>74400</v>
          </cell>
          <cell r="F5461" t="str">
            <v>CHAMONIX MONT BLANC</v>
          </cell>
          <cell r="G5461"/>
          <cell r="H5461"/>
          <cell r="I5461"/>
          <cell r="J5461"/>
        </row>
        <row r="5462">
          <cell r="A5462" t="str">
            <v>COL26</v>
          </cell>
          <cell r="B5462" t="str">
            <v>Monsieur COLIN Philippe</v>
          </cell>
          <cell r="C5462" t="str">
            <v>465 route de Lintonniere</v>
          </cell>
          <cell r="D5462"/>
          <cell r="E5462" t="str">
            <v>73330</v>
          </cell>
          <cell r="F5462" t="str">
            <v>DOMESSIN</v>
          </cell>
          <cell r="G5462">
            <v>476373155</v>
          </cell>
          <cell r="H5462"/>
          <cell r="I5462"/>
          <cell r="J5462"/>
        </row>
        <row r="5463">
          <cell r="A5463" t="str">
            <v>COL25</v>
          </cell>
          <cell r="B5463" t="str">
            <v>Monsieur COLLIER Bertrand</v>
          </cell>
          <cell r="C5463" t="str">
            <v>32 rue Frère Benoit</v>
          </cell>
          <cell r="D5463"/>
          <cell r="E5463" t="str">
            <v>69230</v>
          </cell>
          <cell r="F5463" t="str">
            <v>SAINT GENIS LAVAL</v>
          </cell>
          <cell r="G5463"/>
          <cell r="H5463"/>
          <cell r="I5463"/>
          <cell r="J5463"/>
        </row>
        <row r="5464">
          <cell r="A5464" t="str">
            <v>COL24</v>
          </cell>
          <cell r="B5464" t="str">
            <v>Monsieur COLLIARD Roland</v>
          </cell>
          <cell r="C5464" t="str">
            <v>Plan  Maju</v>
          </cell>
          <cell r="D5464"/>
          <cell r="E5464" t="str">
            <v>73260</v>
          </cell>
          <cell r="F5464" t="str">
            <v>PUSSY</v>
          </cell>
          <cell r="G5464"/>
          <cell r="H5464"/>
          <cell r="I5464"/>
          <cell r="J5464"/>
        </row>
        <row r="5465">
          <cell r="A5465" t="str">
            <v>COL23</v>
          </cell>
          <cell r="B5465" t="str">
            <v>M Mme COLLOMBET Gilles</v>
          </cell>
          <cell r="C5465" t="str">
            <v>50 Chemin de la Charrette</v>
          </cell>
          <cell r="D5465"/>
          <cell r="E5465" t="str">
            <v>73200</v>
          </cell>
          <cell r="F5465" t="str">
            <v>GILLY SUR ISERE</v>
          </cell>
          <cell r="G5465">
            <v>479378842</v>
          </cell>
          <cell r="H5465"/>
          <cell r="I5465">
            <v>450900554</v>
          </cell>
          <cell r="J5465"/>
        </row>
        <row r="5466">
          <cell r="A5466" t="str">
            <v>COL22</v>
          </cell>
          <cell r="B5466" t="str">
            <v>Monsieur COLLOMB</v>
          </cell>
          <cell r="C5466" t="str">
            <v>Chemin Belledonnes</v>
          </cell>
          <cell r="D5466"/>
          <cell r="E5466" t="str">
            <v>73100</v>
          </cell>
          <cell r="F5466" t="str">
            <v>TRESSERVE</v>
          </cell>
          <cell r="G5466"/>
          <cell r="H5466"/>
          <cell r="I5466"/>
          <cell r="J5466"/>
        </row>
        <row r="5467">
          <cell r="A5467" t="str">
            <v>COL21</v>
          </cell>
          <cell r="B5467" t="str">
            <v>Monsieur COLLEVILLE Jacques</v>
          </cell>
          <cell r="C5467" t="str">
            <v>384 av André Léotard-Allée des Princes</v>
          </cell>
          <cell r="D5467" t="str">
            <v>Bat B</v>
          </cell>
          <cell r="E5467" t="str">
            <v>83600</v>
          </cell>
          <cell r="F5467" t="str">
            <v>FREJUS</v>
          </cell>
          <cell r="G5467" t="str">
            <v>06 60 78 69 14</v>
          </cell>
          <cell r="H5467"/>
          <cell r="I5467">
            <v>494510536</v>
          </cell>
          <cell r="J5467"/>
        </row>
        <row r="5468">
          <cell r="A5468" t="str">
            <v>COL20</v>
          </cell>
          <cell r="B5468" t="str">
            <v>Monsieur COLLET Roger</v>
          </cell>
          <cell r="C5468" t="str">
            <v>L'Echaillon</v>
          </cell>
          <cell r="D5468" t="str">
            <v>Cidex 1703</v>
          </cell>
          <cell r="E5468" t="str">
            <v>73300</v>
          </cell>
          <cell r="F5468" t="str">
            <v>HERMILLON</v>
          </cell>
          <cell r="G5468"/>
          <cell r="H5468"/>
          <cell r="I5468"/>
          <cell r="J5468"/>
        </row>
        <row r="5469">
          <cell r="A5469" t="str">
            <v>COL19</v>
          </cell>
          <cell r="B5469" t="str">
            <v>Monsieur COLIN  Pascal</v>
          </cell>
          <cell r="C5469" t="str">
            <v>755 B Route de Grasse</v>
          </cell>
          <cell r="D5469" t="str">
            <v>Quartier du Bosquet</v>
          </cell>
          <cell r="E5469" t="str">
            <v>06620</v>
          </cell>
          <cell r="F5469" t="str">
            <v>GOURDON</v>
          </cell>
          <cell r="G5469" t="str">
            <v>04 93 42 91 80</v>
          </cell>
          <cell r="H5469"/>
          <cell r="I5469"/>
          <cell r="J5469"/>
        </row>
        <row r="5470">
          <cell r="A5470" t="str">
            <v xml:space="preserve">COL18 </v>
          </cell>
          <cell r="B5470" t="str">
            <v>Mr. COLLIN &amp; Mme GUILLEMAUT</v>
          </cell>
          <cell r="C5470" t="str">
            <v>117 Route du Colombier</v>
          </cell>
          <cell r="D5470"/>
          <cell r="E5470" t="str">
            <v>01300</v>
          </cell>
          <cell r="F5470" t="str">
            <v>MASSIGNIEU DE RIVES</v>
          </cell>
          <cell r="G5470"/>
          <cell r="H5470"/>
          <cell r="I5470"/>
          <cell r="J5470"/>
        </row>
        <row r="5471">
          <cell r="A5471" t="str">
            <v>COL17</v>
          </cell>
          <cell r="B5471" t="str">
            <v>Monsieur COLIN Jean-Marc</v>
          </cell>
          <cell r="C5471" t="str">
            <v>1107 Route du Lit au Roi</v>
          </cell>
          <cell r="D5471" t="str">
            <v>Les Mures</v>
          </cell>
          <cell r="E5471" t="str">
            <v>01300</v>
          </cell>
          <cell r="F5471" t="str">
            <v>MASSIGNIEU DE RIVES</v>
          </cell>
          <cell r="G5471">
            <v>479421296</v>
          </cell>
          <cell r="H5471"/>
          <cell r="I5471"/>
          <cell r="J5471"/>
        </row>
        <row r="5472">
          <cell r="A5472" t="str">
            <v>COL16</v>
          </cell>
          <cell r="B5472" t="str">
            <v>Monsieur COLORADO</v>
          </cell>
          <cell r="C5472" t="str">
            <v>Résidence Le Matignon</v>
          </cell>
          <cell r="D5472" t="str">
            <v>7 A rue Trossingen</v>
          </cell>
          <cell r="E5472" t="str">
            <v>74300</v>
          </cell>
          <cell r="F5472" t="str">
            <v>CLUSES</v>
          </cell>
          <cell r="G5472"/>
          <cell r="H5472"/>
          <cell r="I5472"/>
          <cell r="J5472"/>
        </row>
        <row r="5473">
          <cell r="A5473" t="str">
            <v>COL15</v>
          </cell>
          <cell r="B5473" t="str">
            <v>Monsieur COLLARD James</v>
          </cell>
          <cell r="C5473" t="str">
            <v>Lotissement la Grande Combe</v>
          </cell>
          <cell r="D5473"/>
          <cell r="E5473" t="str">
            <v>73540</v>
          </cell>
          <cell r="F5473" t="str">
            <v>LA BATHIE</v>
          </cell>
          <cell r="G5473">
            <v>612907340</v>
          </cell>
          <cell r="H5473"/>
          <cell r="I5473"/>
          <cell r="J5473"/>
        </row>
        <row r="5474">
          <cell r="A5474" t="str">
            <v>COL14</v>
          </cell>
          <cell r="B5474" t="str">
            <v>Monsieur COLLOMB-CLERC</v>
          </cell>
          <cell r="C5474" t="str">
            <v>857 route d'Apremont</v>
          </cell>
          <cell r="D5474"/>
          <cell r="E5474" t="str">
            <v>73190</v>
          </cell>
          <cell r="F5474" t="str">
            <v>SAINT BALDOPH</v>
          </cell>
          <cell r="G5474">
            <v>479283181</v>
          </cell>
          <cell r="H5474"/>
          <cell r="I5474">
            <v>676170944</v>
          </cell>
          <cell r="J5474"/>
        </row>
        <row r="5475">
          <cell r="A5475" t="str">
            <v>COL13</v>
          </cell>
          <cell r="B5475" t="str">
            <v>Monsieur COLLIN Raymond</v>
          </cell>
          <cell r="C5475" t="str">
            <v>Allée des Pierres Dorées</v>
          </cell>
          <cell r="D5475"/>
          <cell r="E5475" t="str">
            <v>69250</v>
          </cell>
          <cell r="F5475" t="str">
            <v>MONTANAY</v>
          </cell>
          <cell r="G5475"/>
          <cell r="H5475"/>
          <cell r="I5475"/>
          <cell r="J5475"/>
        </row>
        <row r="5476">
          <cell r="A5476" t="str">
            <v>COL12</v>
          </cell>
          <cell r="B5476" t="str">
            <v>Monsieur COLLET Jean Michel</v>
          </cell>
          <cell r="C5476" t="str">
            <v>376 rue de la Chapelle</v>
          </cell>
          <cell r="D5476"/>
          <cell r="E5476" t="str">
            <v>74130</v>
          </cell>
          <cell r="F5476" t="str">
            <v>VOUGY</v>
          </cell>
          <cell r="G5476">
            <v>450346139</v>
          </cell>
          <cell r="H5476"/>
          <cell r="I5476"/>
          <cell r="J5476"/>
        </row>
        <row r="5477">
          <cell r="A5477" t="str">
            <v>COL11</v>
          </cell>
          <cell r="B5477" t="str">
            <v>Monsieur COLLIN Guy</v>
          </cell>
          <cell r="C5477" t="str">
            <v>81 rue Jean Monet</v>
          </cell>
          <cell r="D5477"/>
          <cell r="E5477" t="str">
            <v>73000</v>
          </cell>
          <cell r="F5477" t="str">
            <v>BASSENS</v>
          </cell>
          <cell r="G5477">
            <v>781577716</v>
          </cell>
          <cell r="H5477"/>
          <cell r="I5477"/>
          <cell r="J5477"/>
        </row>
        <row r="5478">
          <cell r="A5478" t="str">
            <v>COL10</v>
          </cell>
          <cell r="B5478" t="str">
            <v>Monsieur COLLOMB PATTON Jean-Paul</v>
          </cell>
          <cell r="C5478" t="str">
            <v>La Tour</v>
          </cell>
          <cell r="D5478"/>
          <cell r="E5478" t="str">
            <v>74120</v>
          </cell>
          <cell r="F5478" t="str">
            <v>MARLENS</v>
          </cell>
          <cell r="G5478">
            <v>450444611</v>
          </cell>
          <cell r="H5478"/>
          <cell r="I5478"/>
          <cell r="J5478"/>
        </row>
        <row r="5479">
          <cell r="A5479" t="str">
            <v>COL09</v>
          </cell>
          <cell r="B5479" t="str">
            <v>Monsieur COLOMBO Serge</v>
          </cell>
          <cell r="C5479" t="str">
            <v>Les Charbonniers</v>
          </cell>
          <cell r="D5479"/>
          <cell r="E5479" t="str">
            <v>73190</v>
          </cell>
          <cell r="F5479" t="str">
            <v>APREMONT</v>
          </cell>
          <cell r="G5479">
            <v>479283888</v>
          </cell>
          <cell r="H5479"/>
          <cell r="I5479"/>
          <cell r="J5479"/>
        </row>
        <row r="5480">
          <cell r="A5480" t="str">
            <v>COL08</v>
          </cell>
          <cell r="B5480" t="str">
            <v>Monsieur COLNOT</v>
          </cell>
          <cell r="C5480" t="str">
            <v>Le Closet</v>
          </cell>
          <cell r="D5480"/>
          <cell r="E5480" t="str">
            <v>73420</v>
          </cell>
          <cell r="F5480" t="str">
            <v>MERY</v>
          </cell>
          <cell r="G5480"/>
          <cell r="H5480"/>
          <cell r="I5480"/>
          <cell r="J5480"/>
        </row>
        <row r="5481">
          <cell r="A5481" t="str">
            <v>COL07</v>
          </cell>
          <cell r="B5481" t="str">
            <v>Monsieur COLLE François</v>
          </cell>
          <cell r="C5481" t="str">
            <v>9 domaine des Hautes Terres</v>
          </cell>
          <cell r="D5481"/>
          <cell r="E5481" t="str">
            <v>33360</v>
          </cell>
          <cell r="F5481" t="str">
            <v>LATRESNE</v>
          </cell>
          <cell r="G5481"/>
          <cell r="H5481"/>
          <cell r="I5481"/>
          <cell r="J5481"/>
        </row>
        <row r="5482">
          <cell r="A5482" t="str">
            <v>COL06</v>
          </cell>
          <cell r="B5482" t="str">
            <v>Monsieur COLINMAIRE</v>
          </cell>
          <cell r="C5482"/>
          <cell r="D5482"/>
          <cell r="E5482"/>
          <cell r="F5482"/>
          <cell r="G5482"/>
          <cell r="H5482"/>
          <cell r="I5482"/>
          <cell r="J5482"/>
        </row>
        <row r="5483">
          <cell r="A5483" t="str">
            <v>COL05</v>
          </cell>
          <cell r="B5483" t="str">
            <v xml:space="preserve">Monsieur COLLIARD Thierry </v>
          </cell>
          <cell r="C5483"/>
          <cell r="D5483"/>
          <cell r="E5483"/>
          <cell r="F5483"/>
          <cell r="G5483"/>
          <cell r="H5483"/>
          <cell r="I5483"/>
          <cell r="J5483"/>
        </row>
        <row r="5484">
          <cell r="A5484" t="str">
            <v>COL04</v>
          </cell>
          <cell r="B5484" t="str">
            <v>Monsieur COLLIARD Daniel</v>
          </cell>
          <cell r="C5484"/>
          <cell r="D5484"/>
          <cell r="E5484"/>
          <cell r="F5484"/>
          <cell r="G5484"/>
          <cell r="H5484"/>
          <cell r="I5484"/>
          <cell r="J5484"/>
        </row>
        <row r="5485">
          <cell r="A5485" t="str">
            <v>COL03</v>
          </cell>
          <cell r="B5485" t="str">
            <v>Monsieur COLONNA D'ISTRIA Albert</v>
          </cell>
          <cell r="C5485" t="str">
            <v>Les Cortannes</v>
          </cell>
          <cell r="D5485"/>
          <cell r="E5485" t="str">
            <v>73800</v>
          </cell>
          <cell r="F5485" t="str">
            <v>LAISSAUD</v>
          </cell>
          <cell r="G5485"/>
          <cell r="H5485"/>
          <cell r="I5485"/>
          <cell r="J5485"/>
        </row>
        <row r="5486">
          <cell r="A5486" t="str">
            <v>COL02</v>
          </cell>
          <cell r="B5486" t="str">
            <v>Monsieur COLICCI Aldo</v>
          </cell>
          <cell r="C5486" t="str">
            <v>140 rue Jean Jaures</v>
          </cell>
          <cell r="D5486"/>
          <cell r="E5486" t="str">
            <v>73190</v>
          </cell>
          <cell r="F5486" t="str">
            <v>CHALLES LES EAUX</v>
          </cell>
          <cell r="G5486">
            <v>675302676</v>
          </cell>
          <cell r="H5486"/>
          <cell r="I5486"/>
          <cell r="J5486"/>
        </row>
        <row r="5487">
          <cell r="A5487" t="str">
            <v>COL01</v>
          </cell>
          <cell r="B5487" t="str">
            <v>Monsieur COLICCI Robert</v>
          </cell>
          <cell r="C5487" t="str">
            <v>Lachat</v>
          </cell>
          <cell r="D5487"/>
          <cell r="E5487" t="str">
            <v>73100</v>
          </cell>
          <cell r="F5487" t="str">
            <v>LE MONTCEL</v>
          </cell>
          <cell r="G5487"/>
          <cell r="H5487"/>
          <cell r="I5487"/>
          <cell r="J5487"/>
        </row>
        <row r="5488">
          <cell r="A5488" t="str">
            <v>COI03</v>
          </cell>
          <cell r="B5488" t="str">
            <v>Monsieur COI Michel</v>
          </cell>
          <cell r="C5488" t="str">
            <v>Les Marinons</v>
          </cell>
          <cell r="D5488"/>
          <cell r="E5488" t="str">
            <v>05000</v>
          </cell>
          <cell r="F5488" t="str">
            <v>CHATEAUVIEUX</v>
          </cell>
          <cell r="G5488"/>
          <cell r="H5488"/>
          <cell r="I5488"/>
          <cell r="J5488"/>
        </row>
        <row r="5489">
          <cell r="A5489" t="str">
            <v>COI02</v>
          </cell>
          <cell r="B5489" t="str">
            <v>Monsieur COISSIEUX Christophe</v>
          </cell>
          <cell r="C5489" t="str">
            <v>243 rue des Ecureils</v>
          </cell>
          <cell r="D5489"/>
          <cell r="E5489" t="str">
            <v>74520</v>
          </cell>
          <cell r="F5489" t="str">
            <v>VALLEIRY</v>
          </cell>
          <cell r="G5489">
            <v>689301216</v>
          </cell>
          <cell r="H5489"/>
          <cell r="I5489"/>
          <cell r="J5489"/>
        </row>
        <row r="5490">
          <cell r="A5490" t="str">
            <v>COI01</v>
          </cell>
          <cell r="B5490" t="str">
            <v>Monsieur COIFFIER Alain</v>
          </cell>
          <cell r="C5490" t="str">
            <v>110 rue Jean Moulin</v>
          </cell>
          <cell r="D5490"/>
          <cell r="E5490" t="str">
            <v>73190</v>
          </cell>
          <cell r="F5490" t="str">
            <v>CHALLES LES EAUX</v>
          </cell>
          <cell r="G5490">
            <v>479713844</v>
          </cell>
          <cell r="H5490"/>
          <cell r="I5490"/>
          <cell r="J5490"/>
        </row>
        <row r="5491">
          <cell r="A5491" t="str">
            <v>COH05</v>
          </cell>
          <cell r="B5491" t="str">
            <v>Monsieur COHEN Guillaume</v>
          </cell>
          <cell r="C5491" t="str">
            <v>818 Route Bathie des Corniolles</v>
          </cell>
          <cell r="D5491"/>
          <cell r="E5491" t="str">
            <v>73230</v>
          </cell>
          <cell r="F5491" t="str">
            <v>ST ALBAN LEYSSE</v>
          </cell>
          <cell r="G5491">
            <v>678746366</v>
          </cell>
          <cell r="H5491"/>
          <cell r="I5491"/>
          <cell r="J5491"/>
        </row>
        <row r="5492">
          <cell r="A5492" t="str">
            <v>COH04</v>
          </cell>
          <cell r="B5492" t="str">
            <v>Monsieur COHENDET Alain</v>
          </cell>
          <cell r="C5492" t="str">
            <v>67 La Combe</v>
          </cell>
          <cell r="D5492"/>
          <cell r="E5492" t="str">
            <v>73130</v>
          </cell>
          <cell r="F5492" t="str">
            <v>NOTRE DAME DU CRUET</v>
          </cell>
          <cell r="G5492"/>
          <cell r="H5492"/>
          <cell r="I5492"/>
          <cell r="J5492"/>
        </row>
        <row r="5493">
          <cell r="A5493" t="str">
            <v>COH03</v>
          </cell>
          <cell r="B5493" t="str">
            <v>Monsieur COHENDET Christophe</v>
          </cell>
          <cell r="C5493" t="str">
            <v>LMI Electricité</v>
          </cell>
          <cell r="D5493" t="str">
            <v>68 rorute des Moulins</v>
          </cell>
          <cell r="E5493" t="str">
            <v>74490</v>
          </cell>
          <cell r="F5493" t="str">
            <v>SAINT JEOIRE EN FAUCIGNY</v>
          </cell>
          <cell r="G5493"/>
          <cell r="H5493"/>
          <cell r="I5493"/>
          <cell r="J5493"/>
        </row>
        <row r="5494">
          <cell r="A5494" t="str">
            <v>COH02</v>
          </cell>
          <cell r="B5494" t="str">
            <v>M Mme COHIDON Philippe</v>
          </cell>
          <cell r="C5494" t="str">
            <v>La Savoyarde</v>
          </cell>
          <cell r="D5494" t="str">
            <v>439 route des Briques</v>
          </cell>
          <cell r="E5494" t="str">
            <v>73420</v>
          </cell>
          <cell r="F5494" t="str">
            <v>MERY</v>
          </cell>
          <cell r="G5494">
            <v>664189714</v>
          </cell>
          <cell r="H5494"/>
          <cell r="I5494"/>
          <cell r="J5494"/>
        </row>
        <row r="5495">
          <cell r="A5495" t="str">
            <v>COH01</v>
          </cell>
          <cell r="B5495" t="str">
            <v>M Mme COHEN Alain</v>
          </cell>
          <cell r="C5495" t="str">
            <v>5 ch de Charta</v>
          </cell>
          <cell r="D5495"/>
          <cell r="E5495" t="str">
            <v>31780</v>
          </cell>
          <cell r="F5495" t="str">
            <v>CASTELGINEST</v>
          </cell>
          <cell r="G5495"/>
          <cell r="H5495"/>
          <cell r="I5495"/>
          <cell r="J5495"/>
        </row>
        <row r="5496">
          <cell r="A5496" t="str">
            <v>COG01</v>
          </cell>
          <cell r="B5496" t="str">
            <v>Monsieur COGNE Serge</v>
          </cell>
          <cell r="C5496" t="str">
            <v>951 route d'Apremont</v>
          </cell>
          <cell r="D5496"/>
          <cell r="E5496" t="str">
            <v>73190</v>
          </cell>
          <cell r="F5496" t="str">
            <v>SAINT BALDOPH</v>
          </cell>
          <cell r="G5496">
            <v>479282074</v>
          </cell>
          <cell r="H5496"/>
          <cell r="I5496"/>
          <cell r="J5496"/>
        </row>
        <row r="5497">
          <cell r="A5497" t="str">
            <v>COF02</v>
          </cell>
          <cell r="B5497" t="str">
            <v>Société COFELY AXIMA</v>
          </cell>
          <cell r="C5497" t="str">
            <v>745 route de l' Electrochimie</v>
          </cell>
          <cell r="D5497" t="str">
            <v>Département HVAC</v>
          </cell>
          <cell r="E5497" t="str">
            <v>38560</v>
          </cell>
          <cell r="F5497" t="str">
            <v>JARRIE</v>
          </cell>
          <cell r="G5497">
            <v>476781380</v>
          </cell>
          <cell r="H5497"/>
          <cell r="I5497"/>
          <cell r="J5497"/>
        </row>
        <row r="5498">
          <cell r="A5498" t="str">
            <v>COF01</v>
          </cell>
          <cell r="B5498" t="str">
            <v>Madame COFFY Nicole</v>
          </cell>
          <cell r="C5498" t="str">
            <v>608 route des briques</v>
          </cell>
          <cell r="D5498"/>
          <cell r="E5498" t="str">
            <v>73420</v>
          </cell>
          <cell r="F5498" t="str">
            <v>MERY</v>
          </cell>
          <cell r="G5498"/>
          <cell r="H5498"/>
          <cell r="I5498"/>
          <cell r="J5498"/>
        </row>
        <row r="5499">
          <cell r="A5499" t="str">
            <v>COE06</v>
          </cell>
          <cell r="B5499" t="str">
            <v>Monsieur COELHO Paulo</v>
          </cell>
          <cell r="C5499" t="str">
            <v>176 ch de la Perrière</v>
          </cell>
          <cell r="D5499"/>
          <cell r="E5499" t="str">
            <v>74110</v>
          </cell>
          <cell r="F5499" t="str">
            <v>FAVERGES</v>
          </cell>
          <cell r="G5499">
            <v>609807227</v>
          </cell>
          <cell r="H5499"/>
          <cell r="I5499"/>
          <cell r="J5499"/>
        </row>
        <row r="5500">
          <cell r="A5500" t="str">
            <v>COE05</v>
          </cell>
          <cell r="B5500" t="str">
            <v>Monsieur COELLO José</v>
          </cell>
          <cell r="C5500" t="str">
            <v>Lot Les Belledonne</v>
          </cell>
          <cell r="D5500"/>
          <cell r="E5500" t="str">
            <v>73100</v>
          </cell>
          <cell r="F5500" t="str">
            <v>TRESSERVE</v>
          </cell>
          <cell r="G5500">
            <v>608585113</v>
          </cell>
          <cell r="H5500"/>
          <cell r="I5500"/>
          <cell r="J5500"/>
        </row>
        <row r="5501">
          <cell r="A5501" t="str">
            <v>COE04</v>
          </cell>
          <cell r="B5501" t="str">
            <v xml:space="preserve">Monsieur COELSCH </v>
          </cell>
          <cell r="C5501" t="str">
            <v xml:space="preserve">61 Allée du pré de la raie </v>
          </cell>
          <cell r="D5501"/>
          <cell r="E5501" t="str">
            <v>73260</v>
          </cell>
          <cell r="F5501" t="str">
            <v>BELLECOMBE</v>
          </cell>
          <cell r="G5501">
            <v>670700020</v>
          </cell>
          <cell r="H5501"/>
          <cell r="I5501"/>
          <cell r="J5501"/>
        </row>
        <row r="5502">
          <cell r="A5502" t="str">
            <v>COE03</v>
          </cell>
          <cell r="B5502" t="str">
            <v>Monsieur COELLO  Dominique</v>
          </cell>
          <cell r="C5502" t="str">
            <v>133 Route de Sallanches</v>
          </cell>
          <cell r="D5502"/>
          <cell r="E5502" t="str">
            <v>74120</v>
          </cell>
          <cell r="F5502" t="str">
            <v>MEGEVE</v>
          </cell>
          <cell r="G5502">
            <v>450214908</v>
          </cell>
          <cell r="H5502"/>
          <cell r="I5502"/>
          <cell r="J5502"/>
        </row>
        <row r="5503">
          <cell r="A5503" t="str">
            <v>COE02</v>
          </cell>
          <cell r="B5503" t="str">
            <v>Monsieur COEMET  Emmanuel</v>
          </cell>
          <cell r="C5503" t="str">
            <v>60 Rue du Criou</v>
          </cell>
          <cell r="D5503"/>
          <cell r="E5503" t="str">
            <v>74970</v>
          </cell>
          <cell r="F5503" t="str">
            <v>MARIGNIER</v>
          </cell>
          <cell r="G5503">
            <v>675362614</v>
          </cell>
          <cell r="H5503"/>
          <cell r="I5503"/>
          <cell r="J5503"/>
        </row>
        <row r="5504">
          <cell r="A5504" t="str">
            <v>COE01</v>
          </cell>
          <cell r="B5504" t="str">
            <v>Monsieur CŒUR Jean Christophe</v>
          </cell>
          <cell r="C5504" t="str">
            <v>Le Clos de la Cure</v>
          </cell>
          <cell r="D5504"/>
          <cell r="E5504" t="str">
            <v>69000</v>
          </cell>
          <cell r="F5504" t="str">
            <v>AMBERIEUX D'AZERGUES</v>
          </cell>
          <cell r="G5504">
            <v>478488630</v>
          </cell>
          <cell r="H5504"/>
          <cell r="I5504"/>
          <cell r="J5504"/>
        </row>
        <row r="5505">
          <cell r="A5505" t="str">
            <v>COD02</v>
          </cell>
          <cell r="B5505" t="str">
            <v>Madame CODEX Isabelle</v>
          </cell>
          <cell r="C5505" t="str">
            <v>251 chemin du moulin thoys</v>
          </cell>
          <cell r="D5505"/>
          <cell r="E5505" t="str">
            <v>01300</v>
          </cell>
          <cell r="F5505" t="str">
            <v>ARBIGNEUX</v>
          </cell>
          <cell r="G5505">
            <v>479425613</v>
          </cell>
          <cell r="H5505"/>
          <cell r="I5505"/>
          <cell r="J5505"/>
        </row>
        <row r="5506">
          <cell r="A5506" t="str">
            <v>COD01</v>
          </cell>
          <cell r="B5506" t="str">
            <v>Monsieur CODEX Joel</v>
          </cell>
          <cell r="C5506" t="str">
            <v>Les Ecurias</v>
          </cell>
          <cell r="D5506"/>
          <cell r="E5506" t="str">
            <v>01300</v>
          </cell>
          <cell r="F5506" t="str">
            <v>ARBIGNEUX</v>
          </cell>
          <cell r="G5506"/>
          <cell r="H5506"/>
          <cell r="I5506"/>
          <cell r="J5506"/>
        </row>
        <row r="5507">
          <cell r="A5507" t="str">
            <v>COC09</v>
          </cell>
          <cell r="B5507" t="str">
            <v>Monsieur COCHET Gilles</v>
          </cell>
          <cell r="C5507" t="str">
            <v>644 Rue des Pillouds</v>
          </cell>
          <cell r="D5507"/>
          <cell r="E5507" t="str">
            <v>73310</v>
          </cell>
          <cell r="F5507" t="str">
            <v>CHINDRIEUX</v>
          </cell>
          <cell r="G5507"/>
          <cell r="H5507"/>
          <cell r="I5507"/>
          <cell r="J5507"/>
        </row>
        <row r="5508">
          <cell r="A5508" t="str">
            <v>COC08</v>
          </cell>
          <cell r="B5508" t="str">
            <v>Monsieur COCHET Jean Pierre</v>
          </cell>
          <cell r="C5508" t="str">
            <v>815, Route du Granier</v>
          </cell>
          <cell r="D5508"/>
          <cell r="E5508" t="str">
            <v>73190</v>
          </cell>
          <cell r="F5508" t="str">
            <v>SAINT BALDOPH</v>
          </cell>
          <cell r="G5508">
            <v>620261466</v>
          </cell>
          <cell r="H5508"/>
          <cell r="I5508"/>
          <cell r="J5508"/>
        </row>
        <row r="5509">
          <cell r="A5509" t="str">
            <v>COC07</v>
          </cell>
          <cell r="B5509" t="str">
            <v>Monsieur COCHET Pascal</v>
          </cell>
          <cell r="C5509" t="str">
            <v>le Crey</v>
          </cell>
          <cell r="D5509"/>
          <cell r="E5509" t="str">
            <v>73700</v>
          </cell>
          <cell r="F5509" t="str">
            <v>BOURG SAINT MAURICE</v>
          </cell>
          <cell r="G5509">
            <v>680930371</v>
          </cell>
          <cell r="H5509"/>
          <cell r="I5509"/>
          <cell r="J5509"/>
        </row>
        <row r="5510">
          <cell r="A5510" t="str">
            <v>COC06</v>
          </cell>
          <cell r="B5510" t="str">
            <v>Monsieur COCHET Dominique</v>
          </cell>
          <cell r="C5510" t="str">
            <v>631, Route du Cotaz</v>
          </cell>
          <cell r="D5510"/>
          <cell r="E5510" t="str">
            <v>01300</v>
          </cell>
          <cell r="F5510" t="str">
            <v>BRENS</v>
          </cell>
          <cell r="G5510">
            <v>479819378</v>
          </cell>
          <cell r="H5510"/>
          <cell r="I5510"/>
          <cell r="J5510"/>
        </row>
        <row r="5511">
          <cell r="A5511" t="str">
            <v>COC05</v>
          </cell>
          <cell r="B5511" t="str">
            <v>Monsieur COCHARD JY</v>
          </cell>
          <cell r="C5511" t="str">
            <v>78 Clos du Verger</v>
          </cell>
          <cell r="D5511"/>
          <cell r="E5511" t="str">
            <v>73290</v>
          </cell>
          <cell r="F5511" t="str">
            <v>LA MOTTE SERVOLEX</v>
          </cell>
          <cell r="G5511"/>
          <cell r="H5511"/>
          <cell r="I5511"/>
          <cell r="J5511"/>
        </row>
        <row r="5512">
          <cell r="A5512" t="str">
            <v>COC04</v>
          </cell>
          <cell r="B5512" t="str">
            <v>Monsieur COCHET Lucien</v>
          </cell>
          <cell r="C5512" t="str">
            <v>87 rue Duguesclin</v>
          </cell>
          <cell r="D5512"/>
          <cell r="E5512" t="str">
            <v>73490</v>
          </cell>
          <cell r="F5512" t="str">
            <v>LA RAVOIRE</v>
          </cell>
          <cell r="G5512">
            <v>479334177</v>
          </cell>
          <cell r="H5512"/>
          <cell r="I5512"/>
          <cell r="J5512"/>
        </row>
        <row r="5513">
          <cell r="A5513" t="str">
            <v>COC03</v>
          </cell>
          <cell r="B5513" t="str">
            <v>Monsieur COCCHI Pierre</v>
          </cell>
          <cell r="C5513" t="str">
            <v>870 chemin des Monts Dessus</v>
          </cell>
          <cell r="D5513"/>
          <cell r="E5513" t="str">
            <v>73000</v>
          </cell>
          <cell r="F5513" t="str">
            <v>BASSENS</v>
          </cell>
          <cell r="G5513">
            <v>479854486</v>
          </cell>
          <cell r="H5513"/>
          <cell r="I5513"/>
          <cell r="J5513"/>
        </row>
        <row r="5514">
          <cell r="A5514" t="str">
            <v>COC02</v>
          </cell>
          <cell r="B5514" t="str">
            <v>Monsieur COCOLON</v>
          </cell>
          <cell r="C5514" t="str">
            <v>258 chemin des Ancolies</v>
          </cell>
          <cell r="D5514"/>
          <cell r="E5514" t="str">
            <v>73000</v>
          </cell>
          <cell r="F5514" t="str">
            <v>JACOB BELLECOMBETTE</v>
          </cell>
          <cell r="G5514"/>
          <cell r="H5514"/>
          <cell r="I5514"/>
          <cell r="J5514"/>
        </row>
        <row r="5515">
          <cell r="A5515" t="str">
            <v>COC01</v>
          </cell>
          <cell r="B5515" t="str">
            <v>Monsieur COCHET Jacques</v>
          </cell>
          <cell r="C5515" t="str">
            <v>180 ch les Prés de la Tour</v>
          </cell>
          <cell r="D5515"/>
          <cell r="E5515" t="str">
            <v>73310</v>
          </cell>
          <cell r="F5515" t="str">
            <v>CHINDRIEUX</v>
          </cell>
          <cell r="G5515">
            <v>479542049</v>
          </cell>
          <cell r="H5515"/>
          <cell r="I5515"/>
          <cell r="J5515"/>
        </row>
        <row r="5516">
          <cell r="A5516" t="str">
            <v>COB01</v>
          </cell>
          <cell r="B5516" t="str">
            <v>Madame COBUCCIO Chantal</v>
          </cell>
          <cell r="C5516" t="str">
            <v>529 Route du Nivolet</v>
          </cell>
          <cell r="D5516"/>
          <cell r="E5516" t="str">
            <v>73230</v>
          </cell>
          <cell r="F5516" t="str">
            <v>VEREL PRAGONDRAN</v>
          </cell>
          <cell r="G5516">
            <v>626174474</v>
          </cell>
          <cell r="H5516"/>
          <cell r="I5516"/>
          <cell r="J5516"/>
        </row>
        <row r="5517">
          <cell r="A5517" t="str">
            <v>COA02</v>
          </cell>
          <cell r="B5517" t="str">
            <v>Monsieur COATTI  Jean Louis</v>
          </cell>
          <cell r="C5517" t="str">
            <v>Ets Cavallari - Volvo-Opel</v>
          </cell>
          <cell r="D5517" t="str">
            <v>30, Bd Jardin Exotique</v>
          </cell>
          <cell r="E5517" t="str">
            <v>98000</v>
          </cell>
          <cell r="F5517" t="str">
            <v>MONACO MOTORS</v>
          </cell>
          <cell r="G5517"/>
          <cell r="H5517"/>
          <cell r="I5517"/>
          <cell r="J5517"/>
        </row>
        <row r="5518">
          <cell r="A5518" t="str">
            <v>COA01</v>
          </cell>
          <cell r="B5518" t="str">
            <v>Monsieur COADOU</v>
          </cell>
          <cell r="C5518" t="str">
            <v>55 allée du Rossignol</v>
          </cell>
          <cell r="D5518"/>
          <cell r="E5518" t="str">
            <v>73230</v>
          </cell>
          <cell r="F5518" t="str">
            <v>BARBY</v>
          </cell>
          <cell r="G5518"/>
          <cell r="H5518"/>
          <cell r="I5518"/>
          <cell r="J5518"/>
        </row>
        <row r="5519">
          <cell r="A5519" t="str">
            <v>CMM01</v>
          </cell>
          <cell r="B5519" t="str">
            <v>SARL CM MONTAGNE</v>
          </cell>
          <cell r="C5519" t="str">
            <v>Super Chatêl</v>
          </cell>
          <cell r="D5519"/>
          <cell r="E5519" t="str">
            <v>74390</v>
          </cell>
          <cell r="F5519" t="str">
            <v>CHATEL</v>
          </cell>
          <cell r="G5519">
            <v>676285454</v>
          </cell>
          <cell r="H5519"/>
          <cell r="I5519"/>
          <cell r="J5519"/>
        </row>
        <row r="5520">
          <cell r="A5520" t="str">
            <v>CLU02</v>
          </cell>
          <cell r="B5520" t="str">
            <v>Monsieur CLUTIER Thomas</v>
          </cell>
          <cell r="C5520" t="str">
            <v>Chemin de le Martiniere</v>
          </cell>
          <cell r="D5520"/>
          <cell r="E5520" t="str">
            <v>73170</v>
          </cell>
          <cell r="F5520" t="str">
            <v>TRAIZE</v>
          </cell>
          <cell r="G5520">
            <v>620801576</v>
          </cell>
          <cell r="H5520"/>
          <cell r="I5520"/>
          <cell r="J5520"/>
        </row>
        <row r="5521">
          <cell r="A5521" t="str">
            <v>CLU01</v>
          </cell>
          <cell r="B5521" t="str">
            <v>Monsieur CLUZEL</v>
          </cell>
          <cell r="C5521" t="str">
            <v>Chef Lieu</v>
          </cell>
          <cell r="D5521"/>
          <cell r="E5521" t="str">
            <v>73170</v>
          </cell>
          <cell r="F5521" t="str">
            <v>TRAIZE</v>
          </cell>
          <cell r="G5521"/>
          <cell r="H5521"/>
          <cell r="I5521"/>
          <cell r="J5521"/>
        </row>
        <row r="5522">
          <cell r="A5522" t="str">
            <v>CLO07</v>
          </cell>
          <cell r="B5522" t="str">
            <v>LE CLOS SAVOYARD</v>
          </cell>
          <cell r="C5522" t="str">
            <v>864 Route deThonon</v>
          </cell>
          <cell r="D5522"/>
          <cell r="E5522" t="str">
            <v>74390</v>
          </cell>
          <cell r="F5522" t="str">
            <v>CHATEL</v>
          </cell>
          <cell r="G5522">
            <v>450813643</v>
          </cell>
          <cell r="H5522" t="str">
            <v>info@clos.savoyard.fr</v>
          </cell>
          <cell r="I5522"/>
          <cell r="J5522"/>
        </row>
        <row r="5523">
          <cell r="A5523" t="str">
            <v>CLO06</v>
          </cell>
          <cell r="B5523" t="str">
            <v>Monsieur CLOT Patrick</v>
          </cell>
          <cell r="C5523" t="str">
            <v xml:space="preserve">480 chemin de trinquet </v>
          </cell>
          <cell r="D5523"/>
          <cell r="E5523" t="str">
            <v>26400</v>
          </cell>
          <cell r="F5523" t="str">
            <v>GRANE</v>
          </cell>
          <cell r="G5523">
            <v>630187656</v>
          </cell>
          <cell r="H5523"/>
          <cell r="I5523">
            <v>662468682</v>
          </cell>
          <cell r="J5523"/>
        </row>
        <row r="5524">
          <cell r="A5524" t="str">
            <v>CLO05</v>
          </cell>
          <cell r="B5524" t="str">
            <v>Monsieur CLOEZ Jérôme</v>
          </cell>
          <cell r="C5524" t="str">
            <v>221 ch des Vernettes</v>
          </cell>
          <cell r="D5524"/>
          <cell r="E5524" t="str">
            <v>74600</v>
          </cell>
          <cell r="F5524" t="str">
            <v>QUINTAL</v>
          </cell>
          <cell r="G5524">
            <v>608343019</v>
          </cell>
          <cell r="H5524" t="str">
            <v>jcloez@yahoo.com</v>
          </cell>
          <cell r="I5524"/>
          <cell r="J5524"/>
        </row>
        <row r="5525">
          <cell r="A5525" t="str">
            <v>CLO04</v>
          </cell>
          <cell r="B5525" t="str">
            <v>Mme Mr CLOS-ARCEDUC JY</v>
          </cell>
          <cell r="C5525" t="str">
            <v>En Pralot</v>
          </cell>
          <cell r="D5525"/>
          <cell r="E5525" t="str">
            <v>73200</v>
          </cell>
          <cell r="F5525" t="str">
            <v>ALLONDAZ</v>
          </cell>
          <cell r="G5525">
            <v>662110606</v>
          </cell>
          <cell r="H5525"/>
          <cell r="I5525"/>
          <cell r="J5525"/>
        </row>
        <row r="5526">
          <cell r="A5526" t="str">
            <v>CLO03</v>
          </cell>
          <cell r="B5526" t="str">
            <v>Monsieur CLOSET Yves</v>
          </cell>
          <cell r="C5526" t="str">
            <v>211 Chemin des Golettes</v>
          </cell>
          <cell r="D5526"/>
          <cell r="E5526" t="str">
            <v>01170</v>
          </cell>
          <cell r="F5526" t="str">
            <v>CHEVRY</v>
          </cell>
          <cell r="G5526"/>
          <cell r="H5526"/>
          <cell r="I5526"/>
          <cell r="J5526"/>
        </row>
        <row r="5527">
          <cell r="A5527" t="str">
            <v>CLO02</v>
          </cell>
          <cell r="B5527" t="str">
            <v>Monsieur CLOUET</v>
          </cell>
          <cell r="C5527" t="str">
            <v>410 ave Charles Albert</v>
          </cell>
          <cell r="D5527"/>
          <cell r="E5527" t="str">
            <v>73290</v>
          </cell>
          <cell r="F5527" t="str">
            <v>LA MOTTE SERVOLEX</v>
          </cell>
          <cell r="G5527"/>
          <cell r="H5527"/>
          <cell r="I5527"/>
          <cell r="J5527"/>
        </row>
        <row r="5528">
          <cell r="A5528" t="str">
            <v>CLO01</v>
          </cell>
          <cell r="B5528" t="str">
            <v>Monsieur CLOITRE Benoit</v>
          </cell>
          <cell r="C5528" t="str">
            <v>Le Raclet</v>
          </cell>
          <cell r="D5528"/>
          <cell r="E5528" t="str">
            <v>73520</v>
          </cell>
          <cell r="F5528" t="str">
            <v>SAINT BERON</v>
          </cell>
          <cell r="G5528"/>
          <cell r="H5528"/>
          <cell r="I5528"/>
          <cell r="J5528"/>
        </row>
        <row r="5529">
          <cell r="A5529" t="str">
            <v>CLI05</v>
          </cell>
          <cell r="B5529" t="str">
            <v>Client Passage</v>
          </cell>
          <cell r="C5529"/>
          <cell r="D5529"/>
          <cell r="E5529"/>
          <cell r="F5529"/>
          <cell r="G5529"/>
          <cell r="H5529"/>
          <cell r="I5529"/>
          <cell r="J5529"/>
        </row>
        <row r="5530">
          <cell r="A5530" t="str">
            <v>CLI04</v>
          </cell>
          <cell r="B5530" t="str">
            <v>Mr CLIET Mlle HUET</v>
          </cell>
          <cell r="C5530" t="str">
            <v>159 ch du Fayet</v>
          </cell>
          <cell r="D5530"/>
          <cell r="E5530" t="str">
            <v>38490</v>
          </cell>
          <cell r="F5530" t="str">
            <v>ST ONDRAS</v>
          </cell>
          <cell r="G5530">
            <v>631558841</v>
          </cell>
          <cell r="H5530" t="str">
            <v>maxdesmo4@gmail.com</v>
          </cell>
          <cell r="I5530"/>
          <cell r="J5530"/>
        </row>
        <row r="5531">
          <cell r="A5531" t="str">
            <v>CLI03</v>
          </cell>
          <cell r="B5531" t="str">
            <v>CLINIQUE VETERINAIRE DE H TARENTAISE</v>
          </cell>
          <cell r="C5531" t="str">
            <v>440 Avenue du M Leclerc</v>
          </cell>
          <cell r="D5531"/>
          <cell r="E5531" t="str">
            <v>73700</v>
          </cell>
          <cell r="F5531" t="str">
            <v>BOURG SAINT MAURICE</v>
          </cell>
          <cell r="G5531">
            <v>479070493</v>
          </cell>
          <cell r="H5531"/>
          <cell r="I5531"/>
          <cell r="J5531"/>
        </row>
        <row r="5532">
          <cell r="A5532" t="str">
            <v>CLI02</v>
          </cell>
          <cell r="B5532" t="str">
            <v>CLINIQUE VETERINAIRE PONCET Martine</v>
          </cell>
          <cell r="C5532" t="str">
            <v>15 Ave Docteur Tagnard</v>
          </cell>
          <cell r="D5532"/>
          <cell r="E5532" t="str">
            <v>38350</v>
          </cell>
          <cell r="F5532" t="str">
            <v>LA MURE</v>
          </cell>
          <cell r="G5532">
            <v>476309528</v>
          </cell>
          <cell r="H5532"/>
          <cell r="I5532">
            <v>608425385</v>
          </cell>
          <cell r="J5532"/>
        </row>
        <row r="5533">
          <cell r="A5533" t="str">
            <v>CLI01</v>
          </cell>
          <cell r="B5533" t="str">
            <v>CLINIQUE VETERINAIRE DE L'EUROPE</v>
          </cell>
          <cell r="C5533" t="str">
            <v>33 chemin des 3 Noyers</v>
          </cell>
          <cell r="D5533"/>
          <cell r="E5533" t="str">
            <v>74100</v>
          </cell>
          <cell r="F5533" t="str">
            <v>VETRAZ MONTHOUX</v>
          </cell>
          <cell r="G5533">
            <v>450385736</v>
          </cell>
          <cell r="H5533"/>
          <cell r="I5533"/>
          <cell r="J5533"/>
        </row>
        <row r="5534">
          <cell r="A5534" t="str">
            <v>CLE34</v>
          </cell>
          <cell r="B5534" t="str">
            <v>Monsieur CLERT-GIRARD Gilles</v>
          </cell>
          <cell r="C5534" t="str">
            <v>12 Rue Jean Greyfié de Bellecombe</v>
          </cell>
          <cell r="D5534"/>
          <cell r="E5534" t="str">
            <v>73000</v>
          </cell>
          <cell r="F5534" t="str">
            <v>JACOB BELLECOMBETTE</v>
          </cell>
          <cell r="G5534">
            <v>607573397</v>
          </cell>
          <cell r="H5534"/>
          <cell r="I5534"/>
          <cell r="J5534"/>
        </row>
        <row r="5535">
          <cell r="A5535" t="str">
            <v>CLE33</v>
          </cell>
          <cell r="B5535" t="str">
            <v>Monsieur et Madame CLERC Jean-Yves</v>
          </cell>
          <cell r="C5535" t="str">
            <v>241 Rue Provinciale</v>
          </cell>
          <cell r="D5535"/>
          <cell r="E5535" t="str">
            <v>73200</v>
          </cell>
          <cell r="F5535" t="str">
            <v>GILLY SUR ISERE</v>
          </cell>
          <cell r="G5535">
            <v>672012395</v>
          </cell>
          <cell r="H5535"/>
          <cell r="I5535"/>
          <cell r="J5535"/>
        </row>
        <row r="5536">
          <cell r="A5536" t="str">
            <v>CLE32</v>
          </cell>
          <cell r="B5536" t="str">
            <v>Madame CLERC Laurence</v>
          </cell>
          <cell r="C5536" t="str">
            <v>487 Route de Tarency</v>
          </cell>
          <cell r="D5536"/>
          <cell r="E5536" t="str">
            <v>73100</v>
          </cell>
          <cell r="F5536" t="str">
            <v>LA BIOLLE</v>
          </cell>
          <cell r="G5536">
            <v>479547673</v>
          </cell>
          <cell r="H5536"/>
          <cell r="I5536"/>
          <cell r="J5536"/>
        </row>
        <row r="5537">
          <cell r="A5537" t="str">
            <v>CLE31</v>
          </cell>
          <cell r="B5537" t="str">
            <v>Monsieur CLEARD Laurent</v>
          </cell>
          <cell r="C5537" t="str">
            <v>Rue Jean Monnet</v>
          </cell>
          <cell r="D5537"/>
          <cell r="E5537" t="str">
            <v>73000</v>
          </cell>
          <cell r="F5537" t="str">
            <v>BASSENS</v>
          </cell>
          <cell r="G5537">
            <v>675597443</v>
          </cell>
          <cell r="H5537"/>
          <cell r="I5537"/>
          <cell r="J5537"/>
        </row>
        <row r="5538">
          <cell r="A5538" t="str">
            <v>CLE30</v>
          </cell>
          <cell r="B5538" t="str">
            <v>Monsieur CLERC Gerard</v>
          </cell>
          <cell r="C5538" t="str">
            <v xml:space="preserve">93 Route des grands pres </v>
          </cell>
          <cell r="D5538"/>
          <cell r="E5538" t="str">
            <v>74370</v>
          </cell>
          <cell r="F5538" t="str">
            <v>METZ TESSY</v>
          </cell>
          <cell r="G5538"/>
          <cell r="H5538"/>
          <cell r="I5538"/>
          <cell r="J5538"/>
        </row>
        <row r="5539">
          <cell r="A5539" t="str">
            <v>CLE29</v>
          </cell>
          <cell r="B5539" t="str">
            <v>Madame CLERICI Hanane</v>
          </cell>
          <cell r="C5539" t="str">
            <v>41 Impasse des Champcourts</v>
          </cell>
          <cell r="D5539"/>
          <cell r="E5539" t="str">
            <v>74890</v>
          </cell>
          <cell r="F5539" t="str">
            <v>BONS EN CHABLAIS</v>
          </cell>
          <cell r="G5539">
            <v>4179880914</v>
          </cell>
          <cell r="H5539"/>
          <cell r="I5539"/>
          <cell r="J5539"/>
        </row>
        <row r="5540">
          <cell r="A5540" t="str">
            <v>CLE28</v>
          </cell>
          <cell r="B5540" t="str">
            <v>Mme CLERC - Mr CHAPUIS</v>
          </cell>
          <cell r="C5540" t="str">
            <v>318 Route de Charaville</v>
          </cell>
          <cell r="D5540"/>
          <cell r="E5540" t="str">
            <v>73200</v>
          </cell>
          <cell r="F5540" t="str">
            <v>MERCURY</v>
          </cell>
          <cell r="G5540">
            <v>610204060</v>
          </cell>
          <cell r="H5540"/>
          <cell r="I5540"/>
          <cell r="J5540"/>
        </row>
        <row r="5541">
          <cell r="A5541" t="str">
            <v>CLE27</v>
          </cell>
          <cell r="B5541" t="str">
            <v>Monsieur CLERT</v>
          </cell>
          <cell r="C5541"/>
          <cell r="D5541"/>
          <cell r="E5541" t="str">
            <v>73420</v>
          </cell>
          <cell r="F5541" t="str">
            <v>MERY</v>
          </cell>
          <cell r="G5541"/>
          <cell r="H5541"/>
          <cell r="I5541"/>
          <cell r="J5541"/>
        </row>
        <row r="5542">
          <cell r="A5542" t="str">
            <v>CLE26</v>
          </cell>
          <cell r="B5542" t="str">
            <v>Monsieur CLERC-RENAUD</v>
          </cell>
          <cell r="C5542" t="str">
            <v>2 Impasse Lamartine</v>
          </cell>
          <cell r="D5542"/>
          <cell r="E5542" t="str">
            <v>73100</v>
          </cell>
          <cell r="F5542" t="str">
            <v>TRESSERVE</v>
          </cell>
          <cell r="G5542"/>
          <cell r="H5542"/>
          <cell r="I5542"/>
          <cell r="J5542"/>
        </row>
        <row r="5543">
          <cell r="A5543" t="str">
            <v>CLE25</v>
          </cell>
          <cell r="B5543" t="str">
            <v>Madame CLERC Denise</v>
          </cell>
          <cell r="C5543" t="str">
            <v>Rue de Buagarel</v>
          </cell>
          <cell r="D5543" t="str">
            <v>Les Hauts d'Argency</v>
          </cell>
          <cell r="E5543" t="str">
            <v>34000</v>
          </cell>
          <cell r="F5543" t="str">
            <v>MONTPELLIER</v>
          </cell>
          <cell r="G5543"/>
          <cell r="H5543"/>
          <cell r="I5543"/>
          <cell r="J5543"/>
        </row>
        <row r="5544">
          <cell r="A5544" t="str">
            <v>CLE24</v>
          </cell>
          <cell r="B5544" t="str">
            <v>CLEANESS</v>
          </cell>
          <cell r="C5544" t="str">
            <v>321, Passage de Brassily</v>
          </cell>
          <cell r="D5544"/>
          <cell r="E5544" t="str">
            <v>74330</v>
          </cell>
          <cell r="F5544" t="str">
            <v>POISY</v>
          </cell>
          <cell r="G5544"/>
          <cell r="H5544"/>
          <cell r="I5544"/>
          <cell r="J5544"/>
        </row>
        <row r="5545">
          <cell r="A5545" t="str">
            <v>CLE23</v>
          </cell>
          <cell r="B5545" t="str">
            <v>Monsieur CLEMENCEAU Jean-Pierre</v>
          </cell>
          <cell r="C5545" t="str">
            <v>159 ch sur le Lac</v>
          </cell>
          <cell r="D5545"/>
          <cell r="E5545" t="str">
            <v>01510</v>
          </cell>
          <cell r="F5545" t="str">
            <v>TALISSIEU</v>
          </cell>
          <cell r="G5545"/>
          <cell r="H5545"/>
          <cell r="I5545"/>
          <cell r="J5545"/>
        </row>
        <row r="5546">
          <cell r="A5546" t="str">
            <v>CLE22</v>
          </cell>
          <cell r="B5546" t="str">
            <v>Monsieur CLERC Pascal</v>
          </cell>
          <cell r="C5546" t="str">
            <v>1204 Route de l'Ecole du Tremblay</v>
          </cell>
          <cell r="D5546"/>
          <cell r="E5546" t="str">
            <v>73290</v>
          </cell>
          <cell r="F5546" t="str">
            <v>LA MOTTE SERVOLEX</v>
          </cell>
          <cell r="G5546">
            <v>632224027</v>
          </cell>
          <cell r="H5546"/>
          <cell r="I5546"/>
          <cell r="J5546"/>
        </row>
        <row r="5547">
          <cell r="A5547" t="str">
            <v>CLE21</v>
          </cell>
          <cell r="B5547" t="str">
            <v>Monsieur CLEMENT JEAN Baptiste</v>
          </cell>
          <cell r="C5547" t="str">
            <v>Sous Le Crêt</v>
          </cell>
          <cell r="D5547"/>
          <cell r="E5547" t="str">
            <v>73800</v>
          </cell>
          <cell r="F5547" t="str">
            <v>LES MOLLETTES</v>
          </cell>
          <cell r="G5547"/>
          <cell r="H5547"/>
          <cell r="I5547"/>
          <cell r="J5547"/>
        </row>
        <row r="5548">
          <cell r="A5548" t="str">
            <v>CLE20</v>
          </cell>
          <cell r="B5548" t="str">
            <v>M Mme CLEMENT Robert</v>
          </cell>
          <cell r="C5548" t="str">
            <v>5 rue des roses</v>
          </cell>
          <cell r="D5548"/>
          <cell r="E5548" t="str">
            <v>45570</v>
          </cell>
          <cell r="F5548" t="str">
            <v>OUZOUER SUR LOIRE</v>
          </cell>
          <cell r="G5548"/>
          <cell r="H5548"/>
          <cell r="I5548"/>
          <cell r="J5548"/>
        </row>
        <row r="5549">
          <cell r="A5549" t="str">
            <v>CLE19</v>
          </cell>
          <cell r="B5549" t="str">
            <v>Monsieur CLEYET MAREL Thierry</v>
          </cell>
          <cell r="C5549" t="str">
            <v>340 Montrond</v>
          </cell>
          <cell r="D5549"/>
          <cell r="E5549" t="str">
            <v>38490</v>
          </cell>
          <cell r="F5549" t="str">
            <v>LA BATIE DIVISIN</v>
          </cell>
          <cell r="G5549">
            <v>670208731</v>
          </cell>
          <cell r="H5549"/>
          <cell r="I5549"/>
          <cell r="J5549"/>
        </row>
        <row r="5550">
          <cell r="A5550" t="str">
            <v>CLE18</v>
          </cell>
          <cell r="B5550" t="str">
            <v>Monsieur CLEMENT Denis</v>
          </cell>
          <cell r="C5550" t="str">
            <v>80 chemin de la Villa des Roses</v>
          </cell>
          <cell r="D5550"/>
          <cell r="E5550" t="str">
            <v>74440</v>
          </cell>
          <cell r="F5550" t="str">
            <v>MIEUSSY</v>
          </cell>
          <cell r="G5550">
            <v>450433141</v>
          </cell>
          <cell r="H5550"/>
          <cell r="I5550">
            <v>684238653</v>
          </cell>
          <cell r="J5550"/>
        </row>
        <row r="5551">
          <cell r="A5551" t="str">
            <v>CLE17</v>
          </cell>
          <cell r="B5551" t="str">
            <v>Madame et Monsieur CLERC Stéphane</v>
          </cell>
          <cell r="C5551" t="str">
            <v>Ansigny</v>
          </cell>
          <cell r="D5551"/>
          <cell r="E5551" t="str">
            <v>73410</v>
          </cell>
          <cell r="F5551" t="str">
            <v>ALBENS</v>
          </cell>
          <cell r="G5551">
            <v>622364327</v>
          </cell>
          <cell r="H5551"/>
          <cell r="I5551"/>
          <cell r="J5551"/>
        </row>
        <row r="5552">
          <cell r="A5552" t="str">
            <v>CLE16</v>
          </cell>
          <cell r="B5552" t="str">
            <v>CLEAN CAR</v>
          </cell>
          <cell r="C5552" t="str">
            <v>63 Rue Pré Pagnon</v>
          </cell>
          <cell r="D5552"/>
          <cell r="E5552" t="str">
            <v>73000</v>
          </cell>
          <cell r="F5552" t="str">
            <v>CHAMBERY</v>
          </cell>
          <cell r="G5552">
            <v>479689954</v>
          </cell>
          <cell r="H5552"/>
          <cell r="I5552"/>
          <cell r="J5552"/>
        </row>
        <row r="5553">
          <cell r="A5553" t="str">
            <v>CLE15</v>
          </cell>
          <cell r="B5553" t="str">
            <v>Mr CLERC  - Mme CANUT</v>
          </cell>
          <cell r="C5553" t="str">
            <v>49 rue des Meunières</v>
          </cell>
          <cell r="D5553"/>
          <cell r="E5553" t="str">
            <v>38660</v>
          </cell>
          <cell r="F5553" t="str">
            <v>SAINT VINCENT DE  MERCUZE</v>
          </cell>
          <cell r="G5553">
            <v>607847082</v>
          </cell>
          <cell r="H5553"/>
          <cell r="I5553"/>
          <cell r="J5553"/>
        </row>
        <row r="5554">
          <cell r="A5554" t="str">
            <v>CLE14</v>
          </cell>
          <cell r="B5554" t="str">
            <v>Monsieur CLEAZ Renaud</v>
          </cell>
          <cell r="C5554" t="str">
            <v>251 Route des Eteppes</v>
          </cell>
          <cell r="D5554"/>
          <cell r="E5554" t="str">
            <v>38480</v>
          </cell>
          <cell r="F5554" t="str">
            <v>SAINT JEAN D' AVELANNE</v>
          </cell>
          <cell r="G5554"/>
          <cell r="H5554"/>
          <cell r="I5554"/>
          <cell r="J5554"/>
        </row>
        <row r="5555">
          <cell r="A5555" t="str">
            <v>CLE13</v>
          </cell>
          <cell r="B5555" t="str">
            <v>Monsieur CLEMENT Gilbert</v>
          </cell>
          <cell r="C5555" t="str">
            <v>Quartier des Mures</v>
          </cell>
          <cell r="D5555"/>
          <cell r="E5555" t="str">
            <v>26120</v>
          </cell>
          <cell r="F5555" t="str">
            <v>MONTVENDRE</v>
          </cell>
          <cell r="G5555">
            <v>475590632</v>
          </cell>
          <cell r="H5555"/>
          <cell r="I5555"/>
          <cell r="J5555"/>
        </row>
        <row r="5556">
          <cell r="A5556" t="str">
            <v>CLE12</v>
          </cell>
          <cell r="B5556" t="str">
            <v>Monsieur CLERGEOT Frédéric</v>
          </cell>
          <cell r="C5556" t="str">
            <v>Mykonos 2 Les Cyclades I</v>
          </cell>
          <cell r="D5556"/>
          <cell r="E5556" t="str">
            <v>74160</v>
          </cell>
          <cell r="F5556" t="str">
            <v>SAINT JULIEN EN GENEVOIS</v>
          </cell>
          <cell r="G5556" t="str">
            <v>04 50 49 61 90</v>
          </cell>
          <cell r="H5556"/>
          <cell r="I5556">
            <v>678626679</v>
          </cell>
          <cell r="J5556"/>
        </row>
        <row r="5557">
          <cell r="A5557" t="str">
            <v>CLE11</v>
          </cell>
          <cell r="B5557" t="str">
            <v>Monsieur CLEMENTE Ghislaine</v>
          </cell>
          <cell r="C5557" t="str">
            <v>Les Lechères</v>
          </cell>
          <cell r="D5557" t="str">
            <v>VERCHOUX</v>
          </cell>
          <cell r="E5557" t="str">
            <v>74140</v>
          </cell>
          <cell r="F5557" t="str">
            <v>CHENS SUR LEMAN</v>
          </cell>
          <cell r="G5557">
            <v>450852469</v>
          </cell>
          <cell r="H5557"/>
          <cell r="I5557"/>
          <cell r="J5557"/>
        </row>
        <row r="5558">
          <cell r="A5558" t="str">
            <v>CLE10</v>
          </cell>
          <cell r="B5558" t="str">
            <v>Monsieur CLEMENT Daniel</v>
          </cell>
          <cell r="C5558" t="str">
            <v>Lieu dit Le Coin</v>
          </cell>
          <cell r="D5558"/>
          <cell r="E5558" t="str">
            <v>42440</v>
          </cell>
          <cell r="F5558" t="str">
            <v>SAINT JULIEN LA VETRE</v>
          </cell>
          <cell r="G5558">
            <v>477978681</v>
          </cell>
          <cell r="H5558"/>
          <cell r="I5558"/>
          <cell r="J5558"/>
        </row>
        <row r="5559">
          <cell r="A5559" t="str">
            <v>CLE09</v>
          </cell>
          <cell r="B5559" t="str">
            <v>Monsieur CLEMENT Guy René</v>
          </cell>
          <cell r="C5559" t="str">
            <v>504 chemin Chiron</v>
          </cell>
          <cell r="D5559"/>
          <cell r="E5559" t="str">
            <v>73000</v>
          </cell>
          <cell r="F5559" t="str">
            <v>BISSY</v>
          </cell>
          <cell r="G5559"/>
          <cell r="H5559"/>
          <cell r="I5559"/>
          <cell r="J5559"/>
        </row>
        <row r="5560">
          <cell r="A5560" t="str">
            <v>CLE08</v>
          </cell>
          <cell r="B5560" t="str">
            <v>Monsieur CLEMENTE Roger</v>
          </cell>
          <cell r="C5560" t="str">
            <v>Le Pré du Moulin</v>
          </cell>
          <cell r="D5560"/>
          <cell r="E5560" t="str">
            <v>74890</v>
          </cell>
          <cell r="F5560" t="str">
            <v>LULLY</v>
          </cell>
          <cell r="G5560"/>
          <cell r="H5560"/>
          <cell r="I5560"/>
          <cell r="J5560"/>
        </row>
        <row r="5561">
          <cell r="A5561" t="str">
            <v>CLE07</v>
          </cell>
          <cell r="B5561" t="str">
            <v>Monsieur CLERMIDY Jean Luc</v>
          </cell>
          <cell r="C5561" t="str">
            <v>Route de Chesses</v>
          </cell>
          <cell r="D5561"/>
          <cell r="E5561" t="str">
            <v>73230</v>
          </cell>
          <cell r="F5561" t="str">
            <v>SAINT ALBAN LEYSSE</v>
          </cell>
          <cell r="G5561">
            <v>688016134</v>
          </cell>
          <cell r="H5561"/>
          <cell r="I5561"/>
          <cell r="J5561"/>
        </row>
        <row r="5562">
          <cell r="A5562" t="str">
            <v>CLE06</v>
          </cell>
          <cell r="B5562" t="str">
            <v>Monsieur CLERC Gérard</v>
          </cell>
          <cell r="C5562" t="str">
            <v>103 chemin de la Betrande</v>
          </cell>
          <cell r="D5562"/>
          <cell r="E5562" t="str">
            <v>73420</v>
          </cell>
          <cell r="F5562" t="str">
            <v>VIVIERS DU LAC</v>
          </cell>
          <cell r="G5562">
            <v>611948550</v>
          </cell>
          <cell r="H5562"/>
          <cell r="I5562"/>
          <cell r="J5562"/>
        </row>
        <row r="5563">
          <cell r="A5563" t="str">
            <v>CLE05</v>
          </cell>
          <cell r="B5563" t="str">
            <v>Monsieur CLERT-GIRARD</v>
          </cell>
          <cell r="C5563" t="str">
            <v>Chef Lieu</v>
          </cell>
          <cell r="D5563"/>
          <cell r="E5563" t="str">
            <v>73000</v>
          </cell>
          <cell r="F5563" t="str">
            <v>MONTAGNOLE</v>
          </cell>
          <cell r="G5563">
            <v>479697421</v>
          </cell>
          <cell r="H5563"/>
          <cell r="I5563">
            <v>607573397</v>
          </cell>
          <cell r="J5563"/>
        </row>
        <row r="5564">
          <cell r="A5564" t="str">
            <v>CLE04</v>
          </cell>
          <cell r="B5564" t="str">
            <v>Monsieur CLERC Hervé</v>
          </cell>
          <cell r="C5564" t="str">
            <v>Chef Lieu</v>
          </cell>
          <cell r="D5564"/>
          <cell r="E5564" t="str">
            <v>73100</v>
          </cell>
          <cell r="F5564" t="str">
            <v>SAINT OURS</v>
          </cell>
          <cell r="G5564">
            <v>479549521</v>
          </cell>
          <cell r="H5564"/>
          <cell r="I5564">
            <v>687383215</v>
          </cell>
          <cell r="J5564"/>
        </row>
        <row r="5565">
          <cell r="A5565" t="str">
            <v>CLE03</v>
          </cell>
          <cell r="B5565" t="str">
            <v>Monsieur CLEMENT-GUY René</v>
          </cell>
          <cell r="C5565"/>
          <cell r="D5565"/>
          <cell r="E5565"/>
          <cell r="F5565"/>
          <cell r="G5565"/>
          <cell r="H5565"/>
          <cell r="I5565"/>
          <cell r="J5565"/>
        </row>
        <row r="5566">
          <cell r="A5566" t="str">
            <v>CLE02</v>
          </cell>
          <cell r="B5566" t="str">
            <v>Monsieur CLEMENT Jacques</v>
          </cell>
          <cell r="C5566" t="str">
            <v>Le Donjon 2</v>
          </cell>
          <cell r="D5566"/>
          <cell r="E5566" t="str">
            <v>73600</v>
          </cell>
          <cell r="F5566" t="str">
            <v>SALINS LES THERMES</v>
          </cell>
          <cell r="G5566"/>
          <cell r="H5566"/>
          <cell r="I5566"/>
          <cell r="J5566"/>
        </row>
        <row r="5567">
          <cell r="A5567" t="str">
            <v>CLE01</v>
          </cell>
          <cell r="B5567" t="str">
            <v>Monsieur CLERC Daniel</v>
          </cell>
          <cell r="C5567" t="str">
            <v>1162 boulevard le pic</v>
          </cell>
          <cell r="D5567"/>
          <cell r="E5567" t="str">
            <v>73100</v>
          </cell>
          <cell r="F5567" t="str">
            <v>AIX LES BAINS</v>
          </cell>
          <cell r="G5567"/>
          <cell r="H5567"/>
          <cell r="I5567"/>
          <cell r="J5567"/>
        </row>
        <row r="5568">
          <cell r="A5568" t="str">
            <v>CLA17</v>
          </cell>
          <cell r="B5568" t="str">
            <v>Monsieur CLARET Fabrice</v>
          </cell>
          <cell r="C5568" t="str">
            <v>372 rue des gotteland</v>
          </cell>
          <cell r="D5568"/>
          <cell r="E5568" t="str">
            <v>73490</v>
          </cell>
          <cell r="F5568" t="str">
            <v>LA RAVOIRE</v>
          </cell>
          <cell r="G5568">
            <v>783996445</v>
          </cell>
          <cell r="H5568"/>
          <cell r="I5568"/>
          <cell r="J5568"/>
        </row>
        <row r="5569">
          <cell r="A5569" t="str">
            <v>CLA16</v>
          </cell>
          <cell r="B5569" t="str">
            <v>Madame CLARET Chantal</v>
          </cell>
          <cell r="C5569" t="str">
            <v>213 Rue Jean Monnet</v>
          </cell>
          <cell r="D5569"/>
          <cell r="E5569" t="str">
            <v>73000</v>
          </cell>
          <cell r="F5569" t="str">
            <v>BASSENS</v>
          </cell>
          <cell r="G5569">
            <v>456112574</v>
          </cell>
          <cell r="H5569"/>
          <cell r="I5569"/>
          <cell r="J5569"/>
        </row>
        <row r="5570">
          <cell r="A5570" t="str">
            <v>CLA15</v>
          </cell>
          <cell r="B5570" t="str">
            <v>Monsieur CLAIR Jean-Claude</v>
          </cell>
          <cell r="C5570" t="str">
            <v>784 rue des bords de l'Ain</v>
          </cell>
          <cell r="D5570" t="str">
            <v>Hameau Merloz</v>
          </cell>
          <cell r="E5570" t="str">
            <v>01250</v>
          </cell>
          <cell r="F5570" t="str">
            <v>HAUTECOUR</v>
          </cell>
          <cell r="G5570">
            <v>626238714</v>
          </cell>
          <cell r="H5570"/>
          <cell r="I5570"/>
          <cell r="J5570"/>
        </row>
        <row r="5571">
          <cell r="A5571" t="str">
            <v>CLA14</v>
          </cell>
          <cell r="B5571" t="str">
            <v>Madame CLAVEL Anic</v>
          </cell>
          <cell r="C5571" t="str">
            <v xml:space="preserve">3 allée acacias </v>
          </cell>
          <cell r="D5571"/>
          <cell r="E5571" t="str">
            <v>74100</v>
          </cell>
          <cell r="F5571" t="str">
            <v xml:space="preserve">VILLE LA GRAND </v>
          </cell>
          <cell r="G5571">
            <v>687841045</v>
          </cell>
          <cell r="H5571"/>
          <cell r="I5571"/>
          <cell r="J5571"/>
        </row>
        <row r="5572">
          <cell r="A5572" t="str">
            <v>CLA13</v>
          </cell>
          <cell r="B5572" t="str">
            <v>Monsieur CLAREY Hubert</v>
          </cell>
          <cell r="C5572" t="str">
            <v>La Basse</v>
          </cell>
          <cell r="D5572" t="str">
            <v>HAUTECOUR</v>
          </cell>
          <cell r="E5572" t="str">
            <v>73600</v>
          </cell>
          <cell r="F5572" t="str">
            <v>MOUTIERS TARENTAISE</v>
          </cell>
          <cell r="G5572">
            <v>479243516</v>
          </cell>
          <cell r="H5572"/>
          <cell r="I5572">
            <v>630089681</v>
          </cell>
          <cell r="J5572"/>
        </row>
        <row r="5573">
          <cell r="A5573" t="str">
            <v>CLA12</v>
          </cell>
          <cell r="B5573" t="str">
            <v>M Mme CLARET Emile</v>
          </cell>
          <cell r="C5573" t="str">
            <v>46 ch des Acacias</v>
          </cell>
          <cell r="D5573"/>
          <cell r="E5573" t="str">
            <v>73410</v>
          </cell>
          <cell r="F5573" t="str">
            <v>LA BIOLLE</v>
          </cell>
          <cell r="G5573"/>
          <cell r="H5573"/>
          <cell r="I5573"/>
          <cell r="J5573"/>
        </row>
        <row r="5574">
          <cell r="A5574" t="str">
            <v>CLA11</v>
          </cell>
          <cell r="B5574" t="str">
            <v>Monsieur CLAUS Eddy</v>
          </cell>
          <cell r="C5574" t="str">
            <v>322 Chemin des Bordes</v>
          </cell>
          <cell r="D5574"/>
          <cell r="E5574" t="str">
            <v>74930</v>
          </cell>
          <cell r="F5574" t="str">
            <v>REIGNIER ESERY</v>
          </cell>
          <cell r="G5574">
            <v>450957052</v>
          </cell>
          <cell r="H5574"/>
          <cell r="I5574">
            <v>450956252</v>
          </cell>
          <cell r="J5574"/>
        </row>
        <row r="5575">
          <cell r="A5575" t="str">
            <v>CLA10</v>
          </cell>
          <cell r="B5575" t="str">
            <v>M Mme CLARAZ Nicolas</v>
          </cell>
          <cell r="C5575" t="str">
            <v>ch de Sonnaz</v>
          </cell>
          <cell r="D5575" t="str">
            <v>Le Domaine des Massettes</v>
          </cell>
          <cell r="E5575" t="str">
            <v>73420</v>
          </cell>
          <cell r="F5575" t="str">
            <v>VOGLANS</v>
          </cell>
          <cell r="G5575">
            <v>622270806</v>
          </cell>
          <cell r="H5575"/>
          <cell r="I5575"/>
          <cell r="J5575"/>
        </row>
        <row r="5576">
          <cell r="A5576" t="str">
            <v>CLA09</v>
          </cell>
          <cell r="B5576" t="str">
            <v>Madame CLARAZ Véronique</v>
          </cell>
          <cell r="C5576" t="str">
            <v>La Colline</v>
          </cell>
          <cell r="D5576"/>
          <cell r="E5576" t="str">
            <v>69380</v>
          </cell>
          <cell r="F5576" t="str">
            <v>ALIX</v>
          </cell>
          <cell r="G5576"/>
          <cell r="H5576"/>
          <cell r="I5576"/>
          <cell r="J5576"/>
        </row>
        <row r="5577">
          <cell r="A5577" t="str">
            <v>CLA08</v>
          </cell>
          <cell r="B5577" t="str">
            <v>Monsieur CLAPPIER Olivier</v>
          </cell>
          <cell r="C5577" t="str">
            <v>Rue de l'Ilette</v>
          </cell>
          <cell r="D5577"/>
          <cell r="E5577" t="str">
            <v>73480</v>
          </cell>
          <cell r="F5577" t="str">
            <v>BESSANS</v>
          </cell>
          <cell r="G5577"/>
          <cell r="H5577"/>
          <cell r="I5577"/>
          <cell r="J5577"/>
        </row>
        <row r="5578">
          <cell r="A5578" t="str">
            <v>CLA07</v>
          </cell>
          <cell r="B5578" t="str">
            <v>Madame CLAPPIER Patricia</v>
          </cell>
          <cell r="C5578" t="str">
            <v>Rue de la Gaité</v>
          </cell>
          <cell r="D5578"/>
          <cell r="E5578" t="str">
            <v>73480</v>
          </cell>
          <cell r="F5578" t="str">
            <v>BESSANS</v>
          </cell>
          <cell r="G5578"/>
          <cell r="H5578"/>
          <cell r="I5578"/>
          <cell r="J5578"/>
        </row>
        <row r="5579">
          <cell r="A5579" t="str">
            <v>CLA06</v>
          </cell>
          <cell r="B5579" t="str">
            <v>Monsieur CLANET Alain</v>
          </cell>
          <cell r="C5579" t="str">
            <v>24 allée Raphaël</v>
          </cell>
          <cell r="D5579"/>
          <cell r="E5579" t="str">
            <v>73100</v>
          </cell>
          <cell r="F5579" t="str">
            <v>TRESSERVE</v>
          </cell>
          <cell r="G5579">
            <v>612046277</v>
          </cell>
          <cell r="H5579"/>
          <cell r="I5579"/>
          <cell r="J5579"/>
        </row>
        <row r="5580">
          <cell r="A5580" t="str">
            <v>CLA05</v>
          </cell>
          <cell r="B5580" t="str">
            <v>Madame CLARET Cécile</v>
          </cell>
          <cell r="C5580" t="str">
            <v>Le Pinet</v>
          </cell>
          <cell r="D5580"/>
          <cell r="E5580" t="str">
            <v>73610</v>
          </cell>
          <cell r="F5580" t="str">
            <v>LEPIN LE LAC</v>
          </cell>
          <cell r="G5580"/>
          <cell r="H5580"/>
          <cell r="I5580"/>
          <cell r="J5580"/>
        </row>
        <row r="5581">
          <cell r="A5581" t="str">
            <v>CLA04</v>
          </cell>
          <cell r="B5581" t="str">
            <v>Monsieur CLARENS Robert</v>
          </cell>
          <cell r="C5581" t="str">
            <v>1 allée de la Blonnière</v>
          </cell>
          <cell r="D5581"/>
          <cell r="E5581" t="str">
            <v>74940</v>
          </cell>
          <cell r="F5581" t="str">
            <v>ANNECY LE VIEUX</v>
          </cell>
          <cell r="G5581"/>
          <cell r="H5581"/>
          <cell r="I5581"/>
          <cell r="J5581"/>
        </row>
        <row r="5582">
          <cell r="A5582" t="str">
            <v>CLA03</v>
          </cell>
          <cell r="B5582" t="str">
            <v>Monsieur CLAVEL Michel</v>
          </cell>
          <cell r="C5582" t="str">
            <v>800 route des Vignes</v>
          </cell>
          <cell r="D5582"/>
          <cell r="E5582" t="str">
            <v>74330</v>
          </cell>
          <cell r="F5582" t="str">
            <v>POISY</v>
          </cell>
          <cell r="G5582">
            <v>450463223</v>
          </cell>
          <cell r="H5582"/>
          <cell r="I5582"/>
          <cell r="J5582"/>
        </row>
        <row r="5583">
          <cell r="A5583" t="str">
            <v>CLA02</v>
          </cell>
          <cell r="B5583" t="str">
            <v>Monsieur CLAREY Jean Marie</v>
          </cell>
          <cell r="C5583" t="str">
            <v>Chemin de la Glière</v>
          </cell>
          <cell r="D5583" t="str">
            <v>Villette</v>
          </cell>
          <cell r="E5583" t="str">
            <v>73210</v>
          </cell>
          <cell r="F5583" t="str">
            <v>AIME</v>
          </cell>
          <cell r="G5583">
            <v>622898275</v>
          </cell>
          <cell r="H5583"/>
          <cell r="I5583"/>
          <cell r="J5583"/>
        </row>
        <row r="5584">
          <cell r="A5584" t="str">
            <v>CLA01</v>
          </cell>
          <cell r="B5584" t="str">
            <v>Monsieur CLAVIER Jacques</v>
          </cell>
          <cell r="C5584" t="str">
            <v>9 rue J. Meuniez</v>
          </cell>
          <cell r="D5584" t="str">
            <v>Le pavé des framboisiers</v>
          </cell>
          <cell r="E5584" t="str">
            <v>69380</v>
          </cell>
          <cell r="F5584" t="str">
            <v>CHAZAY D'AZERGUES</v>
          </cell>
          <cell r="G5584">
            <v>680258627</v>
          </cell>
          <cell r="H5584"/>
          <cell r="I5584"/>
          <cell r="J5584"/>
        </row>
        <row r="5585">
          <cell r="A5585" t="str">
            <v>CIN01</v>
          </cell>
          <cell r="B5585" t="str">
            <v>Monsieur CINIER Michel</v>
          </cell>
          <cell r="C5585" t="str">
            <v>Chemin de Charlet</v>
          </cell>
          <cell r="D5585"/>
          <cell r="E5585" t="str">
            <v>01090</v>
          </cell>
          <cell r="F5585" t="str">
            <v>MONTCEAUX</v>
          </cell>
          <cell r="G5585"/>
          <cell r="H5585"/>
          <cell r="I5585"/>
          <cell r="J5585"/>
        </row>
        <row r="5586">
          <cell r="A5586" t="str">
            <v>CIE01</v>
          </cell>
          <cell r="B5586" t="str">
            <v>Madame CIELI</v>
          </cell>
          <cell r="C5586" t="str">
            <v>312, Allée de Corlet</v>
          </cell>
          <cell r="D5586"/>
          <cell r="E5586" t="str">
            <v>73000</v>
          </cell>
          <cell r="F5586" t="str">
            <v>CHAMBERY</v>
          </cell>
          <cell r="G5586">
            <v>683161008</v>
          </cell>
          <cell r="H5586"/>
          <cell r="I5586"/>
          <cell r="J5586"/>
        </row>
        <row r="5587">
          <cell r="A5587" t="str">
            <v>CIC03</v>
          </cell>
          <cell r="B5587" t="str">
            <v>Monsieur CICERON Roger</v>
          </cell>
          <cell r="C5587" t="str">
            <v>145, Clos Jean Mermoz</v>
          </cell>
          <cell r="D5587"/>
          <cell r="E5587" t="str">
            <v>73290</v>
          </cell>
          <cell r="F5587" t="str">
            <v>LA MOTTE SERVOLEX</v>
          </cell>
          <cell r="G5587">
            <v>667226376</v>
          </cell>
          <cell r="H5587"/>
          <cell r="I5587"/>
          <cell r="J5587"/>
        </row>
        <row r="5588">
          <cell r="A5588" t="str">
            <v>CIC02</v>
          </cell>
          <cell r="B5588" t="str">
            <v>Monsieur CICLET Martial</v>
          </cell>
          <cell r="C5588" t="str">
            <v>56 Impasse de la Grand Vy</v>
          </cell>
          <cell r="D5588"/>
          <cell r="E5588" t="str">
            <v>74270</v>
          </cell>
          <cell r="F5588" t="str">
            <v xml:space="preserve">CLERMONT </v>
          </cell>
          <cell r="G5588">
            <v>672677163</v>
          </cell>
          <cell r="H5588"/>
          <cell r="I5588"/>
          <cell r="J5588"/>
        </row>
        <row r="5589">
          <cell r="A5589" t="str">
            <v>CIC01</v>
          </cell>
          <cell r="B5589" t="str">
            <v>Madame CICERONE</v>
          </cell>
          <cell r="C5589"/>
          <cell r="D5589"/>
          <cell r="E5589" t="str">
            <v>73290</v>
          </cell>
          <cell r="F5589" t="str">
            <v>LA MOTTE SERVOLEX</v>
          </cell>
          <cell r="G5589"/>
          <cell r="H5589"/>
          <cell r="I5589"/>
          <cell r="J5589"/>
        </row>
        <row r="5590">
          <cell r="A5590" t="str">
            <v>CIC</v>
          </cell>
          <cell r="B5590" t="str">
            <v>REXEL</v>
          </cell>
          <cell r="C5590" t="str">
            <v>Rue François Pollet</v>
          </cell>
          <cell r="D5590" t="str">
            <v>Z.I. de l'Eyrier</v>
          </cell>
          <cell r="E5590" t="str">
            <v>73000</v>
          </cell>
          <cell r="F5590" t="str">
            <v>CHAMBERY</v>
          </cell>
          <cell r="G5590">
            <v>479651600</v>
          </cell>
          <cell r="H5590"/>
          <cell r="I5590">
            <v>479651601</v>
          </cell>
          <cell r="J5590" t="str">
            <v>FR26309304616</v>
          </cell>
        </row>
        <row r="5591">
          <cell r="A5591" t="str">
            <v>CIB01</v>
          </cell>
          <cell r="B5591" t="str">
            <v>Monsieur CIBILLON Pierre</v>
          </cell>
          <cell r="C5591" t="str">
            <v>128 Route de Notre dame de Millieres</v>
          </cell>
          <cell r="D5591"/>
          <cell r="E5591" t="str">
            <v>73200</v>
          </cell>
          <cell r="F5591" t="str">
            <v>MONTHION</v>
          </cell>
          <cell r="G5591">
            <v>662526866</v>
          </cell>
          <cell r="H5591"/>
          <cell r="I5591"/>
          <cell r="J5591"/>
        </row>
        <row r="5592">
          <cell r="A5592" t="str">
            <v>CIA03</v>
          </cell>
          <cell r="B5592" t="str">
            <v>CIAS DE CHINDIREUX</v>
          </cell>
          <cell r="C5592" t="str">
            <v>210 Route d'Aix les Bains</v>
          </cell>
          <cell r="D5592"/>
          <cell r="E5592" t="str">
            <v>73310</v>
          </cell>
          <cell r="F5592" t="str">
            <v>CHINDRIEUX</v>
          </cell>
          <cell r="G5592"/>
          <cell r="H5592"/>
          <cell r="I5592"/>
          <cell r="J5592"/>
        </row>
        <row r="5593">
          <cell r="A5593" t="str">
            <v>CIA02</v>
          </cell>
          <cell r="B5593" t="str">
            <v>Monsieur CIARLO Alain</v>
          </cell>
          <cell r="C5593" t="str">
            <v>92 Route du Plan du Noyer</v>
          </cell>
          <cell r="D5593"/>
          <cell r="E5593" t="str">
            <v>38220</v>
          </cell>
          <cell r="F5593" t="str">
            <v>NOTRE DAME DE MESAGE</v>
          </cell>
          <cell r="G5593">
            <v>663490199</v>
          </cell>
          <cell r="H5593"/>
          <cell r="I5593"/>
          <cell r="J5593"/>
        </row>
        <row r="5594">
          <cell r="A5594" t="str">
            <v>CIA01</v>
          </cell>
          <cell r="B5594" t="str">
            <v>Monsieur CIAPPARA Christian</v>
          </cell>
          <cell r="C5594" t="str">
            <v>37 Le Clos des Chasselles</v>
          </cell>
          <cell r="D5594"/>
          <cell r="E5594" t="str">
            <v>73190</v>
          </cell>
          <cell r="F5594" t="str">
            <v>CHALLES LES EAUX</v>
          </cell>
          <cell r="G5594">
            <v>630636435</v>
          </cell>
          <cell r="H5594"/>
          <cell r="I5594"/>
          <cell r="J5594"/>
        </row>
        <row r="5595">
          <cell r="A5595" t="str">
            <v>CHU02</v>
          </cell>
          <cell r="B5595" t="str">
            <v>Monsieur CHUQET Benoit</v>
          </cell>
          <cell r="C5595" t="str">
            <v>57, Impasse des Violettes</v>
          </cell>
          <cell r="D5595"/>
          <cell r="E5595" t="str">
            <v>74540</v>
          </cell>
          <cell r="F5595" t="str">
            <v>GRUFFY</v>
          </cell>
          <cell r="G5595">
            <v>450775382</v>
          </cell>
          <cell r="H5595"/>
          <cell r="I5595"/>
          <cell r="J5595"/>
        </row>
        <row r="5596">
          <cell r="A5596" t="str">
            <v>CHU01</v>
          </cell>
          <cell r="B5596" t="str">
            <v>Monsieur CHUZEVILLE Gérard</v>
          </cell>
          <cell r="C5596" t="str">
            <v>720 Avenue des Vallées</v>
          </cell>
          <cell r="D5596" t="str">
            <v>lot les Contamines</v>
          </cell>
          <cell r="E5596" t="str">
            <v>74300</v>
          </cell>
          <cell r="F5596" t="str">
            <v>THIEZ</v>
          </cell>
          <cell r="G5596">
            <v>450342601</v>
          </cell>
          <cell r="H5596"/>
          <cell r="I5596">
            <v>680228713</v>
          </cell>
          <cell r="J5596"/>
        </row>
        <row r="5597">
          <cell r="A5597" t="str">
            <v>CHT02</v>
          </cell>
          <cell r="B5597" t="str">
            <v>Monsieur CHTOUKI Addil</v>
          </cell>
          <cell r="C5597" t="str">
            <v>164 Impasse du Niet</v>
          </cell>
          <cell r="D5597"/>
          <cell r="E5597" t="str">
            <v>73800</v>
          </cell>
          <cell r="F5597" t="str">
            <v>LAISSAUD</v>
          </cell>
          <cell r="G5597">
            <v>698341045</v>
          </cell>
          <cell r="H5597"/>
          <cell r="I5597"/>
          <cell r="J5597"/>
        </row>
        <row r="5598">
          <cell r="A5598" t="str">
            <v>CHT01</v>
          </cell>
          <cell r="B5598" t="str">
            <v>Monsieur CHTOUKI Hassan</v>
          </cell>
          <cell r="C5598" t="str">
            <v>Le Bietry</v>
          </cell>
          <cell r="D5598"/>
          <cell r="E5598" t="str">
            <v>73470</v>
          </cell>
          <cell r="F5598" t="str">
            <v>NOVALAISE</v>
          </cell>
          <cell r="G5598"/>
          <cell r="H5598"/>
          <cell r="I5598"/>
          <cell r="J5598"/>
        </row>
        <row r="5599">
          <cell r="A5599" t="str">
            <v>CHR05</v>
          </cell>
          <cell r="B5599" t="str">
            <v>Mr CHRISTIN - Mlle BERTHAUD</v>
          </cell>
          <cell r="C5599" t="str">
            <v>103  Rue des Recouts</v>
          </cell>
          <cell r="D5599"/>
          <cell r="E5599" t="str">
            <v>73800</v>
          </cell>
          <cell r="F5599" t="str">
            <v>PLANAISE</v>
          </cell>
          <cell r="G5599">
            <v>677143458</v>
          </cell>
          <cell r="H5599"/>
          <cell r="I5599"/>
          <cell r="J5599"/>
        </row>
        <row r="5600">
          <cell r="A5600" t="str">
            <v>CHR04</v>
          </cell>
          <cell r="B5600" t="str">
            <v>Monsieur CHRISTIN</v>
          </cell>
          <cell r="C5600" t="str">
            <v>3 rue du Nivolet</v>
          </cell>
          <cell r="D5600"/>
          <cell r="E5600" t="str">
            <v>73160</v>
          </cell>
          <cell r="F5600" t="str">
            <v>COGNIN</v>
          </cell>
          <cell r="G5600">
            <v>479624587</v>
          </cell>
          <cell r="H5600"/>
          <cell r="I5600"/>
          <cell r="J5600"/>
        </row>
        <row r="5601">
          <cell r="A5601" t="str">
            <v>CHR03</v>
          </cell>
          <cell r="B5601" t="str">
            <v>Madame CHRISTIN Annie</v>
          </cell>
          <cell r="C5601" t="str">
            <v>381 rue des Chaudannes</v>
          </cell>
          <cell r="D5601"/>
          <cell r="E5601" t="str">
            <v>73300</v>
          </cell>
          <cell r="F5601" t="str">
            <v>SAINT JEAN DE MAURIENNE</v>
          </cell>
          <cell r="G5601"/>
          <cell r="H5601"/>
          <cell r="I5601"/>
          <cell r="J5601"/>
        </row>
        <row r="5602">
          <cell r="A5602" t="str">
            <v>CHR02</v>
          </cell>
          <cell r="B5602" t="str">
            <v>Monsieur CHRISTOLLET Guy Marcel</v>
          </cell>
          <cell r="C5602" t="str">
            <v>2 Rue René  Dufour</v>
          </cell>
          <cell r="D5602"/>
          <cell r="E5602" t="str">
            <v>73100</v>
          </cell>
          <cell r="F5602" t="str">
            <v>AIX LES BAINS</v>
          </cell>
          <cell r="G5602"/>
          <cell r="H5602"/>
          <cell r="I5602"/>
          <cell r="J5602"/>
        </row>
        <row r="5603">
          <cell r="A5603" t="str">
            <v>CHR01</v>
          </cell>
          <cell r="B5603" t="str">
            <v>Monsieur CHRISTIN</v>
          </cell>
          <cell r="C5603" t="str">
            <v>Les Charmettes</v>
          </cell>
          <cell r="D5603"/>
          <cell r="E5603" t="str">
            <v>73100</v>
          </cell>
          <cell r="F5603" t="str">
            <v>PUGNY CHATENOD</v>
          </cell>
          <cell r="G5603"/>
          <cell r="H5603"/>
          <cell r="I5603"/>
          <cell r="J5603"/>
        </row>
        <row r="5604">
          <cell r="A5604" t="str">
            <v>CHO12</v>
          </cell>
          <cell r="B5604" t="str">
            <v>Monsieur CHOMAZ Gilbert</v>
          </cell>
          <cell r="C5604" t="str">
            <v>19 Route du Village</v>
          </cell>
          <cell r="D5604"/>
          <cell r="E5604" t="str">
            <v>38560</v>
          </cell>
          <cell r="F5604" t="str">
            <v>CHAMP SUR DRAC</v>
          </cell>
          <cell r="G5604"/>
          <cell r="H5604"/>
          <cell r="I5604"/>
          <cell r="J5604"/>
        </row>
        <row r="5605">
          <cell r="A5605" t="str">
            <v>CHO11</v>
          </cell>
          <cell r="B5605" t="str">
            <v>Monsieur CHOMAZ Jean-Francois</v>
          </cell>
          <cell r="C5605" t="str">
            <v>496 Route de Saint Amour</v>
          </cell>
          <cell r="D5605" t="str">
            <v>Lieu Dit Champ Battu</v>
          </cell>
          <cell r="E5605" t="str">
            <v>01340</v>
          </cell>
          <cell r="F5605" t="str">
            <v>FOISSIAT</v>
          </cell>
          <cell r="G5605"/>
          <cell r="H5605"/>
          <cell r="I5605"/>
          <cell r="J5605"/>
        </row>
        <row r="5606">
          <cell r="A5606" t="str">
            <v>CHO10</v>
          </cell>
          <cell r="B5606" t="str">
            <v>Monsieur CHOSSON Lionel</v>
          </cell>
          <cell r="C5606" t="str">
            <v>183 C Rue de la Combe Maloc</v>
          </cell>
          <cell r="D5606"/>
          <cell r="E5606" t="str">
            <v>38160</v>
          </cell>
          <cell r="F5606" t="str">
            <v>SAINT ROMANS</v>
          </cell>
          <cell r="G5606">
            <v>616671540</v>
          </cell>
          <cell r="H5606"/>
          <cell r="I5606"/>
          <cell r="J5606"/>
        </row>
        <row r="5607">
          <cell r="A5607" t="str">
            <v>CHO09</v>
          </cell>
          <cell r="B5607" t="str">
            <v>Monsieur CHOLLET Francis</v>
          </cell>
          <cell r="C5607" t="str">
            <v>788 route d'Annecy</v>
          </cell>
          <cell r="D5607"/>
          <cell r="E5607" t="str">
            <v>74600</v>
          </cell>
          <cell r="F5607" t="str">
            <v>QUINTAL</v>
          </cell>
          <cell r="G5607">
            <v>450467926</v>
          </cell>
          <cell r="H5607"/>
          <cell r="I5607"/>
          <cell r="J5607"/>
        </row>
        <row r="5608">
          <cell r="A5608" t="str">
            <v>CHO08</v>
          </cell>
          <cell r="B5608" t="str">
            <v>Madame CHOROT Christine</v>
          </cell>
          <cell r="C5608" t="str">
            <v>950 ch de la Couronne</v>
          </cell>
          <cell r="D5608"/>
          <cell r="E5608" t="str">
            <v>38160</v>
          </cell>
          <cell r="F5608" t="str">
            <v>SAINT APPOLINARD</v>
          </cell>
          <cell r="G5608">
            <v>476936878</v>
          </cell>
          <cell r="H5608"/>
          <cell r="I5608"/>
          <cell r="J5608"/>
        </row>
        <row r="5609">
          <cell r="A5609" t="str">
            <v>CHO07</v>
          </cell>
          <cell r="B5609" t="str">
            <v>Monsieur CHOMAZ Martial</v>
          </cell>
          <cell r="C5609" t="str">
            <v>2 ch des Liquines</v>
          </cell>
          <cell r="D5609"/>
          <cell r="E5609" t="str">
            <v>73100</v>
          </cell>
          <cell r="F5609" t="str">
            <v>TRESSERVE</v>
          </cell>
          <cell r="G5609"/>
          <cell r="H5609"/>
          <cell r="I5609"/>
          <cell r="J5609"/>
        </row>
        <row r="5610">
          <cell r="A5610" t="str">
            <v>CHO06</v>
          </cell>
          <cell r="B5610" t="str">
            <v>Monsieur CHOUDIN Claude</v>
          </cell>
          <cell r="C5610" t="str">
            <v>Route de Lovettaz</v>
          </cell>
          <cell r="D5610"/>
          <cell r="E5610" t="str">
            <v>73230</v>
          </cell>
          <cell r="F5610" t="str">
            <v>SAINT JEAN D'ARVEY</v>
          </cell>
          <cell r="G5610"/>
          <cell r="H5610"/>
          <cell r="I5610"/>
          <cell r="J5610"/>
        </row>
        <row r="5611">
          <cell r="A5611" t="str">
            <v>CHO05</v>
          </cell>
          <cell r="B5611" t="str">
            <v>Monsieur CHOISEL Hugues</v>
          </cell>
          <cell r="C5611" t="str">
            <v>587 Route de Cuvat</v>
          </cell>
          <cell r="D5611"/>
          <cell r="E5611" t="str">
            <v>74370</v>
          </cell>
          <cell r="F5611" t="str">
            <v>PRINGY</v>
          </cell>
          <cell r="G5611">
            <v>450271218</v>
          </cell>
          <cell r="H5611"/>
          <cell r="I5611">
            <v>622235244</v>
          </cell>
          <cell r="J5611"/>
        </row>
        <row r="5612">
          <cell r="A5612" t="str">
            <v>CHO04</v>
          </cell>
          <cell r="B5612" t="str">
            <v>Monsieur CHOPARD Lionel</v>
          </cell>
          <cell r="C5612" t="str">
            <v>26, Rue des Acacias</v>
          </cell>
          <cell r="D5612"/>
          <cell r="E5612" t="str">
            <v>13440</v>
          </cell>
          <cell r="F5612" t="str">
            <v>CABANNES</v>
          </cell>
          <cell r="G5612"/>
          <cell r="H5612"/>
          <cell r="I5612"/>
          <cell r="J5612"/>
        </row>
        <row r="5613">
          <cell r="A5613" t="str">
            <v>CHO03</v>
          </cell>
          <cell r="B5613" t="str">
            <v>Madame CHOL Hughette</v>
          </cell>
          <cell r="C5613" t="str">
            <v>220 impasse de Barby</v>
          </cell>
          <cell r="D5613"/>
          <cell r="E5613" t="str">
            <v>73290</v>
          </cell>
          <cell r="F5613" t="str">
            <v>LA MOTTE SERVOLEX</v>
          </cell>
          <cell r="G5613"/>
          <cell r="H5613"/>
          <cell r="I5613"/>
          <cell r="J5613"/>
        </row>
        <row r="5614">
          <cell r="A5614" t="str">
            <v>CHO02</v>
          </cell>
          <cell r="B5614" t="str">
            <v>Monsieur CHOULET François Claude</v>
          </cell>
          <cell r="C5614" t="str">
            <v>Le Closet</v>
          </cell>
          <cell r="D5614"/>
          <cell r="E5614" t="str">
            <v>73170</v>
          </cell>
          <cell r="F5614" t="str">
            <v>SAINT PAUL SUR YENNE</v>
          </cell>
          <cell r="G5614"/>
          <cell r="H5614"/>
          <cell r="I5614"/>
          <cell r="J5614"/>
        </row>
        <row r="5615">
          <cell r="A5615" t="str">
            <v>CHO01</v>
          </cell>
          <cell r="B5615" t="str">
            <v>Monsieur CHOQUELL</v>
          </cell>
          <cell r="C5615"/>
          <cell r="D5615"/>
          <cell r="E5615"/>
          <cell r="F5615"/>
          <cell r="G5615"/>
          <cell r="H5615"/>
          <cell r="I5615"/>
          <cell r="J5615"/>
        </row>
        <row r="5616">
          <cell r="A5616" t="str">
            <v>CHL01</v>
          </cell>
          <cell r="B5616" t="str">
            <v>CHLOROPHIL SCA -HOME</v>
          </cell>
          <cell r="C5616" t="str">
            <v>Rue Maryse Bastiè</v>
          </cell>
          <cell r="D5616" t="str">
            <v>Grenoble Air Parc</v>
          </cell>
          <cell r="E5616" t="str">
            <v>38590</v>
          </cell>
          <cell r="F5616" t="str">
            <v>SAINT ETIENNE DE SAINT GEOIRS</v>
          </cell>
          <cell r="G5616"/>
          <cell r="H5616"/>
          <cell r="I5616"/>
          <cell r="J5616"/>
        </row>
        <row r="5617">
          <cell r="A5617" t="str">
            <v>CHI10</v>
          </cell>
          <cell r="B5617" t="str">
            <v>Monsieur  CHINES Pascal</v>
          </cell>
          <cell r="C5617" t="str">
            <v>42 rue de la Laurendière</v>
          </cell>
          <cell r="D5617"/>
          <cell r="E5617" t="str">
            <v>38300</v>
          </cell>
          <cell r="F5617" t="str">
            <v>CULIN</v>
          </cell>
          <cell r="G5617">
            <v>682962427</v>
          </cell>
          <cell r="H5617"/>
          <cell r="I5617"/>
          <cell r="J5617"/>
        </row>
        <row r="5618">
          <cell r="A5618" t="str">
            <v>CHI09</v>
          </cell>
          <cell r="B5618" t="str">
            <v>Madame CHICHINOUD</v>
          </cell>
          <cell r="C5618" t="str">
            <v>Lotissement le Janu</v>
          </cell>
          <cell r="D5618"/>
          <cell r="E5618" t="str">
            <v>73220</v>
          </cell>
          <cell r="F5618" t="str">
            <v>ARGENTINE</v>
          </cell>
          <cell r="G5618"/>
          <cell r="H5618"/>
          <cell r="I5618"/>
          <cell r="J5618"/>
        </row>
        <row r="5619">
          <cell r="A5619" t="str">
            <v>CHI08</v>
          </cell>
          <cell r="B5619" t="str">
            <v>M CHIRPAZ CERBAT Wanceslas</v>
          </cell>
          <cell r="C5619" t="str">
            <v>113 rue de la Republique</v>
          </cell>
          <cell r="D5619"/>
          <cell r="E5619" t="str">
            <v>01300</v>
          </cell>
          <cell r="F5619" t="str">
            <v>BELLEY</v>
          </cell>
          <cell r="G5619"/>
          <cell r="H5619"/>
          <cell r="I5619"/>
          <cell r="J5619"/>
        </row>
        <row r="5620">
          <cell r="A5620" t="str">
            <v>CHI07</v>
          </cell>
          <cell r="B5620" t="str">
            <v>Monsieur CHIBOUT Djamel</v>
          </cell>
          <cell r="C5620" t="str">
            <v>Le  Bourg</v>
          </cell>
          <cell r="D5620" t="str">
            <v>LA VILLONIERE</v>
          </cell>
          <cell r="E5620" t="str">
            <v>69440</v>
          </cell>
          <cell r="F5620" t="str">
            <v>SAINT MAURICE SUR DARGOIRE</v>
          </cell>
          <cell r="G5620"/>
          <cell r="H5620"/>
          <cell r="I5620"/>
          <cell r="J5620"/>
        </row>
        <row r="5621">
          <cell r="A5621" t="str">
            <v>CHI06</v>
          </cell>
          <cell r="B5621" t="str">
            <v>Monsieur CHIOCCHIO</v>
          </cell>
          <cell r="C5621" t="str">
            <v>Chemin des Grands Prés</v>
          </cell>
          <cell r="D5621"/>
          <cell r="E5621" t="str">
            <v>73190</v>
          </cell>
          <cell r="F5621" t="str">
            <v>SAINT BALDOPH</v>
          </cell>
          <cell r="G5621"/>
          <cell r="H5621"/>
          <cell r="I5621"/>
          <cell r="J5621"/>
        </row>
        <row r="5622">
          <cell r="A5622" t="str">
            <v>CHI05</v>
          </cell>
          <cell r="B5622" t="str">
            <v>Monsieur CHINAL Aristide</v>
          </cell>
          <cell r="C5622" t="str">
            <v>Hameau les Perriers</v>
          </cell>
          <cell r="D5622" t="str">
            <v>Montée du Jovinal</v>
          </cell>
          <cell r="E5622" t="str">
            <v>73160</v>
          </cell>
          <cell r="F5622" t="str">
            <v>VIMINES</v>
          </cell>
          <cell r="G5622">
            <v>687287526</v>
          </cell>
          <cell r="H5622"/>
          <cell r="I5622">
            <v>479753439</v>
          </cell>
          <cell r="J5622"/>
        </row>
        <row r="5623">
          <cell r="A5623" t="str">
            <v>CHI03</v>
          </cell>
          <cell r="B5623" t="str">
            <v>Monsieur CHINARDET Samuel</v>
          </cell>
          <cell r="C5623" t="str">
            <v>140 rue de Maurienne</v>
          </cell>
          <cell r="D5623"/>
          <cell r="E5623" t="str">
            <v>73000</v>
          </cell>
          <cell r="F5623" t="str">
            <v>CHAMBERY</v>
          </cell>
          <cell r="G5623">
            <v>479335863</v>
          </cell>
          <cell r="H5623"/>
          <cell r="I5623"/>
          <cell r="J5623"/>
        </row>
        <row r="5624">
          <cell r="A5624" t="str">
            <v>CHI02</v>
          </cell>
          <cell r="B5624" t="str">
            <v>Monsieur CHIOCCINI Pierre</v>
          </cell>
          <cell r="C5624" t="str">
            <v>Lotissement la Croix Lachat</v>
          </cell>
          <cell r="D5624"/>
          <cell r="E5624" t="str">
            <v>73420</v>
          </cell>
          <cell r="F5624" t="str">
            <v>MERY</v>
          </cell>
          <cell r="G5624">
            <v>603693182</v>
          </cell>
          <cell r="H5624"/>
          <cell r="I5624"/>
          <cell r="J5624"/>
        </row>
        <row r="5625">
          <cell r="A5625" t="str">
            <v>CHI01</v>
          </cell>
          <cell r="B5625" t="str">
            <v>Monsieur CHIFFLET Christian</v>
          </cell>
          <cell r="C5625" t="str">
            <v>345 Chemin des Fougères</v>
          </cell>
          <cell r="D5625" t="str">
            <v>RAGES1</v>
          </cell>
          <cell r="E5625" t="str">
            <v>73000</v>
          </cell>
          <cell r="F5625" t="str">
            <v>SONNAZ</v>
          </cell>
          <cell r="G5625">
            <v>479720398</v>
          </cell>
          <cell r="H5625"/>
          <cell r="I5625"/>
          <cell r="J5625"/>
        </row>
        <row r="5626">
          <cell r="A5626" t="str">
            <v>CHE46</v>
          </cell>
          <cell r="B5626" t="str">
            <v>Monsieur CHEVALIER Pascal</v>
          </cell>
          <cell r="C5626" t="str">
            <v>La Servagette</v>
          </cell>
          <cell r="D5626"/>
          <cell r="E5626" t="str">
            <v>73170</v>
          </cell>
          <cell r="F5626" t="str">
            <v>SAINT JEAN DE CHEVELU</v>
          </cell>
          <cell r="G5626">
            <v>776041429</v>
          </cell>
          <cell r="H5626" t="str">
            <v>p.chevalier@duretsolutions.fr</v>
          </cell>
          <cell r="I5626"/>
          <cell r="J5626"/>
        </row>
        <row r="5627">
          <cell r="A5627" t="str">
            <v>CHE45</v>
          </cell>
          <cell r="B5627" t="str">
            <v>Madame CHEVEREAU Brigitte</v>
          </cell>
          <cell r="C5627" t="str">
            <v>Chemin du Calvaire</v>
          </cell>
          <cell r="D5627" t="str">
            <v>2 Lot Le Balcon du Rhône</v>
          </cell>
          <cell r="E5627" t="str">
            <v>01300</v>
          </cell>
          <cell r="F5627" t="str">
            <v>MASSIGNIEU DE RIVES</v>
          </cell>
          <cell r="G5627">
            <v>686550721</v>
          </cell>
          <cell r="H5627"/>
          <cell r="I5627"/>
          <cell r="J5627"/>
        </row>
        <row r="5628">
          <cell r="A5628" t="str">
            <v>CHE44</v>
          </cell>
          <cell r="B5628" t="str">
            <v>Monsieur CHENE Pierre Philippe</v>
          </cell>
          <cell r="C5628" t="str">
            <v>240, Rue du Souvenir Français</v>
          </cell>
          <cell r="D5628"/>
          <cell r="E5628" t="str">
            <v>38530</v>
          </cell>
          <cell r="F5628" t="str">
            <v>CHAPAREILLAN</v>
          </cell>
          <cell r="G5628">
            <v>476452864</v>
          </cell>
          <cell r="H5628"/>
          <cell r="I5628"/>
          <cell r="J5628"/>
        </row>
        <row r="5629">
          <cell r="A5629" t="str">
            <v>CHE43</v>
          </cell>
          <cell r="B5629" t="str">
            <v>Madame CHENAL Claude</v>
          </cell>
          <cell r="C5629" t="str">
            <v>227 Rue Dr Voutier</v>
          </cell>
          <cell r="D5629"/>
          <cell r="E5629" t="str">
            <v>73000</v>
          </cell>
          <cell r="F5629" t="str">
            <v>CHAMBERY</v>
          </cell>
          <cell r="G5629">
            <v>479693503</v>
          </cell>
          <cell r="H5629"/>
          <cell r="I5629"/>
          <cell r="J5629"/>
        </row>
        <row r="5630">
          <cell r="A5630" t="str">
            <v xml:space="preserve">CHE42 </v>
          </cell>
          <cell r="B5630" t="str">
            <v>Monsieur CHEVRIER Raymond</v>
          </cell>
          <cell r="C5630"/>
          <cell r="D5630"/>
          <cell r="E5630" t="str">
            <v>73800</v>
          </cell>
          <cell r="F5630" t="str">
            <v>LES MOLETTES</v>
          </cell>
          <cell r="G5630"/>
          <cell r="H5630"/>
          <cell r="I5630"/>
          <cell r="J5630"/>
        </row>
        <row r="5631">
          <cell r="A5631" t="str">
            <v>CHE41</v>
          </cell>
          <cell r="B5631" t="str">
            <v>Monsieur CHESNEY Gilbert</v>
          </cell>
          <cell r="C5631" t="str">
            <v>128 route de la Saliere</v>
          </cell>
          <cell r="D5631"/>
          <cell r="E5631" t="str">
            <v>74150</v>
          </cell>
          <cell r="F5631" t="str">
            <v>SALES</v>
          </cell>
          <cell r="G5631"/>
          <cell r="H5631"/>
          <cell r="I5631"/>
          <cell r="J5631"/>
        </row>
        <row r="5632">
          <cell r="A5632" t="str">
            <v>CHE40</v>
          </cell>
          <cell r="B5632" t="str">
            <v>M MME CHESNEY David</v>
          </cell>
          <cell r="C5632" t="str">
            <v>14 chemin de la Chappe</v>
          </cell>
          <cell r="D5632" t="str">
            <v>Lieu Dit le Mollard Bas</v>
          </cell>
          <cell r="E5632" t="str">
            <v>74150</v>
          </cell>
          <cell r="F5632" t="str">
            <v>SALES</v>
          </cell>
          <cell r="G5632">
            <v>609406997</v>
          </cell>
          <cell r="H5632"/>
          <cell r="I5632"/>
          <cell r="J5632"/>
        </row>
        <row r="5633">
          <cell r="A5633" t="str">
            <v>CHE39</v>
          </cell>
          <cell r="B5633" t="str">
            <v>Monsieur CHEVRIER Sébastien</v>
          </cell>
          <cell r="C5633" t="str">
            <v>228 chemin du Plantet</v>
          </cell>
          <cell r="D5633"/>
          <cell r="E5633" t="str">
            <v>74130</v>
          </cell>
          <cell r="F5633" t="str">
            <v>CONTAMINE SUR ARVE</v>
          </cell>
          <cell r="G5633">
            <v>616560677</v>
          </cell>
          <cell r="H5633"/>
          <cell r="I5633"/>
          <cell r="J5633"/>
        </row>
        <row r="5634">
          <cell r="A5634" t="str">
            <v>CHE38</v>
          </cell>
          <cell r="B5634" t="str">
            <v>Monsieur CHEVALLAY Patrick</v>
          </cell>
          <cell r="C5634" t="str">
            <v>90 route de la Cascade</v>
          </cell>
          <cell r="D5634"/>
          <cell r="E5634" t="str">
            <v>74300</v>
          </cell>
          <cell r="F5634" t="str">
            <v>CHATILLON SUR CLUSES</v>
          </cell>
          <cell r="G5634"/>
          <cell r="H5634"/>
          <cell r="I5634"/>
          <cell r="J5634"/>
        </row>
        <row r="5635">
          <cell r="A5635" t="str">
            <v>CHE37</v>
          </cell>
          <cell r="B5635" t="str">
            <v>Mme CHEDAL - M LAUTRIE</v>
          </cell>
          <cell r="C5635" t="str">
            <v xml:space="preserve">834, route du relais </v>
          </cell>
          <cell r="D5635"/>
          <cell r="E5635" t="str">
            <v>73370</v>
          </cell>
          <cell r="F5635" t="str">
            <v>LE BOURGET DU LAC</v>
          </cell>
          <cell r="G5635"/>
          <cell r="H5635"/>
          <cell r="I5635"/>
          <cell r="J5635"/>
        </row>
        <row r="5636">
          <cell r="A5636" t="str">
            <v>CHE36</v>
          </cell>
          <cell r="B5636" t="str">
            <v>Madame CHEVALARD Roselyne</v>
          </cell>
          <cell r="C5636" t="str">
            <v>112, Avenue General Quartier</v>
          </cell>
          <cell r="D5636"/>
          <cell r="E5636" t="str">
            <v>73000</v>
          </cell>
          <cell r="F5636" t="str">
            <v>BISSY</v>
          </cell>
          <cell r="G5636"/>
          <cell r="H5636"/>
          <cell r="I5636"/>
          <cell r="J5636"/>
        </row>
        <row r="5637">
          <cell r="A5637" t="str">
            <v>CHE35</v>
          </cell>
          <cell r="B5637" t="str">
            <v>Madame CHEVALLARD Janine</v>
          </cell>
          <cell r="C5637" t="str">
            <v>1, chemin des Balmes</v>
          </cell>
          <cell r="D5637"/>
          <cell r="E5637" t="str">
            <v>69140</v>
          </cell>
          <cell r="F5637" t="str">
            <v>CREPIEUX</v>
          </cell>
          <cell r="G5637">
            <v>685318418</v>
          </cell>
          <cell r="H5637"/>
          <cell r="I5637"/>
          <cell r="J5637"/>
        </row>
        <row r="5638">
          <cell r="A5638" t="str">
            <v>CHE34</v>
          </cell>
          <cell r="B5638" t="str">
            <v>Monsieur CHEVROLET Xavier</v>
          </cell>
          <cell r="C5638" t="str">
            <v>route de Plilly</v>
          </cell>
          <cell r="D5638"/>
          <cell r="E5638" t="str">
            <v>74380</v>
          </cell>
          <cell r="F5638" t="str">
            <v>ARTHAZ  PONT NOTRE DAME</v>
          </cell>
          <cell r="G5638"/>
          <cell r="H5638"/>
          <cell r="I5638"/>
          <cell r="J5638"/>
        </row>
        <row r="5639">
          <cell r="A5639" t="str">
            <v>CHE33</v>
          </cell>
          <cell r="B5639" t="str">
            <v>Monsieur CHERBI</v>
          </cell>
          <cell r="C5639" t="str">
            <v>82 Route de la Bemaz</v>
          </cell>
          <cell r="D5639"/>
          <cell r="E5639" t="str">
            <v>73230</v>
          </cell>
          <cell r="F5639" t="str">
            <v>SAINT ALBAN LEYSSE</v>
          </cell>
          <cell r="G5639">
            <v>633605902</v>
          </cell>
          <cell r="H5639"/>
          <cell r="I5639">
            <v>479334747</v>
          </cell>
          <cell r="J5639"/>
        </row>
        <row r="5640">
          <cell r="A5640" t="str">
            <v>CHE32</v>
          </cell>
          <cell r="B5640" t="str">
            <v>CHEVALLIER ELEC 73</v>
          </cell>
          <cell r="C5640" t="str">
            <v>559 ch des Choseaux</v>
          </cell>
          <cell r="D5640"/>
          <cell r="E5640" t="str">
            <v>73100</v>
          </cell>
          <cell r="F5640" t="str">
            <v>GRESY SUR AIX</v>
          </cell>
          <cell r="G5640">
            <v>683513375</v>
          </cell>
          <cell r="H5640"/>
          <cell r="I5640"/>
          <cell r="J5640"/>
        </row>
        <row r="5641">
          <cell r="A5641" t="str">
            <v>CHE31</v>
          </cell>
          <cell r="B5641" t="str">
            <v>Monsieur CHEVALIER René</v>
          </cell>
          <cell r="C5641" t="str">
            <v>14 chemin de la Croix Sollière</v>
          </cell>
          <cell r="D5641"/>
          <cell r="E5641" t="str">
            <v>73100</v>
          </cell>
          <cell r="F5641" t="str">
            <v>BRISON SAINT INNOCENT</v>
          </cell>
          <cell r="G5641"/>
          <cell r="H5641"/>
          <cell r="I5641"/>
          <cell r="J5641"/>
        </row>
        <row r="5642">
          <cell r="A5642" t="str">
            <v>CHE30</v>
          </cell>
          <cell r="B5642" t="str">
            <v>Madame CHEVALLIER  Marie Laure</v>
          </cell>
          <cell r="C5642" t="str">
            <v>Chemin du Belvédère</v>
          </cell>
          <cell r="D5642"/>
          <cell r="E5642" t="str">
            <v>73000</v>
          </cell>
          <cell r="F5642" t="str">
            <v>JACOB BELLECOMBETTE</v>
          </cell>
          <cell r="G5642"/>
          <cell r="H5642"/>
          <cell r="I5642"/>
          <cell r="J5642"/>
        </row>
        <row r="5643">
          <cell r="A5643" t="str">
            <v>CHE29</v>
          </cell>
          <cell r="B5643" t="str">
            <v>Monsieur CHESNAIS Louis</v>
          </cell>
          <cell r="C5643" t="str">
            <v>1634, Route de Lachat</v>
          </cell>
          <cell r="D5643"/>
          <cell r="E5643" t="str">
            <v>73100</v>
          </cell>
          <cell r="F5643" t="str">
            <v>LE MONTCEL</v>
          </cell>
          <cell r="G5643">
            <v>669779946</v>
          </cell>
          <cell r="H5643"/>
          <cell r="I5643"/>
          <cell r="J5643"/>
        </row>
        <row r="5644">
          <cell r="A5644" t="str">
            <v>CHE28</v>
          </cell>
          <cell r="B5644" t="str">
            <v>Mlle CHEVILLARD-M BERTHOUD</v>
          </cell>
          <cell r="C5644" t="str">
            <v>Rue des Maguets</v>
          </cell>
          <cell r="D5644"/>
          <cell r="E5644" t="str">
            <v>73100</v>
          </cell>
          <cell r="F5644" t="str">
            <v>GRESY SUR AIX</v>
          </cell>
          <cell r="G5644">
            <v>479544709</v>
          </cell>
          <cell r="H5644"/>
          <cell r="I5644"/>
          <cell r="J5644"/>
        </row>
        <row r="5645">
          <cell r="A5645" t="str">
            <v>CHE27</v>
          </cell>
          <cell r="B5645" t="str">
            <v>M Mme CHEVALLIER Franck</v>
          </cell>
          <cell r="C5645" t="str">
            <v>198 rue de la Mairie</v>
          </cell>
          <cell r="D5645"/>
          <cell r="E5645" t="str">
            <v>73870</v>
          </cell>
          <cell r="F5645" t="str">
            <v>LE BAUCHET MONTRICHER</v>
          </cell>
          <cell r="G5645">
            <v>643678392</v>
          </cell>
          <cell r="H5645"/>
          <cell r="I5645"/>
          <cell r="J5645"/>
        </row>
        <row r="5646">
          <cell r="A5646" t="str">
            <v>CHE26</v>
          </cell>
          <cell r="B5646" t="str">
            <v>Monsieur CHEMINAL Eric</v>
          </cell>
          <cell r="C5646" t="str">
            <v>Marlieu</v>
          </cell>
          <cell r="D5646"/>
          <cell r="E5646" t="str">
            <v>01510</v>
          </cell>
          <cell r="F5646" t="str">
            <v>TALISSIEU</v>
          </cell>
          <cell r="G5646">
            <v>479875320</v>
          </cell>
          <cell r="H5646"/>
          <cell r="I5646"/>
          <cell r="J5646"/>
        </row>
        <row r="5647">
          <cell r="A5647" t="str">
            <v>CHE25</v>
          </cell>
          <cell r="B5647" t="str">
            <v>Monsieur CHEVILLAT  Michel</v>
          </cell>
          <cell r="C5647" t="str">
            <v>Le Closet</v>
          </cell>
          <cell r="D5647"/>
          <cell r="E5647" t="str">
            <v>73110</v>
          </cell>
          <cell r="F5647" t="str">
            <v>LA CROIX DE LA ROCHETTE</v>
          </cell>
          <cell r="G5647"/>
          <cell r="H5647"/>
          <cell r="I5647"/>
          <cell r="J5647"/>
        </row>
        <row r="5648">
          <cell r="A5648" t="str">
            <v>CHE24</v>
          </cell>
          <cell r="B5648" t="str">
            <v>Monsieur CHENAVIER François</v>
          </cell>
          <cell r="C5648" t="str">
            <v>118, Rue des Meuniers</v>
          </cell>
          <cell r="D5648"/>
          <cell r="E5648" t="str">
            <v>73290</v>
          </cell>
          <cell r="F5648" t="str">
            <v>LA MOTTE SERVOLEX</v>
          </cell>
          <cell r="G5648">
            <v>698916065</v>
          </cell>
          <cell r="H5648"/>
          <cell r="I5648"/>
          <cell r="J5648"/>
        </row>
        <row r="5649">
          <cell r="A5649" t="str">
            <v>CHE23</v>
          </cell>
          <cell r="B5649" t="str">
            <v>Monsieur  CHEVILLEY  Louis</v>
          </cell>
          <cell r="C5649" t="str">
            <v>40, Chemin de Dariac</v>
          </cell>
          <cell r="D5649"/>
          <cell r="E5649" t="str">
            <v>82410</v>
          </cell>
          <cell r="F5649" t="str">
            <v>SAINT ETIENNE DE TULMONT</v>
          </cell>
          <cell r="G5649"/>
          <cell r="H5649"/>
          <cell r="I5649"/>
          <cell r="J5649"/>
        </row>
        <row r="5650">
          <cell r="A5650" t="str">
            <v>CHE22</v>
          </cell>
          <cell r="B5650" t="str">
            <v>Mme CHEVELEV Danielle</v>
          </cell>
          <cell r="C5650" t="str">
            <v>Le Merlin</v>
          </cell>
          <cell r="D5650"/>
          <cell r="E5650" t="str">
            <v>38540</v>
          </cell>
          <cell r="F5650" t="str">
            <v>SAINT JUST CHALEYSSIN</v>
          </cell>
          <cell r="G5650"/>
          <cell r="H5650"/>
          <cell r="I5650"/>
          <cell r="J5650"/>
        </row>
        <row r="5651">
          <cell r="A5651" t="str">
            <v>CHE21</v>
          </cell>
          <cell r="B5651" t="str">
            <v>Monsieur CHEVALLIER Pierre</v>
          </cell>
          <cell r="C5651"/>
          <cell r="D5651"/>
          <cell r="E5651" t="str">
            <v>73160</v>
          </cell>
          <cell r="F5651" t="str">
            <v>SAINT CASSIN</v>
          </cell>
          <cell r="G5651"/>
          <cell r="H5651"/>
          <cell r="I5651"/>
          <cell r="J5651"/>
        </row>
        <row r="5652">
          <cell r="A5652" t="str">
            <v>CHE20</v>
          </cell>
          <cell r="B5652" t="str">
            <v>Monsieur CHEVAUCHER Mathieu</v>
          </cell>
          <cell r="C5652" t="str">
            <v>4 route des Gorges</v>
          </cell>
          <cell r="D5652"/>
          <cell r="E5652" t="str">
            <v>73140</v>
          </cell>
          <cell r="F5652" t="str">
            <v>SAINT MICHEL DE MAURIENNE</v>
          </cell>
          <cell r="G5652"/>
          <cell r="H5652"/>
          <cell r="I5652"/>
          <cell r="J5652"/>
        </row>
        <row r="5653">
          <cell r="A5653" t="str">
            <v>CHE19</v>
          </cell>
          <cell r="B5653" t="str">
            <v>Monsieur CHENE Pascal</v>
          </cell>
          <cell r="C5653" t="str">
            <v>9 rue du Belvedere</v>
          </cell>
          <cell r="D5653"/>
          <cell r="E5653" t="str">
            <v>74150</v>
          </cell>
          <cell r="F5653" t="str">
            <v>RUMILLY</v>
          </cell>
          <cell r="G5653">
            <v>450645604</v>
          </cell>
          <cell r="H5653"/>
          <cell r="I5653"/>
          <cell r="J5653"/>
        </row>
        <row r="5654">
          <cell r="A5654" t="str">
            <v>CHE18</v>
          </cell>
          <cell r="B5654" t="str">
            <v>Monsieur CHEYLUS Jacques</v>
          </cell>
          <cell r="C5654" t="str">
            <v>259 Route de Beccon</v>
          </cell>
          <cell r="D5654"/>
          <cell r="E5654" t="str">
            <v>74350</v>
          </cell>
          <cell r="F5654" t="str">
            <v>CRUSEILLES</v>
          </cell>
          <cell r="G5654">
            <v>662337401</v>
          </cell>
          <cell r="H5654"/>
          <cell r="I5654"/>
          <cell r="J5654"/>
        </row>
        <row r="5655">
          <cell r="A5655" t="str">
            <v>CHE17</v>
          </cell>
          <cell r="B5655" t="str">
            <v>Monsieur CHENEVAS-PAULE  André</v>
          </cell>
          <cell r="C5655" t="str">
            <v>85 ZA le Plan</v>
          </cell>
          <cell r="D5655" t="str">
            <v>Pharmacie du plan</v>
          </cell>
          <cell r="E5655" t="str">
            <v>38140</v>
          </cell>
          <cell r="F5655" t="str">
            <v>RENAGE</v>
          </cell>
          <cell r="G5655"/>
          <cell r="H5655"/>
          <cell r="I5655"/>
          <cell r="J5655"/>
        </row>
        <row r="5656">
          <cell r="A5656" t="str">
            <v>CHE16</v>
          </cell>
          <cell r="B5656" t="str">
            <v>ETS CHESNEY Claude</v>
          </cell>
          <cell r="C5656" t="str">
            <v>76 Rue Pélissier</v>
          </cell>
          <cell r="D5656"/>
          <cell r="E5656" t="str">
            <v>74700</v>
          </cell>
          <cell r="F5656" t="str">
            <v>SALLANCHES</v>
          </cell>
          <cell r="G5656">
            <v>450939660</v>
          </cell>
          <cell r="H5656"/>
          <cell r="I5656">
            <v>450479762</v>
          </cell>
          <cell r="J5656"/>
        </row>
        <row r="5657">
          <cell r="A5657" t="str">
            <v>CHE15</v>
          </cell>
          <cell r="B5657" t="str">
            <v>Monsieur CHEVALLET Patrick</v>
          </cell>
          <cell r="C5657" t="str">
            <v>890 rue des Celliers</v>
          </cell>
          <cell r="D5657"/>
          <cell r="E5657" t="str">
            <v>74800</v>
          </cell>
          <cell r="F5657" t="str">
            <v>SAINT PIERRE EN FAUCIGNY</v>
          </cell>
          <cell r="G5657"/>
          <cell r="H5657"/>
          <cell r="I5657"/>
          <cell r="J5657"/>
        </row>
        <row r="5658">
          <cell r="A5658" t="str">
            <v>CHE14</v>
          </cell>
          <cell r="B5658" t="str">
            <v>Monsieur CHEVALLIER Stephane</v>
          </cell>
          <cell r="C5658" t="str">
            <v>313 ch de la Curiaz</v>
          </cell>
          <cell r="D5658"/>
          <cell r="E5658" t="str">
            <v>73170</v>
          </cell>
          <cell r="F5658" t="str">
            <v>YENNE</v>
          </cell>
          <cell r="G5658">
            <v>666831323</v>
          </cell>
          <cell r="H5658" t="str">
            <v xml:space="preserve"> </v>
          </cell>
          <cell r="I5658"/>
          <cell r="J5658"/>
        </row>
        <row r="5659">
          <cell r="A5659" t="str">
            <v>CHE13</v>
          </cell>
          <cell r="B5659" t="str">
            <v>Monsieur CHEDAL Michel</v>
          </cell>
          <cell r="C5659" t="str">
            <v>Route du Lac</v>
          </cell>
          <cell r="D5659"/>
          <cell r="E5659" t="str">
            <v>73370</v>
          </cell>
          <cell r="F5659" t="str">
            <v>BOURDEAU</v>
          </cell>
          <cell r="G5659"/>
          <cell r="H5659"/>
          <cell r="I5659"/>
          <cell r="J5659"/>
        </row>
        <row r="5660">
          <cell r="A5660" t="str">
            <v>CHE12</v>
          </cell>
          <cell r="B5660" t="str">
            <v>Monsieur CHEIPPE Pascal</v>
          </cell>
          <cell r="C5660" t="str">
            <v>Ch des Grandes Vignes</v>
          </cell>
          <cell r="D5660"/>
          <cell r="E5660" t="str">
            <v>69580</v>
          </cell>
          <cell r="F5660" t="str">
            <v>SATHONAY-VILLAGE</v>
          </cell>
          <cell r="G5660">
            <v>478224890</v>
          </cell>
          <cell r="H5660"/>
          <cell r="I5660"/>
          <cell r="J5660"/>
        </row>
        <row r="5661">
          <cell r="A5661" t="str">
            <v>CHE11</v>
          </cell>
          <cell r="B5661" t="str">
            <v>Monsieur CHENAL Yves</v>
          </cell>
          <cell r="C5661" t="str">
            <v>227 rue Docteur Voutier</v>
          </cell>
          <cell r="D5661"/>
          <cell r="E5661" t="str">
            <v>73000</v>
          </cell>
          <cell r="F5661" t="str">
            <v>CHAMBERY</v>
          </cell>
          <cell r="G5661"/>
          <cell r="H5661"/>
          <cell r="I5661"/>
          <cell r="J5661"/>
        </row>
        <row r="5662">
          <cell r="A5662" t="str">
            <v>CHE10</v>
          </cell>
          <cell r="B5662" t="str">
            <v>Monsieur CHEDAL ANGLAY Bernard</v>
          </cell>
          <cell r="C5662" t="str">
            <v>Rue Jean Moulin</v>
          </cell>
          <cell r="D5662"/>
          <cell r="E5662" t="str">
            <v>73570</v>
          </cell>
          <cell r="F5662" t="str">
            <v>BRIDES LES BAINS</v>
          </cell>
          <cell r="G5662">
            <v>479552585</v>
          </cell>
          <cell r="H5662"/>
          <cell r="I5662"/>
          <cell r="J5662"/>
        </row>
        <row r="5663">
          <cell r="A5663" t="str">
            <v>CHE09</v>
          </cell>
          <cell r="B5663" t="str">
            <v>Madame CHEDRU Sophie</v>
          </cell>
          <cell r="C5663" t="str">
            <v>12 Lot du Villaret</v>
          </cell>
          <cell r="D5663"/>
          <cell r="E5663" t="str">
            <v>73300</v>
          </cell>
          <cell r="F5663" t="str">
            <v>LE CHATEL</v>
          </cell>
          <cell r="G5663">
            <v>479831692</v>
          </cell>
          <cell r="H5663"/>
          <cell r="I5663"/>
          <cell r="J5663"/>
        </row>
        <row r="5664">
          <cell r="A5664" t="str">
            <v>CHE08</v>
          </cell>
          <cell r="B5664" t="str">
            <v>Monsieur CHEVELARD Bernard</v>
          </cell>
          <cell r="C5664" t="str">
            <v>Sur l'Epine</v>
          </cell>
          <cell r="D5664"/>
          <cell r="E5664" t="str">
            <v>73370</v>
          </cell>
          <cell r="F5664" t="str">
            <v>BOURDEAU</v>
          </cell>
          <cell r="G5664"/>
          <cell r="H5664"/>
          <cell r="I5664"/>
          <cell r="J5664"/>
        </row>
        <row r="5665">
          <cell r="A5665" t="str">
            <v>CHE07</v>
          </cell>
          <cell r="B5665" t="str">
            <v>Monsieur CHEVALLARD Raphael</v>
          </cell>
          <cell r="C5665" t="str">
            <v>2 chemin des Balmes</v>
          </cell>
          <cell r="D5665"/>
          <cell r="E5665" t="str">
            <v>69140</v>
          </cell>
          <cell r="F5665" t="str">
            <v>CREPIEUX</v>
          </cell>
          <cell r="G5665">
            <v>785453421</v>
          </cell>
          <cell r="H5665"/>
          <cell r="I5665">
            <v>685318418</v>
          </cell>
          <cell r="J5665"/>
        </row>
        <row r="5666">
          <cell r="A5666" t="str">
            <v>CHE06</v>
          </cell>
          <cell r="B5666" t="str">
            <v>Monsieur CHENEVAS Paule Jacques</v>
          </cell>
          <cell r="C5666" t="str">
            <v>La Provencière</v>
          </cell>
          <cell r="D5666"/>
          <cell r="E5666" t="str">
            <v>73110</v>
          </cell>
          <cell r="F5666" t="str">
            <v>LA TABLE</v>
          </cell>
          <cell r="G5666"/>
          <cell r="H5666"/>
          <cell r="I5666"/>
          <cell r="J5666"/>
        </row>
        <row r="5667">
          <cell r="A5667" t="str">
            <v>CHE05</v>
          </cell>
          <cell r="B5667" t="str">
            <v>CHEVALIER CONSEIL &amp; DEVELOPPEMENT</v>
          </cell>
          <cell r="C5667" t="str">
            <v>75, Avenue du Pré de Foire</v>
          </cell>
          <cell r="D5667"/>
          <cell r="E5667" t="str">
            <v>73600</v>
          </cell>
          <cell r="F5667" t="str">
            <v>MOUTIERS TARENTAISE</v>
          </cell>
          <cell r="G5667">
            <v>621236620</v>
          </cell>
          <cell r="H5667"/>
          <cell r="I5667"/>
          <cell r="J5667"/>
        </row>
        <row r="5668">
          <cell r="A5668" t="str">
            <v>CHE04</v>
          </cell>
          <cell r="B5668" t="str">
            <v>Monsieur CHEMIZARD Jean</v>
          </cell>
          <cell r="C5668" t="str">
            <v>245 chemin de la Croix du Château</v>
          </cell>
          <cell r="D5668"/>
          <cell r="E5668" t="str">
            <v>73190</v>
          </cell>
          <cell r="F5668" t="str">
            <v>CHALLES LES EAUX</v>
          </cell>
          <cell r="G5668">
            <v>479710002</v>
          </cell>
          <cell r="H5668"/>
          <cell r="I5668">
            <v>618526210</v>
          </cell>
          <cell r="J5668"/>
        </row>
        <row r="5669">
          <cell r="A5669" t="str">
            <v>CHE03</v>
          </cell>
          <cell r="B5669" t="str">
            <v>Monsieur CHEVALLIER Bernard</v>
          </cell>
          <cell r="C5669"/>
          <cell r="D5669"/>
          <cell r="E5669" t="str">
            <v>01300</v>
          </cell>
          <cell r="F5669" t="str">
            <v>NATTAGES</v>
          </cell>
          <cell r="G5669">
            <v>479813295</v>
          </cell>
          <cell r="H5669"/>
          <cell r="I5669"/>
          <cell r="J5669"/>
        </row>
        <row r="5670">
          <cell r="A5670" t="str">
            <v>CHE02</v>
          </cell>
          <cell r="B5670" t="str">
            <v>Monsieur CHEVRE Philippe</v>
          </cell>
          <cell r="C5670" t="str">
            <v>Chemin de Blardet</v>
          </cell>
          <cell r="D5670"/>
          <cell r="E5670" t="str">
            <v>73800</v>
          </cell>
          <cell r="F5670" t="str">
            <v>LES MARCHES</v>
          </cell>
          <cell r="G5670"/>
          <cell r="H5670"/>
          <cell r="I5670"/>
          <cell r="J5670"/>
        </row>
        <row r="5671">
          <cell r="A5671" t="str">
            <v>CHE01</v>
          </cell>
          <cell r="B5671" t="str">
            <v>Monsieur CHEVALLIER</v>
          </cell>
          <cell r="C5671"/>
          <cell r="D5671"/>
          <cell r="E5671"/>
          <cell r="F5671"/>
          <cell r="G5671"/>
          <cell r="H5671"/>
          <cell r="I5671"/>
          <cell r="J5671"/>
        </row>
        <row r="5672">
          <cell r="A5672" t="str">
            <v>CHA197</v>
          </cell>
          <cell r="B5672" t="str">
            <v>Monsieur CHAVRENAC Stephan</v>
          </cell>
          <cell r="C5672" t="str">
            <v>395 Grande rue</v>
          </cell>
          <cell r="D5672"/>
          <cell r="E5672" t="str">
            <v>01350</v>
          </cell>
          <cell r="F5672" t="str">
            <v>CRESSIN ROCHEFORT</v>
          </cell>
          <cell r="G5672"/>
          <cell r="H5672"/>
          <cell r="I5672"/>
          <cell r="J5672"/>
        </row>
        <row r="5673">
          <cell r="A5673" t="str">
            <v>CHA196</v>
          </cell>
          <cell r="B5673" t="str">
            <v>Madame CHAPPAZ Sylvie</v>
          </cell>
          <cell r="C5673" t="str">
            <v>10 Route des Contamines</v>
          </cell>
          <cell r="D5673"/>
          <cell r="E5673" t="str">
            <v>74370</v>
          </cell>
          <cell r="F5673" t="str">
            <v>CHARVONNEX</v>
          </cell>
          <cell r="G5673">
            <v>610720769</v>
          </cell>
          <cell r="H5673" t="str">
            <v>serrurerie.chappaz@gmail.com</v>
          </cell>
          <cell r="I5673"/>
          <cell r="J5673"/>
        </row>
        <row r="5674">
          <cell r="A5674" t="str">
            <v>CHA195</v>
          </cell>
          <cell r="B5674" t="str">
            <v>Monsieur et Madame CHABERT Denis</v>
          </cell>
          <cell r="C5674" t="str">
            <v>1034 Route de Bellecombette</v>
          </cell>
          <cell r="D5674" t="str">
            <v>Résidence Adelaide</v>
          </cell>
          <cell r="E5674" t="str">
            <v>73000</v>
          </cell>
          <cell r="F5674" t="str">
            <v>JACOB BELLECOMBETTE</v>
          </cell>
          <cell r="G5674">
            <v>456291593</v>
          </cell>
          <cell r="H5674" t="str">
            <v>chabertfrancoise@sfr.fr</v>
          </cell>
          <cell r="I5674"/>
          <cell r="J5674"/>
        </row>
        <row r="5675">
          <cell r="A5675" t="str">
            <v>CHA194</v>
          </cell>
          <cell r="B5675" t="str">
            <v>Madame CHAIZE Fabienne</v>
          </cell>
          <cell r="C5675" t="str">
            <v>127 Rue de la Bataillarde</v>
          </cell>
          <cell r="D5675"/>
          <cell r="E5675" t="str">
            <v>73000</v>
          </cell>
          <cell r="F5675" t="str">
            <v>CHAMBERY</v>
          </cell>
          <cell r="G5675">
            <v>620621197</v>
          </cell>
          <cell r="H5675"/>
          <cell r="I5675"/>
          <cell r="J5675"/>
        </row>
        <row r="5676">
          <cell r="A5676" t="str">
            <v>CHA193</v>
          </cell>
          <cell r="B5676" t="str">
            <v>Monsieur, Madame CHASTAGNIER Ken et Line</v>
          </cell>
          <cell r="C5676" t="str">
            <v>43 Bis Montée Castellane</v>
          </cell>
          <cell r="D5676"/>
          <cell r="E5676" t="str">
            <v>69140</v>
          </cell>
          <cell r="F5676" t="str">
            <v>RILLIEUX LA PAPE</v>
          </cell>
          <cell r="G5676">
            <v>637738332</v>
          </cell>
          <cell r="H5676"/>
          <cell r="I5676"/>
          <cell r="J5676"/>
        </row>
        <row r="5677">
          <cell r="A5677" t="str">
            <v>CHA192</v>
          </cell>
          <cell r="B5677" t="str">
            <v>Madame CHABOUD Marianne</v>
          </cell>
          <cell r="C5677" t="str">
            <v>21 Avenue Victor Hugo</v>
          </cell>
          <cell r="D5677"/>
          <cell r="E5677" t="str">
            <v>73200</v>
          </cell>
          <cell r="F5677" t="str">
            <v>ALBERTVILLE</v>
          </cell>
          <cell r="G5677">
            <v>479320216</v>
          </cell>
          <cell r="H5677"/>
          <cell r="I5677"/>
          <cell r="J5677"/>
        </row>
        <row r="5678">
          <cell r="A5678" t="str">
            <v>CHA191</v>
          </cell>
          <cell r="B5678" t="str">
            <v>Monsieur et Madame CHABERT</v>
          </cell>
          <cell r="C5678" t="str">
            <v>Lieu Dit Duines</v>
          </cell>
          <cell r="D5678"/>
          <cell r="E5678" t="str">
            <v>73400</v>
          </cell>
          <cell r="F5678" t="str">
            <v>MARTHOD</v>
          </cell>
          <cell r="G5678">
            <v>678997282</v>
          </cell>
          <cell r="H5678" t="str">
            <v>chabertdoriane@hotmail.fr</v>
          </cell>
          <cell r="I5678"/>
          <cell r="J5678"/>
        </row>
        <row r="5679">
          <cell r="A5679" t="str">
            <v>CHA190</v>
          </cell>
          <cell r="B5679" t="str">
            <v>Monsieur CHARRETIER Stéphane</v>
          </cell>
          <cell r="C5679" t="str">
            <v>7 Chemin de Peyreffite</v>
          </cell>
          <cell r="D5679"/>
          <cell r="E5679" t="str">
            <v>33190</v>
          </cell>
          <cell r="F5679" t="str">
            <v>LA REOLE</v>
          </cell>
          <cell r="G5679">
            <v>981636382</v>
          </cell>
          <cell r="H5679" t="str">
            <v>charretier.home@gmail.com</v>
          </cell>
          <cell r="I5679"/>
          <cell r="J5679"/>
        </row>
        <row r="5680">
          <cell r="A5680" t="str">
            <v>CHA189</v>
          </cell>
          <cell r="B5680" t="str">
            <v>Monsieur CHARNAY Bernard</v>
          </cell>
          <cell r="C5680" t="str">
            <v>Le Lancelot</v>
          </cell>
          <cell r="D5680" t="str">
            <v>Place Jean Bellemin</v>
          </cell>
          <cell r="E5680" t="str">
            <v>73800</v>
          </cell>
          <cell r="F5680" t="str">
            <v>MONTMELIAN</v>
          </cell>
          <cell r="G5680">
            <v>612999447</v>
          </cell>
          <cell r="H5680" t="str">
            <v>micharnay@yahoo.fr</v>
          </cell>
          <cell r="I5680"/>
          <cell r="J5680"/>
        </row>
        <row r="5681">
          <cell r="A5681" t="str">
            <v>CHA186</v>
          </cell>
          <cell r="B5681" t="str">
            <v>Monsieur CHÂTEAU Romain</v>
          </cell>
          <cell r="C5681"/>
          <cell r="D5681"/>
          <cell r="E5681"/>
          <cell r="F5681"/>
          <cell r="G5681"/>
          <cell r="H5681"/>
          <cell r="I5681"/>
          <cell r="J5681"/>
        </row>
        <row r="5682">
          <cell r="A5682" t="str">
            <v>CHA185</v>
          </cell>
          <cell r="B5682" t="str">
            <v>Monsieur et Madame CHARVE</v>
          </cell>
          <cell r="C5682" t="str">
            <v>3435 Route de l'Eponnet</v>
          </cell>
          <cell r="D5682"/>
          <cell r="E5682" t="str">
            <v>74970</v>
          </cell>
          <cell r="F5682" t="str">
            <v>MARIGNIER</v>
          </cell>
          <cell r="G5682">
            <v>672405293</v>
          </cell>
          <cell r="H5682"/>
          <cell r="I5682"/>
          <cell r="J5682"/>
        </row>
        <row r="5683">
          <cell r="A5683" t="str">
            <v>CHA184</v>
          </cell>
          <cell r="B5683" t="str">
            <v>Monsieur CHASSOT Philippe</v>
          </cell>
          <cell r="C5683" t="str">
            <v>164 Route du Noiret</v>
          </cell>
          <cell r="D5683"/>
          <cell r="E5683" t="str">
            <v>74350</v>
          </cell>
          <cell r="F5683" t="str">
            <v>CRUSEILLES</v>
          </cell>
          <cell r="G5683">
            <v>680916012</v>
          </cell>
          <cell r="H5683"/>
          <cell r="I5683"/>
          <cell r="J5683"/>
        </row>
        <row r="5684">
          <cell r="A5684" t="str">
            <v>CHA183</v>
          </cell>
          <cell r="B5684" t="str">
            <v>M et Mme CHAMIOT- MAITRAL</v>
          </cell>
          <cell r="C5684" t="str">
            <v>260 rue Jean Cochet</v>
          </cell>
          <cell r="D5684"/>
          <cell r="E5684" t="str">
            <v>74210</v>
          </cell>
          <cell r="F5684" t="str">
            <v>FAVERGES</v>
          </cell>
          <cell r="G5684">
            <v>674892530</v>
          </cell>
          <cell r="H5684"/>
          <cell r="I5684"/>
          <cell r="J5684"/>
        </row>
        <row r="5685">
          <cell r="A5685" t="str">
            <v>CHA182</v>
          </cell>
          <cell r="B5685" t="str">
            <v>Madame CHAZAUD Estelle</v>
          </cell>
          <cell r="C5685" t="str">
            <v>Chinay</v>
          </cell>
          <cell r="D5685"/>
          <cell r="E5685" t="str">
            <v>69690</v>
          </cell>
          <cell r="F5685" t="str">
            <v>SAINT JULIEN SUR BIBIST</v>
          </cell>
          <cell r="G5685">
            <v>680234803</v>
          </cell>
          <cell r="H5685"/>
          <cell r="I5685">
            <v>474707963</v>
          </cell>
          <cell r="J5685"/>
        </row>
        <row r="5686">
          <cell r="A5686" t="str">
            <v>CHA181</v>
          </cell>
          <cell r="B5686" t="str">
            <v>M et Mme CHAMIOT- MAITRAL</v>
          </cell>
          <cell r="C5686" t="str">
            <v>2630 Route Des hameaux</v>
          </cell>
          <cell r="D5686"/>
          <cell r="E5686" t="str">
            <v>73400</v>
          </cell>
          <cell r="F5686" t="str">
            <v>MARTHOD</v>
          </cell>
          <cell r="G5686">
            <v>618852863</v>
          </cell>
          <cell r="H5686"/>
          <cell r="I5686"/>
          <cell r="J5686"/>
        </row>
        <row r="5687">
          <cell r="A5687" t="str">
            <v>CHA180</v>
          </cell>
          <cell r="B5687" t="str">
            <v>Monsieur CHAUMONTET</v>
          </cell>
          <cell r="C5687" t="str">
            <v>70 Les Hespérides</v>
          </cell>
          <cell r="D5687"/>
          <cell r="E5687" t="str">
            <v>74150</v>
          </cell>
          <cell r="F5687" t="str">
            <v>VALLIERES</v>
          </cell>
          <cell r="G5687"/>
          <cell r="H5687"/>
          <cell r="I5687"/>
          <cell r="J5687"/>
        </row>
        <row r="5688">
          <cell r="A5688" t="str">
            <v>CHA179</v>
          </cell>
          <cell r="B5688" t="str">
            <v>Monsieur CHALLAMEL Christian</v>
          </cell>
          <cell r="C5688" t="str">
            <v>679 route de la Viaz</v>
          </cell>
          <cell r="D5688"/>
          <cell r="E5688" t="str">
            <v>74700</v>
          </cell>
          <cell r="F5688" t="str">
            <v>DOMANCY</v>
          </cell>
          <cell r="G5688">
            <v>601898880</v>
          </cell>
          <cell r="H5688"/>
          <cell r="I5688"/>
          <cell r="J5688"/>
        </row>
        <row r="5689">
          <cell r="A5689" t="str">
            <v>CHA178</v>
          </cell>
          <cell r="B5689" t="str">
            <v>Mr Mme CHAPELLE</v>
          </cell>
          <cell r="C5689" t="str">
            <v>549 route de Pelssy</v>
          </cell>
          <cell r="D5689"/>
          <cell r="E5689" t="str">
            <v>74300</v>
          </cell>
          <cell r="F5689" t="str">
            <v>THYEZ</v>
          </cell>
          <cell r="G5689">
            <v>450962454</v>
          </cell>
          <cell r="H5689"/>
          <cell r="I5689"/>
          <cell r="J5689"/>
        </row>
        <row r="5690">
          <cell r="A5690" t="str">
            <v>CHA177</v>
          </cell>
          <cell r="B5690" t="str">
            <v>Monsieur CHARDON Sébastien</v>
          </cell>
          <cell r="C5690" t="str">
            <v>Chemin deS Brettenay</v>
          </cell>
          <cell r="D5690"/>
          <cell r="E5690" t="str">
            <v>74550</v>
          </cell>
          <cell r="F5690" t="str">
            <v>CERVENS</v>
          </cell>
          <cell r="G5690">
            <v>621700145</v>
          </cell>
          <cell r="H5690"/>
          <cell r="I5690"/>
          <cell r="J5690"/>
        </row>
        <row r="5691">
          <cell r="A5691" t="str">
            <v>CHA176</v>
          </cell>
          <cell r="B5691" t="str">
            <v>Monsieur CHARDON Mickael</v>
          </cell>
          <cell r="C5691" t="str">
            <v>Chemin des Brettenay</v>
          </cell>
          <cell r="D5691"/>
          <cell r="E5691" t="str">
            <v>74550</v>
          </cell>
          <cell r="F5691" t="str">
            <v>CERVENS</v>
          </cell>
          <cell r="G5691">
            <v>677376825</v>
          </cell>
          <cell r="H5691"/>
          <cell r="I5691"/>
          <cell r="J5691"/>
        </row>
        <row r="5692">
          <cell r="A5692" t="str">
            <v>CHA175</v>
          </cell>
          <cell r="B5692" t="str">
            <v>Mme Mr CHAMBONNET Claude</v>
          </cell>
          <cell r="C5692" t="str">
            <v>1 Allée des Printanières</v>
          </cell>
          <cell r="D5692"/>
          <cell r="E5692" t="str">
            <v>74600</v>
          </cell>
          <cell r="F5692" t="str">
            <v>SEYNOD</v>
          </cell>
          <cell r="G5692">
            <v>450453075</v>
          </cell>
          <cell r="H5692"/>
          <cell r="I5692"/>
          <cell r="J5692"/>
        </row>
        <row r="5693">
          <cell r="A5693" t="str">
            <v>CHA174</v>
          </cell>
          <cell r="B5693" t="str">
            <v>Monsieur CHARVET Mickael</v>
          </cell>
          <cell r="C5693" t="str">
            <v>70 Ch des Blaches</v>
          </cell>
          <cell r="D5693"/>
          <cell r="E5693" t="str">
            <v>38260</v>
          </cell>
          <cell r="F5693" t="str">
            <v>PAJAY</v>
          </cell>
          <cell r="G5693">
            <v>685711194</v>
          </cell>
          <cell r="H5693"/>
          <cell r="I5693"/>
          <cell r="J5693"/>
        </row>
        <row r="5694">
          <cell r="A5694" t="str">
            <v>CHA173</v>
          </cell>
          <cell r="B5694" t="str">
            <v>M Mme CHAPUIS Marc</v>
          </cell>
          <cell r="C5694" t="str">
            <v>9 Impasse Pre Perraud</v>
          </cell>
          <cell r="D5694"/>
          <cell r="E5694" t="str">
            <v>74890</v>
          </cell>
          <cell r="F5694" t="str">
            <v>BONS EN CHABLAIS</v>
          </cell>
          <cell r="G5694">
            <v>450363829</v>
          </cell>
          <cell r="H5694"/>
          <cell r="I5694"/>
          <cell r="J5694"/>
        </row>
        <row r="5695">
          <cell r="A5695" t="str">
            <v>CHA172</v>
          </cell>
          <cell r="B5695" t="str">
            <v>Monsieur CHAMOUX Samuel</v>
          </cell>
          <cell r="C5695" t="str">
            <v>261 rue de la Patience</v>
          </cell>
          <cell r="D5695"/>
          <cell r="E5695" t="str">
            <v>74800</v>
          </cell>
          <cell r="F5695" t="str">
            <v>LA ROCHE SUR FORON</v>
          </cell>
          <cell r="G5695">
            <v>613155257</v>
          </cell>
          <cell r="H5695"/>
          <cell r="I5695"/>
          <cell r="J5695"/>
        </row>
        <row r="5696">
          <cell r="A5696" t="str">
            <v>CHA171</v>
          </cell>
          <cell r="B5696" t="str">
            <v>Monsieur CHARLES Sébastien</v>
          </cell>
          <cell r="C5696"/>
          <cell r="D5696"/>
          <cell r="E5696" t="str">
            <v>38190</v>
          </cell>
          <cell r="F5696" t="str">
            <v>ST MURY MONTEYMOND</v>
          </cell>
          <cell r="G5696"/>
          <cell r="H5696"/>
          <cell r="I5696"/>
          <cell r="J5696"/>
        </row>
        <row r="5697">
          <cell r="A5697" t="str">
            <v>CHA170</v>
          </cell>
          <cell r="B5697" t="str">
            <v>Monsieur CHARLES Mickael</v>
          </cell>
          <cell r="C5697"/>
          <cell r="D5697"/>
          <cell r="E5697" t="str">
            <v>38190</v>
          </cell>
          <cell r="F5697" t="str">
            <v>ST MURY MONTEYMOND</v>
          </cell>
          <cell r="G5697"/>
          <cell r="H5697"/>
          <cell r="I5697"/>
          <cell r="J5697"/>
        </row>
        <row r="5698">
          <cell r="A5698" t="str">
            <v>CHA169</v>
          </cell>
          <cell r="B5698" t="str">
            <v>Monsieur CHALAYE</v>
          </cell>
          <cell r="C5698"/>
          <cell r="D5698"/>
          <cell r="E5698" t="str">
            <v>74270</v>
          </cell>
          <cell r="F5698" t="str">
            <v>DROISY</v>
          </cell>
          <cell r="G5698"/>
          <cell r="H5698"/>
          <cell r="I5698"/>
          <cell r="J5698"/>
        </row>
        <row r="5699">
          <cell r="A5699" t="str">
            <v>CHA168</v>
          </cell>
          <cell r="B5699" t="str">
            <v>Monsieur CHARROT</v>
          </cell>
          <cell r="C5699"/>
          <cell r="D5699"/>
          <cell r="E5699" t="str">
            <v>73390</v>
          </cell>
          <cell r="F5699" t="str">
            <v>CHATEAUNEUF</v>
          </cell>
          <cell r="G5699"/>
          <cell r="H5699"/>
          <cell r="I5699"/>
          <cell r="J5699"/>
        </row>
        <row r="5700">
          <cell r="A5700" t="str">
            <v>CHA167</v>
          </cell>
          <cell r="B5700" t="str">
            <v>Monsieur CHARNAY Roger</v>
          </cell>
          <cell r="C5700" t="str">
            <v>128 Allée des Gerles</v>
          </cell>
          <cell r="D5700"/>
          <cell r="E5700" t="str">
            <v>73490</v>
          </cell>
          <cell r="F5700" t="str">
            <v>LA RAVOIRE</v>
          </cell>
          <cell r="G5700">
            <v>698740731</v>
          </cell>
          <cell r="H5700"/>
          <cell r="I5700"/>
          <cell r="J5700"/>
        </row>
        <row r="5701">
          <cell r="A5701" t="str">
            <v>CHA166</v>
          </cell>
          <cell r="B5701" t="str">
            <v>Monsieur CHABERT Thierry</v>
          </cell>
          <cell r="C5701" t="str">
            <v>251 ch de Casselagnat</v>
          </cell>
          <cell r="D5701"/>
          <cell r="E5701" t="str">
            <v>73230</v>
          </cell>
          <cell r="F5701" t="str">
            <v>ST ALBAN LEYSSE</v>
          </cell>
          <cell r="G5701"/>
          <cell r="H5701"/>
          <cell r="I5701"/>
          <cell r="J5701"/>
        </row>
        <row r="5702">
          <cell r="A5702" t="str">
            <v>CHA165</v>
          </cell>
          <cell r="B5702" t="str">
            <v>CHAMBERY METROPOLE</v>
          </cell>
          <cell r="C5702" t="str">
            <v>Service des Eaux</v>
          </cell>
          <cell r="D5702" t="str">
            <v>298 rue de Chantabord - CS 82618</v>
          </cell>
          <cell r="E5702" t="str">
            <v>73026</v>
          </cell>
          <cell r="F5702" t="str">
            <v>CHAMBERY</v>
          </cell>
          <cell r="G5702">
            <v>479968714</v>
          </cell>
          <cell r="H5702"/>
          <cell r="I5702"/>
          <cell r="J5702"/>
        </row>
        <row r="5703">
          <cell r="A5703" t="str">
            <v>CHA164</v>
          </cell>
          <cell r="B5703" t="str">
            <v>Monsieur CHAMPIER Gérard</v>
          </cell>
          <cell r="C5703" t="str">
            <v>55 chemin du bois de serres</v>
          </cell>
          <cell r="D5703"/>
          <cell r="E5703" t="str">
            <v>69570</v>
          </cell>
          <cell r="F5703" t="str">
            <v>DARDILLY</v>
          </cell>
          <cell r="G5703"/>
          <cell r="H5703"/>
          <cell r="I5703"/>
          <cell r="J5703"/>
        </row>
        <row r="5704">
          <cell r="A5704" t="str">
            <v>CHA163</v>
          </cell>
          <cell r="B5704" t="str">
            <v>Madame CHARFI Olfa</v>
          </cell>
          <cell r="C5704" t="str">
            <v>Le Clos St Vincent</v>
          </cell>
          <cell r="D5704" t="str">
            <v>Les Maisons Neuves</v>
          </cell>
          <cell r="E5704" t="str">
            <v>69430</v>
          </cell>
          <cell r="F5704" t="str">
            <v>REGNIE DURETTE</v>
          </cell>
          <cell r="G5704">
            <v>688286041</v>
          </cell>
          <cell r="H5704"/>
          <cell r="I5704"/>
          <cell r="J5704"/>
        </row>
        <row r="5705">
          <cell r="A5705" t="str">
            <v>CHA162</v>
          </cell>
          <cell r="B5705" t="str">
            <v>Mr CHAMBOLLE Mme PACAUD</v>
          </cell>
          <cell r="C5705" t="str">
            <v>15 Avenue de Beauregard</v>
          </cell>
          <cell r="D5705"/>
          <cell r="E5705" t="str">
            <v>38700</v>
          </cell>
          <cell r="F5705" t="str">
            <v>CORENC</v>
          </cell>
          <cell r="G5705"/>
          <cell r="H5705"/>
          <cell r="I5705"/>
          <cell r="J5705"/>
        </row>
        <row r="5706">
          <cell r="A5706" t="str">
            <v>CHA161</v>
          </cell>
          <cell r="B5706" t="str">
            <v>Monsieur CHAPPAZ Hervé</v>
          </cell>
          <cell r="C5706" t="str">
            <v>134 ch des Rossignols</v>
          </cell>
          <cell r="D5706"/>
          <cell r="E5706" t="str">
            <v>74500</v>
          </cell>
          <cell r="F5706" t="str">
            <v>MAXILLY SUR LEMANS</v>
          </cell>
          <cell r="G5706">
            <v>607985940</v>
          </cell>
          <cell r="H5706"/>
          <cell r="I5706">
            <v>450761138</v>
          </cell>
          <cell r="J5706"/>
        </row>
        <row r="5707">
          <cell r="A5707" t="str">
            <v>CHA160</v>
          </cell>
          <cell r="B5707" t="str">
            <v>Monsieur CHAPOT Philippe</v>
          </cell>
          <cell r="C5707" t="str">
            <v>770 Château Larron</v>
          </cell>
          <cell r="D5707"/>
          <cell r="E5707" t="str">
            <v>01300</v>
          </cell>
          <cell r="F5707" t="str">
            <v>BELLEY</v>
          </cell>
          <cell r="G5707">
            <v>479811482</v>
          </cell>
          <cell r="H5707"/>
          <cell r="I5707"/>
          <cell r="J5707"/>
        </row>
        <row r="5708">
          <cell r="A5708" t="str">
            <v>CHA159</v>
          </cell>
          <cell r="B5708" t="str">
            <v>Monsieur CHÂTEAU Romain</v>
          </cell>
          <cell r="C5708" t="str">
            <v>209 que Jean Batiste Rey</v>
          </cell>
          <cell r="D5708"/>
          <cell r="E5708" t="str">
            <v>74130</v>
          </cell>
          <cell r="F5708" t="str">
            <v>BONNEVILLE</v>
          </cell>
          <cell r="G5708"/>
          <cell r="H5708"/>
          <cell r="I5708"/>
          <cell r="J5708"/>
        </row>
        <row r="5709">
          <cell r="A5709" t="str">
            <v>CHA158</v>
          </cell>
          <cell r="B5709" t="str">
            <v>Monsieur CHAPPAZ Dominique</v>
          </cell>
          <cell r="C5709" t="str">
            <v>88 route des Granges</v>
          </cell>
          <cell r="D5709"/>
          <cell r="E5709" t="str">
            <v>74150</v>
          </cell>
          <cell r="F5709" t="str">
            <v>SALES</v>
          </cell>
          <cell r="G5709">
            <v>675958563</v>
          </cell>
          <cell r="H5709" t="str">
            <v>aurane.bb@free.fr</v>
          </cell>
          <cell r="I5709"/>
          <cell r="J5709"/>
        </row>
        <row r="5710">
          <cell r="A5710" t="str">
            <v>CHA157</v>
          </cell>
          <cell r="B5710" t="str">
            <v>Monsieur CHALLE Gérald</v>
          </cell>
          <cell r="C5710" t="str">
            <v>188 Route de Rumilly</v>
          </cell>
          <cell r="D5710"/>
          <cell r="E5710" t="str">
            <v>74150</v>
          </cell>
          <cell r="F5710" t="str">
            <v>MASSANGY</v>
          </cell>
          <cell r="G5710">
            <v>610717328</v>
          </cell>
          <cell r="H5710"/>
          <cell r="I5710"/>
          <cell r="J5710"/>
        </row>
        <row r="5711">
          <cell r="A5711" t="str">
            <v>CHA156</v>
          </cell>
          <cell r="B5711" t="str">
            <v>Monsieur CHAMBET Lucien</v>
          </cell>
          <cell r="C5711" t="str">
            <v>197 Les Ilettes</v>
          </cell>
          <cell r="D5711"/>
          <cell r="E5711" t="str">
            <v>73460</v>
          </cell>
          <cell r="F5711" t="str">
            <v>TOURNON</v>
          </cell>
          <cell r="G5711"/>
          <cell r="H5711"/>
          <cell r="I5711"/>
          <cell r="J5711"/>
        </row>
        <row r="5712">
          <cell r="A5712" t="str">
            <v>CHA155</v>
          </cell>
          <cell r="B5712" t="str">
            <v>Monsieur CHAMONT Laurent</v>
          </cell>
          <cell r="C5712" t="str">
            <v>471 Route de la Montagne</v>
          </cell>
          <cell r="D5712"/>
          <cell r="E5712" t="str">
            <v>74350</v>
          </cell>
          <cell r="F5712" t="str">
            <v>CUVAT</v>
          </cell>
          <cell r="G5712"/>
          <cell r="H5712"/>
          <cell r="I5712"/>
          <cell r="J5712"/>
        </row>
        <row r="5713">
          <cell r="A5713" t="str">
            <v>CHA154</v>
          </cell>
          <cell r="B5713" t="str">
            <v>Monsieur CHARLES Jean Luc</v>
          </cell>
          <cell r="C5713" t="str">
            <v>220 Route des Catons</v>
          </cell>
          <cell r="D5713"/>
          <cell r="E5713" t="str">
            <v>73370</v>
          </cell>
          <cell r="F5713" t="str">
            <v>LE BOURGET DU LAC</v>
          </cell>
          <cell r="G5713">
            <v>675473189</v>
          </cell>
          <cell r="H5713"/>
          <cell r="I5713"/>
          <cell r="J5713"/>
        </row>
        <row r="5714">
          <cell r="A5714" t="str">
            <v>CHA153</v>
          </cell>
          <cell r="B5714" t="str">
            <v>MR MME  CHAPPELLET Thierry</v>
          </cell>
          <cell r="C5714" t="str">
            <v>25 Rue de Buisson Rond</v>
          </cell>
          <cell r="D5714"/>
          <cell r="E5714" t="str">
            <v>73000</v>
          </cell>
          <cell r="F5714" t="str">
            <v>BARBERAZ</v>
          </cell>
          <cell r="G5714">
            <v>612015772</v>
          </cell>
          <cell r="H5714"/>
          <cell r="I5714"/>
          <cell r="J5714"/>
        </row>
        <row r="5715">
          <cell r="A5715" t="str">
            <v>CHA152</v>
          </cell>
          <cell r="B5715" t="str">
            <v>MR MME CHARROT Stéphan</v>
          </cell>
          <cell r="C5715" t="str">
            <v>530 Avenue de Grenoble</v>
          </cell>
          <cell r="D5715"/>
          <cell r="E5715" t="str">
            <v>38530</v>
          </cell>
          <cell r="F5715" t="str">
            <v>CHAPAREILLAN</v>
          </cell>
          <cell r="G5715">
            <v>618758155</v>
          </cell>
          <cell r="H5715"/>
          <cell r="I5715"/>
          <cell r="J5715"/>
        </row>
        <row r="5716">
          <cell r="A5716" t="str">
            <v>CHA151</v>
          </cell>
          <cell r="B5716" t="str">
            <v>Monsieur CHARVIER Gilles</v>
          </cell>
          <cell r="C5716" t="str">
            <v>11 rouite des Fourches</v>
          </cell>
          <cell r="D5716"/>
          <cell r="E5716" t="str">
            <v>74270</v>
          </cell>
          <cell r="F5716" t="str">
            <v>SALLENOVES</v>
          </cell>
          <cell r="G5716">
            <v>676106825</v>
          </cell>
          <cell r="H5716" t="str">
            <v>giles.charvier@orange.fr</v>
          </cell>
          <cell r="I5716"/>
          <cell r="J5716"/>
        </row>
        <row r="5717">
          <cell r="A5717" t="str">
            <v>CHA150</v>
          </cell>
          <cell r="B5717" t="str">
            <v>Monsieur  CHARDONNET Raphael</v>
          </cell>
          <cell r="C5717" t="str">
            <v>Les Regniers</v>
          </cell>
          <cell r="D5717"/>
          <cell r="E5717" t="str">
            <v>73170</v>
          </cell>
          <cell r="F5717" t="str">
            <v>SAINT PAUL SUR YENNE</v>
          </cell>
          <cell r="G5717"/>
          <cell r="H5717"/>
          <cell r="I5717"/>
          <cell r="J5717"/>
        </row>
        <row r="5718">
          <cell r="A5718" t="str">
            <v>CHA149</v>
          </cell>
          <cell r="B5718" t="str">
            <v>Monsieur CHAGNOUX Gilles</v>
          </cell>
          <cell r="C5718" t="str">
            <v>2 ch de Bessonnet</v>
          </cell>
          <cell r="D5718"/>
          <cell r="E5718" t="str">
            <v>74600</v>
          </cell>
          <cell r="F5718" t="str">
            <v>VIEUGY</v>
          </cell>
          <cell r="G5718"/>
          <cell r="H5718"/>
          <cell r="I5718"/>
          <cell r="J5718"/>
        </row>
        <row r="5719">
          <cell r="A5719" t="str">
            <v>CHA148</v>
          </cell>
          <cell r="B5719" t="str">
            <v>Monsieur CHARVET Philippe</v>
          </cell>
          <cell r="C5719" t="str">
            <v>2140 Voie Romaine</v>
          </cell>
          <cell r="D5719"/>
          <cell r="E5719" t="str">
            <v>74230</v>
          </cell>
          <cell r="F5719" t="str">
            <v>DINGY SAINT CLAIR</v>
          </cell>
          <cell r="G5719">
            <v>688593327</v>
          </cell>
          <cell r="H5719"/>
          <cell r="I5719"/>
          <cell r="J5719"/>
        </row>
        <row r="5720">
          <cell r="A5720" t="str">
            <v>CHA147</v>
          </cell>
          <cell r="B5720" t="str">
            <v>Monsieur CHARNAVEL René</v>
          </cell>
          <cell r="C5720" t="str">
            <v>1059 Route des Grands alpes</v>
          </cell>
          <cell r="D5720"/>
          <cell r="E5720" t="str">
            <v>74430</v>
          </cell>
          <cell r="F5720" t="str">
            <v>SAINT JEAN D'AULPS</v>
          </cell>
          <cell r="G5720">
            <v>683477637</v>
          </cell>
          <cell r="H5720"/>
          <cell r="I5720"/>
          <cell r="J5720"/>
        </row>
        <row r="5721">
          <cell r="A5721" t="str">
            <v>CHA146</v>
          </cell>
          <cell r="B5721" t="str">
            <v>Monsieur CHAMIOT-CLERC Philippe</v>
          </cell>
          <cell r="C5721" t="str">
            <v>90, Montée des Fenaisons</v>
          </cell>
          <cell r="D5721"/>
          <cell r="E5721" t="str">
            <v>73790</v>
          </cell>
          <cell r="F5721" t="str">
            <v>TOURS EN SAVOIE</v>
          </cell>
          <cell r="G5721">
            <v>619611413</v>
          </cell>
          <cell r="H5721"/>
          <cell r="I5721"/>
          <cell r="J5721"/>
        </row>
        <row r="5722">
          <cell r="A5722" t="str">
            <v>CHA145</v>
          </cell>
          <cell r="B5722" t="str">
            <v>Madame CHAPPERON Emi</v>
          </cell>
          <cell r="C5722" t="str">
            <v>Le Sous Mollard</v>
          </cell>
          <cell r="D5722"/>
          <cell r="E5722" t="str">
            <v>73160</v>
          </cell>
          <cell r="F5722" t="str">
            <v>VIMINES</v>
          </cell>
          <cell r="G5722"/>
          <cell r="H5722"/>
          <cell r="I5722"/>
          <cell r="J5722"/>
        </row>
        <row r="5723">
          <cell r="A5723" t="str">
            <v>CHA144</v>
          </cell>
          <cell r="B5723" t="str">
            <v>Madame CHARNOUD Evelyne</v>
          </cell>
          <cell r="C5723" t="str">
            <v>Route de Chemillieu</v>
          </cell>
          <cell r="D5723"/>
          <cell r="E5723" t="str">
            <v>01300</v>
          </cell>
          <cell r="F5723" t="str">
            <v>NATTAGES</v>
          </cell>
          <cell r="G5723">
            <v>660249259</v>
          </cell>
          <cell r="H5723"/>
          <cell r="I5723"/>
          <cell r="J5723"/>
        </row>
        <row r="5724">
          <cell r="A5724" t="str">
            <v>CHA143</v>
          </cell>
          <cell r="B5724" t="str">
            <v>Monsieur CHASSANDE Roland</v>
          </cell>
          <cell r="C5724" t="str">
            <v>159 rue des Ecoles</v>
          </cell>
          <cell r="D5724"/>
          <cell r="E5724" t="str">
            <v>38530</v>
          </cell>
          <cell r="F5724" t="str">
            <v>PONTCHARRA</v>
          </cell>
          <cell r="G5724"/>
          <cell r="H5724"/>
          <cell r="I5724"/>
          <cell r="J5724"/>
        </row>
        <row r="5725">
          <cell r="A5725" t="str">
            <v>CHA142</v>
          </cell>
          <cell r="B5725" t="str">
            <v>Monsieur CHAPUIS Roger</v>
          </cell>
          <cell r="C5725" t="str">
            <v>Les Clercs</v>
          </cell>
          <cell r="D5725"/>
          <cell r="E5725" t="str">
            <v>73100</v>
          </cell>
          <cell r="F5725" t="str">
            <v>TREVIGNIN</v>
          </cell>
          <cell r="G5725"/>
          <cell r="H5725"/>
          <cell r="I5725"/>
          <cell r="J5725"/>
        </row>
        <row r="5726">
          <cell r="A5726" t="str">
            <v>CHA141</v>
          </cell>
          <cell r="B5726" t="str">
            <v>Monsieur CHARTIER Robert</v>
          </cell>
          <cell r="C5726" t="str">
            <v>17 Chemin du Biollay</v>
          </cell>
          <cell r="D5726"/>
          <cell r="E5726" t="str">
            <v>73100</v>
          </cell>
          <cell r="F5726" t="str">
            <v>AIX LES BAINS</v>
          </cell>
          <cell r="G5726">
            <v>680402977</v>
          </cell>
          <cell r="H5726"/>
          <cell r="I5726">
            <v>479888039</v>
          </cell>
          <cell r="J5726"/>
        </row>
        <row r="5727">
          <cell r="A5727" t="str">
            <v>CHA140</v>
          </cell>
          <cell r="B5727" t="str">
            <v>Madame CHAUMONTET</v>
          </cell>
          <cell r="C5727" t="str">
            <v>70 Les Hespérides</v>
          </cell>
          <cell r="D5727"/>
          <cell r="E5727" t="str">
            <v>74150</v>
          </cell>
          <cell r="F5727" t="str">
            <v>VALLIERES</v>
          </cell>
          <cell r="G5727">
            <v>450621723</v>
          </cell>
          <cell r="H5727"/>
          <cell r="I5727"/>
          <cell r="J5727"/>
        </row>
        <row r="5728">
          <cell r="A5728" t="str">
            <v>CHA139</v>
          </cell>
          <cell r="B5728" t="str">
            <v>Monsieur CHARBONNEL</v>
          </cell>
          <cell r="C5728" t="str">
            <v>route du Glapignieu</v>
          </cell>
          <cell r="D5728"/>
          <cell r="E5728" t="str">
            <v>38580</v>
          </cell>
          <cell r="F5728" t="str">
            <v>ALLEVARD</v>
          </cell>
          <cell r="G5728"/>
          <cell r="H5728"/>
          <cell r="I5728"/>
          <cell r="J5728"/>
        </row>
        <row r="5729">
          <cell r="A5729" t="str">
            <v>CHA138</v>
          </cell>
          <cell r="B5729" t="str">
            <v>Monsieur CHARVEYS Christian</v>
          </cell>
          <cell r="C5729" t="str">
            <v>172 route de la Bevière</v>
          </cell>
          <cell r="D5729"/>
          <cell r="E5729" t="str">
            <v>74490</v>
          </cell>
          <cell r="F5729" t="str">
            <v>SAINT JEOIRE EN FAUCIGNY</v>
          </cell>
          <cell r="G5729"/>
          <cell r="H5729"/>
          <cell r="I5729"/>
          <cell r="J5729"/>
        </row>
        <row r="5730">
          <cell r="A5730" t="str">
            <v>CHA137</v>
          </cell>
          <cell r="B5730" t="str">
            <v>Monsieur CHARVIN Christophe</v>
          </cell>
          <cell r="C5730" t="str">
            <v>Sur Vent</v>
          </cell>
          <cell r="D5730" t="str">
            <v>77 impasse Coquelicot</v>
          </cell>
          <cell r="E5730" t="str">
            <v>74150</v>
          </cell>
          <cell r="F5730" t="str">
            <v>VALLIERES</v>
          </cell>
          <cell r="G5730"/>
          <cell r="H5730"/>
          <cell r="I5730"/>
          <cell r="J5730"/>
        </row>
        <row r="5731">
          <cell r="A5731" t="str">
            <v>CHA136</v>
          </cell>
          <cell r="B5731" t="str">
            <v>Monsieur CHAPUIS Luc</v>
          </cell>
          <cell r="C5731"/>
          <cell r="D5731"/>
          <cell r="E5731" t="str">
            <v>73170</v>
          </cell>
          <cell r="F5731" t="str">
            <v>SAINT PAUL SUR YENNE</v>
          </cell>
          <cell r="G5731"/>
          <cell r="H5731"/>
          <cell r="I5731"/>
          <cell r="J5731"/>
        </row>
        <row r="5732">
          <cell r="A5732" t="str">
            <v>CHA135</v>
          </cell>
          <cell r="B5732" t="str">
            <v>Madame CHAMPLONG</v>
          </cell>
          <cell r="C5732" t="str">
            <v>550 Chemin des Molllières</v>
          </cell>
          <cell r="D5732"/>
          <cell r="E5732" t="str">
            <v>73420</v>
          </cell>
          <cell r="F5732" t="str">
            <v>VIVIERS DU LAC</v>
          </cell>
          <cell r="G5732"/>
          <cell r="H5732"/>
          <cell r="I5732"/>
          <cell r="J5732"/>
        </row>
        <row r="5733">
          <cell r="A5733" t="str">
            <v>CHA134</v>
          </cell>
          <cell r="B5733" t="str">
            <v>Monsieur CHALLUT Cedric</v>
          </cell>
          <cell r="C5733" t="str">
            <v>2215 route de la Roche Sur Foron</v>
          </cell>
          <cell r="D5733"/>
          <cell r="E5733" t="str">
            <v>74930</v>
          </cell>
          <cell r="F5733" t="str">
            <v>PERS JUSSY</v>
          </cell>
          <cell r="G5733"/>
          <cell r="H5733"/>
          <cell r="I5733"/>
          <cell r="J5733"/>
        </row>
        <row r="5734">
          <cell r="A5734" t="str">
            <v>CHA133</v>
          </cell>
          <cell r="B5734" t="str">
            <v>Monsieur CHARBOIF Bruno</v>
          </cell>
          <cell r="C5734" t="str">
            <v>980 avenue Les Calloudes</v>
          </cell>
          <cell r="D5734"/>
          <cell r="E5734" t="str">
            <v>73800</v>
          </cell>
          <cell r="F5734" t="str">
            <v>MONTMELIAN</v>
          </cell>
          <cell r="G5734">
            <v>680032021</v>
          </cell>
          <cell r="H5734"/>
          <cell r="I5734"/>
          <cell r="J5734"/>
        </row>
        <row r="5735">
          <cell r="A5735" t="str">
            <v>CHA132</v>
          </cell>
          <cell r="B5735" t="str">
            <v>SCI Les Chardons Bleus</v>
          </cell>
          <cell r="C5735" t="str">
            <v>1214 Route de Sous le Mont</v>
          </cell>
          <cell r="D5735"/>
          <cell r="E5735" t="str">
            <v>74350</v>
          </cell>
          <cell r="F5735" t="str">
            <v>ALLONZIER LA CAILLE</v>
          </cell>
          <cell r="G5735"/>
          <cell r="H5735"/>
          <cell r="I5735"/>
          <cell r="J5735"/>
        </row>
        <row r="5736">
          <cell r="A5736" t="str">
            <v>CHA131</v>
          </cell>
          <cell r="B5736" t="str">
            <v>M Mme CHABROL Stéphane</v>
          </cell>
          <cell r="C5736" t="str">
            <v>Vers Follon</v>
          </cell>
          <cell r="D5736"/>
          <cell r="E5736" t="str">
            <v>74350</v>
          </cell>
          <cell r="F5736" t="str">
            <v>COPPONEX</v>
          </cell>
          <cell r="G5736"/>
          <cell r="H5736"/>
          <cell r="I5736"/>
          <cell r="J5736"/>
        </row>
        <row r="5737">
          <cell r="A5737" t="str">
            <v>CHA130</v>
          </cell>
          <cell r="B5737" t="str">
            <v>Monsieur CHARROIN Marcel</v>
          </cell>
          <cell r="C5737" t="str">
            <v>767, Route du Suet</v>
          </cell>
          <cell r="D5737"/>
          <cell r="E5737" t="str">
            <v>74350</v>
          </cell>
          <cell r="F5737" t="str">
            <v>CRUSEILLES</v>
          </cell>
          <cell r="G5737">
            <v>659355541</v>
          </cell>
          <cell r="H5737"/>
          <cell r="I5737">
            <v>450442107</v>
          </cell>
          <cell r="J5737"/>
        </row>
        <row r="5738">
          <cell r="A5738" t="str">
            <v>CHA129</v>
          </cell>
          <cell r="B5738" t="str">
            <v>Mr &amp; Mme CHABOUD Jérôme</v>
          </cell>
          <cell r="C5738" t="str">
            <v>120, Chemin de la Forêt</v>
          </cell>
          <cell r="D5738"/>
          <cell r="E5738" t="str">
            <v>73200</v>
          </cell>
          <cell r="F5738" t="str">
            <v>GILLY SUR ISERE</v>
          </cell>
          <cell r="G5738"/>
          <cell r="H5738"/>
          <cell r="I5738"/>
          <cell r="J5738"/>
        </row>
        <row r="5739">
          <cell r="A5739" t="str">
            <v>CHA128</v>
          </cell>
          <cell r="B5739" t="str">
            <v>Monsieur CHAMIOT-CLERC</v>
          </cell>
          <cell r="C5739" t="str">
            <v>85 Allée des Lilas</v>
          </cell>
          <cell r="D5739"/>
          <cell r="E5739" t="str">
            <v>73200</v>
          </cell>
          <cell r="F5739" t="str">
            <v>GILLY SUR ISERE</v>
          </cell>
          <cell r="G5739"/>
          <cell r="H5739"/>
          <cell r="I5739"/>
          <cell r="J5739"/>
        </row>
        <row r="5740">
          <cell r="A5740" t="str">
            <v>CHA127</v>
          </cell>
          <cell r="B5740" t="str">
            <v>Monsieur CHARRIERE Christian</v>
          </cell>
          <cell r="C5740"/>
          <cell r="D5740"/>
          <cell r="E5740" t="str">
            <v>42155</v>
          </cell>
          <cell r="F5740" t="str">
            <v>LENTIGNY</v>
          </cell>
          <cell r="G5740">
            <v>608106974</v>
          </cell>
          <cell r="H5740"/>
          <cell r="I5740"/>
          <cell r="J5740"/>
        </row>
        <row r="5741">
          <cell r="A5741" t="str">
            <v>CHA126</v>
          </cell>
          <cell r="B5741" t="str">
            <v>Monsieur CHAPPELAZ Anthony</v>
          </cell>
          <cell r="C5741" t="str">
            <v>340 Rue des Chênes</v>
          </cell>
          <cell r="D5741"/>
          <cell r="E5741" t="str">
            <v>73130</v>
          </cell>
          <cell r="F5741" t="str">
            <v>SAINT AVRE</v>
          </cell>
          <cell r="G5741">
            <v>667999743</v>
          </cell>
          <cell r="H5741"/>
          <cell r="I5741"/>
          <cell r="J5741"/>
        </row>
        <row r="5742">
          <cell r="A5742" t="str">
            <v>CHA125</v>
          </cell>
          <cell r="B5742" t="str">
            <v>Monsieur CHANAZ</v>
          </cell>
          <cell r="C5742"/>
          <cell r="D5742"/>
          <cell r="E5742" t="str">
            <v>73200</v>
          </cell>
          <cell r="F5742" t="str">
            <v>ALBERTVILLE</v>
          </cell>
          <cell r="G5742"/>
          <cell r="H5742"/>
          <cell r="I5742"/>
          <cell r="J5742"/>
        </row>
        <row r="5743">
          <cell r="A5743" t="str">
            <v>CHA124</v>
          </cell>
          <cell r="B5743" t="str">
            <v>Monsieur  CHAUMET Jean</v>
          </cell>
          <cell r="C5743" t="str">
            <v>389 rue la Perrière</v>
          </cell>
          <cell r="D5743"/>
          <cell r="E5743" t="str">
            <v>38660</v>
          </cell>
          <cell r="F5743" t="str">
            <v>LE TOUVET</v>
          </cell>
          <cell r="G5743"/>
          <cell r="H5743"/>
          <cell r="I5743"/>
          <cell r="J5743"/>
        </row>
        <row r="5744">
          <cell r="A5744" t="str">
            <v>CHA123</v>
          </cell>
          <cell r="B5744" t="str">
            <v>Monsieur CHABERT André</v>
          </cell>
          <cell r="C5744" t="str">
            <v>192 ch de Cognin</v>
          </cell>
          <cell r="D5744"/>
          <cell r="E5744" t="str">
            <v>38530</v>
          </cell>
          <cell r="F5744" t="str">
            <v>LA BUISSIERE</v>
          </cell>
          <cell r="G5744"/>
          <cell r="H5744"/>
          <cell r="I5744"/>
          <cell r="J5744"/>
        </row>
        <row r="5745">
          <cell r="A5745" t="str">
            <v>CHA122</v>
          </cell>
          <cell r="B5745" t="str">
            <v>Monsieur CHAUTEMPS Daniel</v>
          </cell>
          <cell r="C5745" t="str">
            <v>38 Chemin du bois Royal</v>
          </cell>
          <cell r="D5745" t="str">
            <v>CHARLEMAGNE</v>
          </cell>
          <cell r="E5745" t="str">
            <v>38200</v>
          </cell>
          <cell r="F5745" t="str">
            <v>VIENNE</v>
          </cell>
          <cell r="G5745">
            <v>681603278</v>
          </cell>
          <cell r="H5745"/>
          <cell r="I5745"/>
          <cell r="J5745"/>
        </row>
        <row r="5746">
          <cell r="A5746" t="str">
            <v>CHA121</v>
          </cell>
          <cell r="B5746" t="str">
            <v>Madame CHANAVAT  NICOLE</v>
          </cell>
          <cell r="C5746" t="str">
            <v>94 Bd Baron du Marais</v>
          </cell>
          <cell r="D5746"/>
          <cell r="E5746" t="str">
            <v>69110</v>
          </cell>
          <cell r="F5746" t="str">
            <v>SAINTE FOY LES LYON</v>
          </cell>
          <cell r="G5746"/>
          <cell r="H5746"/>
          <cell r="I5746"/>
          <cell r="J5746"/>
        </row>
        <row r="5747">
          <cell r="A5747" t="str">
            <v>CHA120</v>
          </cell>
          <cell r="B5747" t="str">
            <v>Monsieur CHABERT</v>
          </cell>
          <cell r="C5747"/>
          <cell r="D5747"/>
          <cell r="E5747" t="str">
            <v>38000</v>
          </cell>
          <cell r="F5747" t="str">
            <v>CHEYLAS</v>
          </cell>
          <cell r="G5747"/>
          <cell r="H5747"/>
          <cell r="I5747"/>
          <cell r="J5747"/>
        </row>
        <row r="5748">
          <cell r="A5748" t="str">
            <v>CHA119</v>
          </cell>
          <cell r="B5748" t="str">
            <v>SCI DU CHÂTEAU D'EAU</v>
          </cell>
          <cell r="C5748" t="str">
            <v>795 Rue du Musée</v>
          </cell>
          <cell r="D5748"/>
          <cell r="E5748" t="str">
            <v xml:space="preserve">69270 </v>
          </cell>
          <cell r="F5748" t="str">
            <v>ROCHETAILLEE   SUR SAONE</v>
          </cell>
          <cell r="G5748">
            <v>665481010</v>
          </cell>
          <cell r="H5748"/>
          <cell r="I5748"/>
          <cell r="J5748"/>
        </row>
        <row r="5749">
          <cell r="A5749" t="str">
            <v>CHA118</v>
          </cell>
          <cell r="B5749" t="str">
            <v>M Mme CHANEAC Laurent</v>
          </cell>
          <cell r="C5749" t="str">
            <v>70 Rue de la Savoyarde</v>
          </cell>
          <cell r="D5749"/>
          <cell r="E5749" t="str">
            <v>73190</v>
          </cell>
          <cell r="F5749" t="str">
            <v>LA RAVOIRE</v>
          </cell>
          <cell r="G5749">
            <v>607024805</v>
          </cell>
          <cell r="H5749"/>
          <cell r="I5749"/>
          <cell r="J5749"/>
        </row>
        <row r="5750">
          <cell r="A5750" t="str">
            <v>CHA117</v>
          </cell>
          <cell r="B5750" t="str">
            <v>SARL CHAMBERY COSMETIQUE</v>
          </cell>
          <cell r="C5750" t="str">
            <v>106 Place St Leger</v>
          </cell>
          <cell r="D5750"/>
          <cell r="E5750" t="str">
            <v>73000</v>
          </cell>
          <cell r="F5750" t="str">
            <v>CHAMBERY</v>
          </cell>
          <cell r="G5750"/>
          <cell r="H5750"/>
          <cell r="I5750"/>
          <cell r="J5750"/>
        </row>
        <row r="5751">
          <cell r="A5751" t="str">
            <v>CHA116</v>
          </cell>
          <cell r="B5751" t="str">
            <v>M Mme CHABERT Ludovic</v>
          </cell>
          <cell r="C5751" t="str">
            <v>Le Lordet</v>
          </cell>
          <cell r="D5751"/>
          <cell r="E5751" t="str">
            <v>73110</v>
          </cell>
          <cell r="F5751" t="str">
            <v>VILLAROUX</v>
          </cell>
          <cell r="G5751">
            <v>980599029</v>
          </cell>
          <cell r="H5751"/>
          <cell r="I5751"/>
          <cell r="J5751"/>
        </row>
        <row r="5752">
          <cell r="A5752" t="str">
            <v>CHA115</v>
          </cell>
          <cell r="B5752" t="str">
            <v>Monsieur CHARRIERE Julien</v>
          </cell>
          <cell r="C5752" t="str">
            <v>Impasse des Gentianes</v>
          </cell>
          <cell r="D5752"/>
          <cell r="E5752" t="str">
            <v>74930</v>
          </cell>
          <cell r="F5752" t="str">
            <v>REIGNIER ESERY</v>
          </cell>
          <cell r="G5752"/>
          <cell r="H5752"/>
          <cell r="I5752"/>
          <cell r="J5752"/>
        </row>
        <row r="5753">
          <cell r="A5753" t="str">
            <v>CHA114</v>
          </cell>
          <cell r="B5753" t="str">
            <v>Monsieur CHAVOUTIER Stéphane</v>
          </cell>
          <cell r="C5753" t="str">
            <v>120 ch des Lognes</v>
          </cell>
          <cell r="D5753"/>
          <cell r="E5753" t="str">
            <v>73210</v>
          </cell>
          <cell r="F5753" t="str">
            <v>LA COTE D'AIME</v>
          </cell>
          <cell r="G5753">
            <v>479074346</v>
          </cell>
          <cell r="H5753"/>
          <cell r="I5753"/>
          <cell r="J5753"/>
        </row>
        <row r="5754">
          <cell r="A5754" t="str">
            <v>CHA113</v>
          </cell>
          <cell r="B5754" t="str">
            <v>SARL LA CHANTERELLE</v>
          </cell>
          <cell r="C5754" t="str">
            <v>Les Oursinières</v>
          </cell>
          <cell r="D5754"/>
          <cell r="E5754" t="str">
            <v>83220</v>
          </cell>
          <cell r="F5754" t="str">
            <v>LE PRADET</v>
          </cell>
          <cell r="G5754"/>
          <cell r="H5754"/>
          <cell r="I5754"/>
          <cell r="J5754"/>
        </row>
        <row r="5755">
          <cell r="A5755" t="str">
            <v>CHA112</v>
          </cell>
          <cell r="B5755" t="str">
            <v>Monsieur CHALLANDARD Léon</v>
          </cell>
          <cell r="C5755" t="str">
            <v>210 rue de Roully</v>
          </cell>
          <cell r="D5755"/>
          <cell r="E5755" t="str">
            <v>74500</v>
          </cell>
          <cell r="F5755" t="str">
            <v>PUBLIER</v>
          </cell>
          <cell r="G5755">
            <v>628349148</v>
          </cell>
          <cell r="H5755"/>
          <cell r="I5755"/>
          <cell r="J5755"/>
        </row>
        <row r="5756">
          <cell r="A5756" t="str">
            <v>CHA111</v>
          </cell>
          <cell r="B5756" t="str">
            <v>Monsieur  CHARLET  Marc André</v>
          </cell>
          <cell r="C5756" t="str">
            <v>Chemin du Buloz</v>
          </cell>
          <cell r="D5756"/>
          <cell r="E5756" t="str">
            <v>74410</v>
          </cell>
          <cell r="F5756" t="str">
            <v>SAINT JORIOZ</v>
          </cell>
          <cell r="G5756"/>
          <cell r="H5756"/>
          <cell r="I5756"/>
          <cell r="J5756"/>
        </row>
        <row r="5757">
          <cell r="A5757" t="str">
            <v>CHA110</v>
          </cell>
          <cell r="B5757" t="str">
            <v>Monsieur CHAGNOUX Louis</v>
          </cell>
          <cell r="C5757" t="str">
            <v>89, Chemin des Cerisiers</v>
          </cell>
          <cell r="D5757"/>
          <cell r="E5757" t="str">
            <v>74160</v>
          </cell>
          <cell r="F5757" t="str">
            <v>SAINT JULIEN EN GENEVOIS</v>
          </cell>
          <cell r="G5757">
            <v>610011720</v>
          </cell>
          <cell r="H5757"/>
          <cell r="I5757"/>
          <cell r="J5757"/>
        </row>
        <row r="5758">
          <cell r="A5758" t="str">
            <v>CHA109</v>
          </cell>
          <cell r="B5758" t="str">
            <v>Monsieur CHATANAY  Patrice</v>
          </cell>
          <cell r="C5758" t="str">
            <v>Mont  Rosset</v>
          </cell>
          <cell r="D5758"/>
          <cell r="E5758" t="str">
            <v>73110</v>
          </cell>
          <cell r="F5758" t="str">
            <v>PRESLE</v>
          </cell>
          <cell r="G5758">
            <v>479257959</v>
          </cell>
          <cell r="H5758"/>
          <cell r="I5758"/>
          <cell r="J5758"/>
        </row>
        <row r="5759">
          <cell r="A5759" t="str">
            <v>CHA108</v>
          </cell>
          <cell r="B5759" t="str">
            <v>Monsieur CHAVATTE Michel</v>
          </cell>
          <cell r="C5759" t="str">
            <v>270 route de la Forge</v>
          </cell>
          <cell r="D5759"/>
          <cell r="E5759" t="str">
            <v>74380</v>
          </cell>
          <cell r="F5759" t="str">
            <v>ARTHAZ  PONT NOTRE DAME</v>
          </cell>
          <cell r="G5759"/>
          <cell r="H5759"/>
          <cell r="I5759"/>
          <cell r="J5759"/>
        </row>
        <row r="5760">
          <cell r="A5760" t="str">
            <v>CHA107</v>
          </cell>
          <cell r="B5760" t="str">
            <v>Monsieur CHARLET Jean François</v>
          </cell>
          <cell r="C5760" t="str">
            <v>Port d'en Haut</v>
          </cell>
          <cell r="D5760"/>
          <cell r="E5760" t="str">
            <v>74930</v>
          </cell>
          <cell r="F5760" t="str">
            <v>SCIENTRIER</v>
          </cell>
          <cell r="G5760"/>
          <cell r="H5760"/>
          <cell r="I5760"/>
          <cell r="J5760"/>
        </row>
        <row r="5761">
          <cell r="A5761" t="str">
            <v>CHA106</v>
          </cell>
          <cell r="B5761" t="str">
            <v>Monsieur CHAMIOT -CLERC</v>
          </cell>
          <cell r="C5761" t="str">
            <v>85 Allée des lillas</v>
          </cell>
          <cell r="D5761"/>
          <cell r="E5761" t="str">
            <v>73200</v>
          </cell>
          <cell r="F5761" t="str">
            <v>GILLY SUR ISERE</v>
          </cell>
          <cell r="G5761"/>
          <cell r="H5761"/>
          <cell r="I5761"/>
          <cell r="J5761"/>
        </row>
        <row r="5762">
          <cell r="A5762" t="str">
            <v>CHA105</v>
          </cell>
          <cell r="B5762" t="str">
            <v>Monsieur CHATEL LALEY Lauren</v>
          </cell>
          <cell r="C5762" t="str">
            <v>Vers Château</v>
          </cell>
          <cell r="D5762"/>
          <cell r="E5762" t="str">
            <v>74250</v>
          </cell>
          <cell r="F5762" t="str">
            <v>SAINT JEAN DE THOLOME</v>
          </cell>
          <cell r="G5762">
            <v>450951400</v>
          </cell>
          <cell r="H5762"/>
          <cell r="I5762"/>
          <cell r="J5762"/>
        </row>
        <row r="5763">
          <cell r="A5763" t="str">
            <v>CHA104</v>
          </cell>
          <cell r="B5763" t="str">
            <v>Monsieur CHARVET René</v>
          </cell>
          <cell r="C5763" t="str">
            <v>703, Rue de Bramafan</v>
          </cell>
          <cell r="D5763"/>
          <cell r="E5763" t="str">
            <v>73230</v>
          </cell>
          <cell r="F5763" t="str">
            <v>BARBY</v>
          </cell>
          <cell r="G5763" t="str">
            <v>06 09 45 38 91</v>
          </cell>
          <cell r="H5763"/>
          <cell r="I5763"/>
          <cell r="J5763"/>
        </row>
        <row r="5764">
          <cell r="A5764" t="str">
            <v>CHA103</v>
          </cell>
          <cell r="B5764" t="str">
            <v>Monsieur CHAVANEL  Marius</v>
          </cell>
          <cell r="C5764" t="str">
            <v>13 Chemin de Join</v>
          </cell>
          <cell r="D5764"/>
          <cell r="E5764" t="str">
            <v>73100</v>
          </cell>
          <cell r="F5764" t="str">
            <v>BRISON SAINT INNOCENT</v>
          </cell>
          <cell r="G5764"/>
          <cell r="H5764"/>
          <cell r="I5764"/>
          <cell r="J5764"/>
        </row>
        <row r="5765">
          <cell r="A5765" t="str">
            <v>CHA102</v>
          </cell>
          <cell r="B5765" t="str">
            <v>Monsieur CHAPUIS Eric</v>
          </cell>
          <cell r="C5765" t="str">
            <v>930, RD 1090</v>
          </cell>
          <cell r="D5765" t="str">
            <v>LA GACHE</v>
          </cell>
          <cell r="E5765" t="str">
            <v>38530</v>
          </cell>
          <cell r="F5765" t="str">
            <v>BARRAUX</v>
          </cell>
          <cell r="G5765">
            <v>678164046</v>
          </cell>
          <cell r="H5765"/>
          <cell r="I5765"/>
          <cell r="J5765"/>
        </row>
        <row r="5766">
          <cell r="A5766" t="str">
            <v>CHA101</v>
          </cell>
          <cell r="B5766" t="str">
            <v>Monsieur CHARLET Jacques</v>
          </cell>
          <cell r="C5766" t="str">
            <v>Chez Pellet</v>
          </cell>
          <cell r="D5766"/>
          <cell r="E5766" t="str">
            <v>74130</v>
          </cell>
          <cell r="F5766" t="str">
            <v>FAUCIGNY</v>
          </cell>
          <cell r="G5766"/>
          <cell r="H5766"/>
          <cell r="I5766"/>
          <cell r="J5766"/>
        </row>
        <row r="5767">
          <cell r="A5767" t="str">
            <v>CHA100</v>
          </cell>
          <cell r="B5767" t="str">
            <v>Monsieur CHABERT Gérard</v>
          </cell>
          <cell r="C5767" t="str">
            <v>256  Chemin  du  Vézy</v>
          </cell>
          <cell r="D5767"/>
          <cell r="E5767" t="str">
            <v>38470</v>
          </cell>
          <cell r="F5767" t="str">
            <v xml:space="preserve">BEAULIEU </v>
          </cell>
          <cell r="G5767"/>
          <cell r="H5767"/>
          <cell r="I5767"/>
          <cell r="J5767"/>
        </row>
        <row r="5768">
          <cell r="A5768" t="str">
            <v>CHA099</v>
          </cell>
          <cell r="B5768" t="str">
            <v>Monsieur CHARTIER Benoît</v>
          </cell>
          <cell r="C5768" t="str">
            <v>152 rue Royale</v>
          </cell>
          <cell r="D5768"/>
          <cell r="E5768" t="str">
            <v>01800</v>
          </cell>
          <cell r="F5768" t="str">
            <v>LOYES</v>
          </cell>
          <cell r="G5768">
            <v>474347571</v>
          </cell>
          <cell r="H5768"/>
          <cell r="I5768"/>
          <cell r="J5768"/>
        </row>
        <row r="5769">
          <cell r="A5769" t="str">
            <v>CHA098</v>
          </cell>
          <cell r="B5769" t="str">
            <v>Monsieur CHARPENET Maxime</v>
          </cell>
          <cell r="C5769" t="str">
            <v>67 Rue Aristide Briand</v>
          </cell>
          <cell r="D5769"/>
          <cell r="E5769" t="str">
            <v>69800</v>
          </cell>
          <cell r="F5769" t="str">
            <v>SAINT PRIEST</v>
          </cell>
          <cell r="G5769">
            <v>685146535</v>
          </cell>
          <cell r="H5769"/>
          <cell r="I5769"/>
          <cell r="J5769"/>
        </row>
        <row r="5770">
          <cell r="A5770" t="str">
            <v>CHA097</v>
          </cell>
          <cell r="B5770" t="str">
            <v>Monsieur CHARPENTIER J.</v>
          </cell>
          <cell r="C5770" t="str">
            <v>149 Rue Victor Cassien</v>
          </cell>
          <cell r="D5770"/>
          <cell r="E5770" t="str">
            <v>38340</v>
          </cell>
          <cell r="F5770" t="str">
            <v>VOREPPE</v>
          </cell>
          <cell r="G5770">
            <v>682974012</v>
          </cell>
          <cell r="H5770"/>
          <cell r="I5770"/>
          <cell r="J5770"/>
        </row>
        <row r="5771">
          <cell r="A5771" t="str">
            <v>CHA096</v>
          </cell>
          <cell r="B5771" t="str">
            <v>Monsieur CHALLE Johan</v>
          </cell>
          <cell r="C5771" t="str">
            <v>Reculez</v>
          </cell>
          <cell r="D5771"/>
          <cell r="E5771" t="str">
            <v>74150</v>
          </cell>
          <cell r="F5771" t="str">
            <v>MASSINGY</v>
          </cell>
          <cell r="G5771">
            <v>450657847</v>
          </cell>
          <cell r="H5771"/>
          <cell r="I5771"/>
          <cell r="J5771"/>
        </row>
        <row r="5772">
          <cell r="A5772" t="str">
            <v>CHA095</v>
          </cell>
          <cell r="B5772" t="str">
            <v>Monsieur CHAVANNE Sylvain</v>
          </cell>
          <cell r="C5772" t="str">
            <v>Résidence l'Alpina</v>
          </cell>
          <cell r="D5772" t="str">
            <v>Chef Lieu</v>
          </cell>
          <cell r="E5772" t="str">
            <v>74440</v>
          </cell>
          <cell r="F5772" t="str">
            <v>MIEUSSY</v>
          </cell>
          <cell r="G5772">
            <v>672804126</v>
          </cell>
          <cell r="H5772"/>
          <cell r="I5772"/>
          <cell r="J5772"/>
        </row>
        <row r="5773">
          <cell r="A5773" t="str">
            <v>CHA094</v>
          </cell>
          <cell r="B5773" t="str">
            <v>Madame  CHAMPLY Christiane</v>
          </cell>
          <cell r="C5773" t="str">
            <v>122 ch de l'Anglolet</v>
          </cell>
          <cell r="D5773"/>
          <cell r="E5773" t="str">
            <v>73200</v>
          </cell>
          <cell r="F5773" t="str">
            <v>MOUXY</v>
          </cell>
          <cell r="G5773">
            <v>623800618</v>
          </cell>
          <cell r="H5773"/>
          <cell r="I5773">
            <v>479346360</v>
          </cell>
          <cell r="J5773"/>
        </row>
        <row r="5774">
          <cell r="A5774" t="str">
            <v>CHA093</v>
          </cell>
          <cell r="B5774" t="str">
            <v xml:space="preserve">Monsieur CHAFFARDON </v>
          </cell>
          <cell r="C5774" t="str">
            <v>Le Hameau des prés</v>
          </cell>
          <cell r="D5774"/>
          <cell r="E5774" t="str">
            <v>73000</v>
          </cell>
          <cell r="F5774" t="str">
            <v>MONTAGNOLE</v>
          </cell>
          <cell r="G5774">
            <v>479368953</v>
          </cell>
          <cell r="H5774"/>
          <cell r="I5774"/>
          <cell r="J5774"/>
        </row>
        <row r="5775">
          <cell r="A5775" t="str">
            <v>CHA092</v>
          </cell>
          <cell r="B5775" t="str">
            <v>Monsieur CHAMPSAUR Georges</v>
          </cell>
          <cell r="C5775" t="str">
            <v>942 rue du carré</v>
          </cell>
          <cell r="D5775"/>
          <cell r="E5775" t="str">
            <v>73000</v>
          </cell>
          <cell r="F5775" t="str">
            <v>CHAMBERY LE VIEUX</v>
          </cell>
          <cell r="G5775">
            <v>479722785</v>
          </cell>
          <cell r="H5775"/>
          <cell r="I5775"/>
          <cell r="J5775"/>
        </row>
        <row r="5776">
          <cell r="A5776" t="str">
            <v>CHA091</v>
          </cell>
          <cell r="B5776" t="str">
            <v>Monsieur CHAPUIS Gérald</v>
          </cell>
          <cell r="C5776" t="str">
            <v>Lotissement les Orchidées</v>
          </cell>
          <cell r="D5776" t="str">
            <v>Impasse le Banset</v>
          </cell>
          <cell r="E5776" t="str">
            <v>74140</v>
          </cell>
          <cell r="F5776" t="str">
            <v>MASSONGY</v>
          </cell>
          <cell r="G5776">
            <v>450852546</v>
          </cell>
          <cell r="H5776"/>
          <cell r="I5776"/>
          <cell r="J5776"/>
        </row>
        <row r="5777">
          <cell r="A5777" t="str">
            <v>CHA090</v>
          </cell>
          <cell r="B5777" t="str">
            <v>Monsieur CHAMOT Jean Claude</v>
          </cell>
          <cell r="C5777" t="str">
            <v>&amp; Madame BRAND Marie-Thérèse</v>
          </cell>
          <cell r="D5777"/>
          <cell r="E5777" t="str">
            <v>74350</v>
          </cell>
          <cell r="F5777" t="str">
            <v>MENTHONNEX EN BORNES</v>
          </cell>
          <cell r="G5777"/>
          <cell r="H5777"/>
          <cell r="I5777"/>
          <cell r="J5777"/>
        </row>
        <row r="5778">
          <cell r="A5778" t="str">
            <v>CHA089</v>
          </cell>
          <cell r="B5778" t="str">
            <v>Monsieur CHARLES Jacques</v>
          </cell>
          <cell r="C5778" t="str">
            <v>183 Chemin des Tonchets</v>
          </cell>
          <cell r="D5778"/>
          <cell r="E5778" t="str">
            <v>74440</v>
          </cell>
          <cell r="F5778" t="str">
            <v>MIEUSSY</v>
          </cell>
          <cell r="G5778">
            <v>450431839</v>
          </cell>
          <cell r="H5778"/>
          <cell r="I5778"/>
          <cell r="J5778"/>
        </row>
        <row r="5779">
          <cell r="A5779" t="str">
            <v>CHA086</v>
          </cell>
          <cell r="B5779" t="str">
            <v>Monsieur CHALAND Bernard</v>
          </cell>
          <cell r="C5779" t="str">
            <v>Bourg Evescal</v>
          </cell>
          <cell r="D5779"/>
          <cell r="E5779" t="str">
            <v>73250</v>
          </cell>
          <cell r="F5779" t="str">
            <v>SAINT JEAN DE LA PORTE</v>
          </cell>
          <cell r="G5779"/>
          <cell r="H5779"/>
          <cell r="I5779"/>
          <cell r="J5779"/>
        </row>
        <row r="5780">
          <cell r="A5780" t="str">
            <v>CHA085</v>
          </cell>
          <cell r="B5780" t="str">
            <v>Monsieur CHANAL Sébastien</v>
          </cell>
          <cell r="C5780" t="str">
            <v>42, Avenue Gabriel Péri</v>
          </cell>
          <cell r="D5780"/>
          <cell r="E5780" t="str">
            <v>38150</v>
          </cell>
          <cell r="F5780" t="str">
            <v>ROUSSILLON</v>
          </cell>
          <cell r="G5780">
            <v>687334712</v>
          </cell>
          <cell r="H5780"/>
          <cell r="I5780"/>
          <cell r="J5780"/>
        </row>
        <row r="5781">
          <cell r="A5781" t="str">
            <v>CHA084</v>
          </cell>
          <cell r="B5781" t="str">
            <v>Monsieur CHALESSIN  Philippe</v>
          </cell>
          <cell r="C5781" t="str">
            <v>Les Perrières</v>
          </cell>
          <cell r="D5781"/>
          <cell r="E5781" t="str">
            <v>73170</v>
          </cell>
          <cell r="F5781" t="str">
            <v>JONGIEUX LE HAUT</v>
          </cell>
          <cell r="G5781"/>
          <cell r="H5781"/>
          <cell r="I5781"/>
          <cell r="J5781"/>
        </row>
        <row r="5782">
          <cell r="A5782" t="str">
            <v>CHA083</v>
          </cell>
          <cell r="B5782" t="str">
            <v>Monsieur CHAPEL Franck</v>
          </cell>
          <cell r="C5782" t="str">
            <v>460 Route de l'église</v>
          </cell>
          <cell r="D5782"/>
          <cell r="E5782" t="str">
            <v>74540</v>
          </cell>
          <cell r="F5782" t="str">
            <v>CUSY</v>
          </cell>
          <cell r="G5782"/>
          <cell r="H5782"/>
          <cell r="I5782"/>
          <cell r="J5782"/>
        </row>
        <row r="5783">
          <cell r="A5783" t="str">
            <v>CHA082</v>
          </cell>
          <cell r="B5783" t="str">
            <v>Monsieur CHAFFARDON J B</v>
          </cell>
          <cell r="C5783" t="str">
            <v>chemin de la Pommeraie</v>
          </cell>
          <cell r="D5783"/>
          <cell r="E5783" t="str">
            <v>38330</v>
          </cell>
          <cell r="F5783" t="str">
            <v>BIVIERS</v>
          </cell>
          <cell r="G5783">
            <v>476521825</v>
          </cell>
          <cell r="H5783"/>
          <cell r="I5783"/>
          <cell r="J5783"/>
        </row>
        <row r="5784">
          <cell r="A5784" t="str">
            <v>CHA081</v>
          </cell>
          <cell r="B5784" t="str">
            <v>Monsieur CHALAMEL Guy</v>
          </cell>
          <cell r="C5784" t="str">
            <v>SAINT Martin</v>
          </cell>
          <cell r="D5784"/>
          <cell r="E5784" t="str">
            <v>73340</v>
          </cell>
          <cell r="F5784" t="str">
            <v>LESCHERAINES</v>
          </cell>
          <cell r="G5784"/>
          <cell r="H5784"/>
          <cell r="I5784"/>
          <cell r="J5784"/>
        </row>
        <row r="5785">
          <cell r="A5785" t="str">
            <v>CHA080</v>
          </cell>
          <cell r="B5785" t="str">
            <v>Monsieur CHAIB Zineddine</v>
          </cell>
          <cell r="C5785" t="str">
            <v>Le Grand Verger</v>
          </cell>
          <cell r="D5785" t="str">
            <v>64 ch du Cloud</v>
          </cell>
          <cell r="E5785" t="str">
            <v>38560</v>
          </cell>
          <cell r="F5785" t="str">
            <v>CHAMP SUR DRAC</v>
          </cell>
          <cell r="G5785"/>
          <cell r="H5785"/>
          <cell r="I5785"/>
          <cell r="J5785"/>
        </row>
        <row r="5786">
          <cell r="A5786" t="str">
            <v>CHA079</v>
          </cell>
          <cell r="B5786" t="str">
            <v>Monsieur CHAVASSE-RIONDET Marc</v>
          </cell>
          <cell r="C5786" t="str">
            <v>Le Menuet</v>
          </cell>
          <cell r="D5786"/>
          <cell r="E5786" t="str">
            <v>73360</v>
          </cell>
          <cell r="F5786" t="str">
            <v>SAINT PIERRE DE GENEBROZ</v>
          </cell>
          <cell r="G5786"/>
          <cell r="H5786"/>
          <cell r="I5786"/>
          <cell r="J5786"/>
        </row>
        <row r="5787">
          <cell r="A5787" t="str">
            <v>CHA078</v>
          </cell>
          <cell r="B5787" t="str">
            <v>Monsieur CHARDONNET Jean Luc</v>
          </cell>
          <cell r="C5787" t="str">
            <v>6 Rue de la Coche</v>
          </cell>
          <cell r="D5787"/>
          <cell r="E5787" t="str">
            <v>73000</v>
          </cell>
          <cell r="F5787" t="str">
            <v>BARBERAZ</v>
          </cell>
          <cell r="G5787"/>
          <cell r="H5787"/>
          <cell r="I5787"/>
          <cell r="J5787"/>
        </row>
        <row r="5788">
          <cell r="A5788" t="str">
            <v>CHA077</v>
          </cell>
          <cell r="B5788" t="str">
            <v>Monsieur CHAMAY Paul Eric</v>
          </cell>
          <cell r="C5788" t="str">
            <v>1090 Route du Praz</v>
          </cell>
          <cell r="D5788"/>
          <cell r="E5788" t="str">
            <v>74370</v>
          </cell>
          <cell r="F5788" t="str">
            <v>LES OLLIERES</v>
          </cell>
          <cell r="G5788">
            <v>607387628</v>
          </cell>
          <cell r="H5788"/>
          <cell r="I5788"/>
          <cell r="J5788"/>
        </row>
        <row r="5789">
          <cell r="A5789" t="str">
            <v>CHA076</v>
          </cell>
          <cell r="B5789" t="str">
            <v>Monsieur CHAMBAT</v>
          </cell>
          <cell r="C5789" t="str">
            <v>43 Route de Chavanne</v>
          </cell>
          <cell r="D5789"/>
          <cell r="E5789" t="str">
            <v>74140</v>
          </cell>
          <cell r="F5789" t="str">
            <v>SCIEZ</v>
          </cell>
          <cell r="G5789"/>
          <cell r="H5789"/>
          <cell r="I5789"/>
          <cell r="J5789"/>
        </row>
        <row r="5790">
          <cell r="A5790" t="str">
            <v>CHA075</v>
          </cell>
          <cell r="B5790" t="str">
            <v xml:space="preserve">Madame CHATAIGNIER </v>
          </cell>
          <cell r="C5790" t="str">
            <v>188 Rue du Verger</v>
          </cell>
          <cell r="D5790"/>
          <cell r="E5790" t="str">
            <v>73190</v>
          </cell>
          <cell r="F5790" t="str">
            <v>CHALLES LES EAUX</v>
          </cell>
          <cell r="G5790">
            <v>479711217</v>
          </cell>
          <cell r="H5790"/>
          <cell r="I5790"/>
          <cell r="J5790"/>
        </row>
        <row r="5791">
          <cell r="A5791" t="str">
            <v>CHA074</v>
          </cell>
          <cell r="B5791" t="str">
            <v>Monsieur CHAPERON Laurent</v>
          </cell>
          <cell r="C5791" t="str">
            <v>B P 12</v>
          </cell>
          <cell r="D5791"/>
          <cell r="E5791" t="str">
            <v>74500</v>
          </cell>
          <cell r="F5791" t="str">
            <v>SAINT GINGOLPH</v>
          </cell>
          <cell r="G5791"/>
          <cell r="H5791"/>
          <cell r="I5791"/>
          <cell r="J5791"/>
        </row>
        <row r="5792">
          <cell r="A5792" t="str">
            <v>CHA073</v>
          </cell>
          <cell r="B5792" t="str">
            <v>Monsieur CHAVOT Raymond</v>
          </cell>
          <cell r="C5792" t="str">
            <v>42 rue de la Mairie</v>
          </cell>
          <cell r="D5792"/>
          <cell r="E5792" t="str">
            <v>69270</v>
          </cell>
          <cell r="F5792" t="str">
            <v>LENTILLY</v>
          </cell>
          <cell r="G5792"/>
          <cell r="H5792"/>
          <cell r="I5792"/>
          <cell r="J5792"/>
        </row>
        <row r="5793">
          <cell r="A5793" t="str">
            <v>CHA072</v>
          </cell>
          <cell r="B5793" t="str">
            <v>Madame CHAMIOT-MAITRAL Martine</v>
          </cell>
          <cell r="C5793" t="str">
            <v>146 Allée des Tiarces</v>
          </cell>
          <cell r="D5793"/>
          <cell r="E5793" t="str">
            <v>73190</v>
          </cell>
          <cell r="F5793" t="str">
            <v>SAINT BALDOPH</v>
          </cell>
          <cell r="G5793">
            <v>479282117</v>
          </cell>
          <cell r="H5793"/>
          <cell r="I5793">
            <v>683710279</v>
          </cell>
          <cell r="J5793"/>
        </row>
        <row r="5794">
          <cell r="A5794" t="str">
            <v>CHA071</v>
          </cell>
          <cell r="B5794" t="str">
            <v>Monsieur CHAPUIS Didier</v>
          </cell>
          <cell r="C5794" t="str">
            <v>961 Route du Relais</v>
          </cell>
          <cell r="D5794"/>
          <cell r="E5794" t="str">
            <v>73370</v>
          </cell>
          <cell r="F5794" t="str">
            <v>LE BOURGET DU LAC</v>
          </cell>
          <cell r="G5794"/>
          <cell r="H5794"/>
          <cell r="I5794"/>
          <cell r="J5794"/>
        </row>
        <row r="5795">
          <cell r="A5795" t="str">
            <v>CHA070</v>
          </cell>
          <cell r="B5795" t="str">
            <v>Monsieur CHARDON Olivier</v>
          </cell>
          <cell r="C5795" t="str">
            <v>384 rue Dupon Carraz</v>
          </cell>
          <cell r="D5795"/>
          <cell r="E5795" t="str">
            <v>73100</v>
          </cell>
          <cell r="F5795" t="str">
            <v>AIX LES BAINS</v>
          </cell>
          <cell r="G5795"/>
          <cell r="H5795"/>
          <cell r="I5795"/>
          <cell r="J5795"/>
        </row>
        <row r="5796">
          <cell r="A5796" t="str">
            <v>CHA069</v>
          </cell>
          <cell r="B5796" t="str">
            <v>SCI  CHANTE MERLE</v>
          </cell>
          <cell r="C5796" t="str">
            <v>92 Chemin de Chantemerle</v>
          </cell>
          <cell r="D5796"/>
          <cell r="E5796" t="str">
            <v>74370</v>
          </cell>
          <cell r="F5796" t="str">
            <v>FERRIERES</v>
          </cell>
          <cell r="G5796"/>
          <cell r="H5796"/>
          <cell r="I5796"/>
          <cell r="J5796"/>
        </row>
        <row r="5797">
          <cell r="A5797" t="str">
            <v>CHA068</v>
          </cell>
          <cell r="B5797" t="str">
            <v>Monsieur CHAIX Didier</v>
          </cell>
          <cell r="C5797" t="str">
            <v>Immeuble Bordas</v>
          </cell>
          <cell r="D5797" t="str">
            <v>245 rue Jean Jaurés</v>
          </cell>
          <cell r="E5797" t="str">
            <v>73300</v>
          </cell>
          <cell r="F5797" t="str">
            <v>SAINT JEAN DE MAURIENNE</v>
          </cell>
          <cell r="G5797"/>
          <cell r="H5797"/>
          <cell r="I5797"/>
          <cell r="J5797"/>
        </row>
        <row r="5798">
          <cell r="A5798" t="str">
            <v>CHA067</v>
          </cell>
          <cell r="B5798" t="str">
            <v>Monsieur CHARIGNON Patrick</v>
          </cell>
          <cell r="C5798" t="str">
            <v>112 Allée Bellevue</v>
          </cell>
          <cell r="D5798"/>
          <cell r="E5798" t="str">
            <v>73200</v>
          </cell>
          <cell r="F5798" t="str">
            <v>GILLY SUR ISERE</v>
          </cell>
          <cell r="G5798" t="str">
            <v>04 79 37 06 62</v>
          </cell>
          <cell r="H5798"/>
          <cell r="I5798"/>
          <cell r="J5798"/>
        </row>
        <row r="5799">
          <cell r="A5799" t="str">
            <v>CHA066</v>
          </cell>
          <cell r="B5799" t="str">
            <v>CHALET LA TAGNA</v>
          </cell>
          <cell r="C5799"/>
          <cell r="D5799"/>
          <cell r="E5799" t="str">
            <v>73120</v>
          </cell>
          <cell r="F5799" t="str">
            <v>LA TANIA</v>
          </cell>
          <cell r="G5799"/>
          <cell r="H5799"/>
          <cell r="I5799"/>
          <cell r="J5799"/>
        </row>
        <row r="5800">
          <cell r="A5800" t="str">
            <v>CHA065</v>
          </cell>
          <cell r="B5800" t="str">
            <v>Monsieur CHALLAMEL Fabien</v>
          </cell>
          <cell r="C5800" t="str">
            <v>640 Route des Vorziers</v>
          </cell>
          <cell r="D5800"/>
          <cell r="E5800" t="str">
            <v>74700</v>
          </cell>
          <cell r="F5800" t="str">
            <v>SALLANCHES</v>
          </cell>
          <cell r="G5800"/>
          <cell r="H5800"/>
          <cell r="I5800"/>
          <cell r="J5800"/>
        </row>
        <row r="5801">
          <cell r="A5801" t="str">
            <v>CHA064</v>
          </cell>
          <cell r="B5801" t="str">
            <v>Monsieur CHAMPION Pierre</v>
          </cell>
          <cell r="C5801" t="str">
            <v>Loustal Les Plans</v>
          </cell>
          <cell r="D5801" t="str">
            <v>Route de Glapigny</v>
          </cell>
          <cell r="E5801" t="str">
            <v>74230</v>
          </cell>
          <cell r="F5801" t="str">
            <v>THONES</v>
          </cell>
          <cell r="G5801"/>
          <cell r="H5801"/>
          <cell r="I5801"/>
          <cell r="J5801"/>
        </row>
        <row r="5802">
          <cell r="A5802" t="str">
            <v>CHA063</v>
          </cell>
          <cell r="B5802" t="str">
            <v xml:space="preserve">Madame CHAMBEROD </v>
          </cell>
          <cell r="C5802" t="str">
            <v>51 Chemin de Haut Bois</v>
          </cell>
          <cell r="D5802"/>
          <cell r="E5802" t="str">
            <v>74410</v>
          </cell>
          <cell r="F5802" t="str">
            <v>SAINT JORIOZ</v>
          </cell>
          <cell r="G5802">
            <v>450689220</v>
          </cell>
          <cell r="H5802"/>
          <cell r="I5802">
            <v>672151822</v>
          </cell>
          <cell r="J5802"/>
        </row>
        <row r="5803">
          <cell r="A5803" t="str">
            <v>CHA062</v>
          </cell>
          <cell r="B5803" t="str">
            <v>Monsieur CHAMOUTON Serge</v>
          </cell>
          <cell r="C5803" t="str">
            <v>20 Rue Mathy</v>
          </cell>
          <cell r="D5803"/>
          <cell r="E5803" t="str">
            <v>39570</v>
          </cell>
          <cell r="F5803" t="str">
            <v>MONTMOROT</v>
          </cell>
          <cell r="G5803"/>
          <cell r="H5803"/>
          <cell r="I5803"/>
          <cell r="J5803"/>
        </row>
        <row r="5804">
          <cell r="A5804" t="str">
            <v>CHA061</v>
          </cell>
          <cell r="B5804" t="str">
            <v>Monsieur CHAMOUSSET J Pierre</v>
          </cell>
          <cell r="C5804" t="str">
            <v>Rue du Montlevin</v>
          </cell>
          <cell r="D5804"/>
          <cell r="E5804" t="str">
            <v>73490</v>
          </cell>
          <cell r="F5804" t="str">
            <v>LA RAVOIRE</v>
          </cell>
          <cell r="G5804"/>
          <cell r="H5804"/>
          <cell r="I5804"/>
          <cell r="J5804"/>
        </row>
        <row r="5805">
          <cell r="A5805" t="str">
            <v>CHA060</v>
          </cell>
          <cell r="B5805" t="str">
            <v>Madame CHABOUD</v>
          </cell>
          <cell r="C5805" t="str">
            <v>Chemin de Chalaison</v>
          </cell>
          <cell r="D5805"/>
          <cell r="E5805" t="str">
            <v>73200</v>
          </cell>
          <cell r="F5805" t="str">
            <v>ALBERTVILLE</v>
          </cell>
          <cell r="G5805"/>
          <cell r="H5805"/>
          <cell r="I5805"/>
          <cell r="J5805"/>
        </row>
        <row r="5806">
          <cell r="A5806" t="str">
            <v>CHA059</v>
          </cell>
          <cell r="B5806" t="str">
            <v>Monsieur CHAUVIN Alain</v>
          </cell>
          <cell r="C5806" t="str">
            <v>33 Avenue de la Plaine</v>
          </cell>
          <cell r="D5806" t="str">
            <v>BP 897</v>
          </cell>
          <cell r="E5806" t="str">
            <v>74016</v>
          </cell>
          <cell r="F5806" t="str">
            <v>ANNECY CEDEX</v>
          </cell>
          <cell r="G5806"/>
          <cell r="H5806"/>
          <cell r="I5806"/>
          <cell r="J5806"/>
        </row>
        <row r="5807">
          <cell r="A5807" t="str">
            <v>CHA058</v>
          </cell>
          <cell r="B5807" t="str">
            <v>Monsieur CHATELAIN Pierre</v>
          </cell>
          <cell r="C5807" t="str">
            <v>Le Château</v>
          </cell>
          <cell r="D5807"/>
          <cell r="E5807" t="str">
            <v>74600</v>
          </cell>
          <cell r="F5807" t="str">
            <v>MONTAGNY LES LANCHES</v>
          </cell>
          <cell r="G5807"/>
          <cell r="H5807"/>
          <cell r="I5807"/>
          <cell r="J5807"/>
        </row>
        <row r="5808">
          <cell r="A5808" t="str">
            <v>CHA057</v>
          </cell>
          <cell r="B5808" t="str">
            <v>Monsieur CHATEL Nicolas</v>
          </cell>
          <cell r="C5808" t="str">
            <v>272 Rue de Fournieux</v>
          </cell>
          <cell r="D5808"/>
          <cell r="E5808" t="str">
            <v>73460</v>
          </cell>
          <cell r="F5808" t="str">
            <v>MONTAILLEUR</v>
          </cell>
          <cell r="G5808"/>
          <cell r="H5808"/>
          <cell r="I5808"/>
          <cell r="J5808"/>
        </row>
        <row r="5809">
          <cell r="A5809" t="str">
            <v>CHA056</v>
          </cell>
          <cell r="B5809" t="str">
            <v>Monsieur CHARRETON Jean Michel</v>
          </cell>
          <cell r="C5809" t="str">
            <v>Chemin de la Nicolière</v>
          </cell>
          <cell r="D5809"/>
          <cell r="E5809" t="str">
            <v>38270</v>
          </cell>
          <cell r="F5809" t="str">
            <v>PRIMARETTE</v>
          </cell>
          <cell r="G5809"/>
          <cell r="H5809"/>
          <cell r="I5809"/>
          <cell r="J5809"/>
        </row>
        <row r="5810">
          <cell r="A5810" t="str">
            <v>CHA055</v>
          </cell>
          <cell r="B5810" t="str">
            <v>Monsieur CHARTON Claude</v>
          </cell>
          <cell r="C5810" t="str">
            <v>Parc Les Brotteaux</v>
          </cell>
          <cell r="D5810" t="str">
            <v>40 Impasse du Canal</v>
          </cell>
          <cell r="E5810" t="str">
            <v>01700</v>
          </cell>
          <cell r="F5810" t="str">
            <v>SAINT MAURICE DE BEYNOST</v>
          </cell>
          <cell r="G5810">
            <v>478554096</v>
          </cell>
          <cell r="H5810"/>
          <cell r="I5810"/>
          <cell r="J5810"/>
        </row>
        <row r="5811">
          <cell r="A5811" t="str">
            <v>CHA054</v>
          </cell>
          <cell r="B5811" t="str">
            <v>Monsieur CHAPEL Francois</v>
          </cell>
          <cell r="C5811" t="str">
            <v>1028 rue du Granier</v>
          </cell>
          <cell r="D5811"/>
          <cell r="E5811" t="str">
            <v>73230</v>
          </cell>
          <cell r="F5811" t="str">
            <v>SAINT ALBAN LEYSSE</v>
          </cell>
          <cell r="G5811">
            <v>479857992</v>
          </cell>
          <cell r="H5811"/>
          <cell r="I5811"/>
          <cell r="J5811"/>
        </row>
        <row r="5812">
          <cell r="A5812" t="str">
            <v>CHA053</v>
          </cell>
          <cell r="B5812" t="str">
            <v>Monsieur CHAPELLE</v>
          </cell>
          <cell r="C5812" t="str">
            <v>Le Plan Rosset</v>
          </cell>
          <cell r="D5812"/>
          <cell r="E5812" t="str">
            <v>73610</v>
          </cell>
          <cell r="F5812" t="str">
            <v>ATTIGNAT ONCIN</v>
          </cell>
          <cell r="G5812">
            <v>479360854</v>
          </cell>
          <cell r="H5812"/>
          <cell r="I5812"/>
          <cell r="J5812"/>
        </row>
        <row r="5813">
          <cell r="A5813" t="str">
            <v>CHA052</v>
          </cell>
          <cell r="B5813" t="str">
            <v>Monsieur CHARRIER David</v>
          </cell>
          <cell r="C5813" t="str">
            <v>Marais du Chêne</v>
          </cell>
          <cell r="D5813"/>
          <cell r="E5813" t="str">
            <v>73190</v>
          </cell>
          <cell r="F5813" t="str">
            <v>APREMONT</v>
          </cell>
          <cell r="G5813"/>
          <cell r="H5813"/>
          <cell r="I5813"/>
          <cell r="J5813"/>
        </row>
        <row r="5814">
          <cell r="A5814" t="str">
            <v>CHA051</v>
          </cell>
          <cell r="B5814" t="str">
            <v>Monsieur CHAPEL Claude</v>
          </cell>
          <cell r="C5814" t="str">
            <v>876 ave des Aravis</v>
          </cell>
          <cell r="D5814"/>
          <cell r="E5814" t="str">
            <v>74800</v>
          </cell>
          <cell r="F5814" t="str">
            <v>SAINT PIERRE EN FAUCIGNY</v>
          </cell>
          <cell r="G5814">
            <v>450038397</v>
          </cell>
          <cell r="H5814"/>
          <cell r="I5814"/>
          <cell r="J5814"/>
        </row>
        <row r="5815">
          <cell r="A5815" t="str">
            <v>CHA050</v>
          </cell>
          <cell r="B5815" t="str">
            <v>Monsieur CHAPELAND Yves</v>
          </cell>
          <cell r="C5815" t="str">
            <v>Les Champeys</v>
          </cell>
          <cell r="D5815"/>
          <cell r="E5815" t="str">
            <v>74420</v>
          </cell>
          <cell r="F5815" t="str">
            <v>BOEGE</v>
          </cell>
          <cell r="G5815"/>
          <cell r="H5815"/>
          <cell r="I5815"/>
          <cell r="J5815"/>
        </row>
        <row r="5816">
          <cell r="A5816" t="str">
            <v>CHA049</v>
          </cell>
          <cell r="B5816" t="str">
            <v>Madame CHAPPUIS</v>
          </cell>
          <cell r="C5816" t="str">
            <v>Ronsuaz</v>
          </cell>
          <cell r="D5816"/>
          <cell r="E5816" t="str">
            <v>74200</v>
          </cell>
          <cell r="F5816" t="str">
            <v>MARGENCEL</v>
          </cell>
          <cell r="G5816"/>
          <cell r="H5816"/>
          <cell r="I5816"/>
          <cell r="J5816"/>
        </row>
        <row r="5817">
          <cell r="A5817" t="str">
            <v>CHA048</v>
          </cell>
          <cell r="B5817" t="str">
            <v>Monsieur CHASSON Gérard</v>
          </cell>
          <cell r="C5817" t="str">
            <v>Le Péage</v>
          </cell>
          <cell r="D5817"/>
          <cell r="E5817" t="str">
            <v>01350</v>
          </cell>
          <cell r="F5817" t="str">
            <v>CULOZ</v>
          </cell>
          <cell r="G5817">
            <v>479870615</v>
          </cell>
          <cell r="H5817"/>
          <cell r="I5817"/>
          <cell r="J5817"/>
        </row>
        <row r="5818">
          <cell r="A5818" t="str">
            <v>CHA047</v>
          </cell>
          <cell r="B5818" t="str">
            <v>Monsieur CHARTIER Robert</v>
          </cell>
          <cell r="C5818" t="str">
            <v>17 chemin du Biollay</v>
          </cell>
          <cell r="D5818"/>
          <cell r="E5818" t="str">
            <v>73100</v>
          </cell>
          <cell r="F5818" t="str">
            <v>AIX LES BAINS</v>
          </cell>
          <cell r="G5818">
            <v>479888039</v>
          </cell>
          <cell r="H5818"/>
          <cell r="I5818">
            <v>680402977</v>
          </cell>
          <cell r="J5818"/>
        </row>
        <row r="5819">
          <cell r="A5819" t="str">
            <v>CHA046</v>
          </cell>
          <cell r="B5819" t="str">
            <v>LE CHALET DU LYS</v>
          </cell>
          <cell r="C5819" t="str">
            <v>Lieu dit Le Lièvre</v>
          </cell>
          <cell r="D5819"/>
          <cell r="E5819" t="str">
            <v>73500</v>
          </cell>
          <cell r="F5819" t="str">
            <v>TERMIGNON</v>
          </cell>
          <cell r="G5819"/>
          <cell r="H5819"/>
          <cell r="I5819"/>
          <cell r="J5819"/>
        </row>
        <row r="5820">
          <cell r="A5820" t="str">
            <v>CHA045</v>
          </cell>
          <cell r="B5820" t="str">
            <v>Monsieur CHAMIOT-MAITRAL</v>
          </cell>
          <cell r="C5820" t="str">
            <v>1198 chemin du Mont Hymette</v>
          </cell>
          <cell r="D5820"/>
          <cell r="E5820" t="str">
            <v>73420</v>
          </cell>
          <cell r="F5820" t="str">
            <v>VIVIERS DU LAC</v>
          </cell>
          <cell r="G5820">
            <v>615235896</v>
          </cell>
          <cell r="H5820"/>
          <cell r="I5820"/>
          <cell r="J5820"/>
        </row>
        <row r="5821">
          <cell r="A5821" t="str">
            <v>CHA044</v>
          </cell>
          <cell r="B5821" t="str">
            <v>Monsieur  CHAPPAZ  Jean Louis</v>
          </cell>
          <cell r="C5821" t="str">
            <v>81, Route de l' Epargny</v>
          </cell>
          <cell r="D5821"/>
          <cell r="E5821" t="str">
            <v>74130</v>
          </cell>
          <cell r="F5821" t="str">
            <v>AYSE</v>
          </cell>
          <cell r="G5821">
            <v>450973562</v>
          </cell>
          <cell r="H5821"/>
          <cell r="I5821"/>
          <cell r="J5821"/>
        </row>
        <row r="5822">
          <cell r="A5822" t="str">
            <v>CHA043</v>
          </cell>
          <cell r="B5822" t="str">
            <v>Madame CHAVANNE Christiane</v>
          </cell>
          <cell r="C5822" t="str">
            <v>6 impasse Champs Mamot</v>
          </cell>
          <cell r="D5822"/>
          <cell r="E5822" t="str">
            <v>74100</v>
          </cell>
          <cell r="F5822" t="str">
            <v>VETRAZ MONTHOUX</v>
          </cell>
          <cell r="G5822"/>
          <cell r="H5822"/>
          <cell r="I5822"/>
          <cell r="J5822"/>
        </row>
        <row r="5823">
          <cell r="A5823" t="str">
            <v>CHA042</v>
          </cell>
          <cell r="B5823" t="str">
            <v>Monsieur CHAPON Jean François</v>
          </cell>
          <cell r="C5823" t="str">
            <v>370 ch de l'Epinette</v>
          </cell>
          <cell r="D5823"/>
          <cell r="E5823" t="str">
            <v>73470</v>
          </cell>
          <cell r="F5823" t="str">
            <v>NOVALAISE</v>
          </cell>
          <cell r="G5823"/>
          <cell r="H5823"/>
          <cell r="I5823"/>
          <cell r="J5823"/>
        </row>
        <row r="5824">
          <cell r="A5824" t="str">
            <v>CHA041</v>
          </cell>
          <cell r="B5824" t="str">
            <v>Monsieur CHARDOT François</v>
          </cell>
          <cell r="C5824" t="str">
            <v>21 chemin des Baraques</v>
          </cell>
          <cell r="D5824"/>
          <cell r="E5824" t="str">
            <v>73190</v>
          </cell>
          <cell r="F5824" t="str">
            <v>CHALLES LES EAUX</v>
          </cell>
          <cell r="G5824"/>
          <cell r="H5824"/>
          <cell r="I5824"/>
          <cell r="J5824"/>
        </row>
        <row r="5825">
          <cell r="A5825" t="str">
            <v>CHA040</v>
          </cell>
          <cell r="B5825" t="str">
            <v>CHAMBAIX S.a.r.l.</v>
          </cell>
          <cell r="C5825" t="str">
            <v>59 route de Chambéry</v>
          </cell>
          <cell r="D5825"/>
          <cell r="E5825" t="str">
            <v>73420</v>
          </cell>
          <cell r="F5825" t="str">
            <v>VIVIERS DU LAC</v>
          </cell>
          <cell r="G5825">
            <v>608341214</v>
          </cell>
          <cell r="H5825"/>
          <cell r="I5825"/>
          <cell r="J5825"/>
        </row>
        <row r="5826">
          <cell r="A5826" t="str">
            <v>CHA039</v>
          </cell>
          <cell r="B5826" t="str">
            <v>Monsieur CHAPUIS Christophe</v>
          </cell>
          <cell r="C5826" t="str">
            <v>Les Clers</v>
          </cell>
          <cell r="D5826"/>
          <cell r="E5826" t="str">
            <v>73100</v>
          </cell>
          <cell r="F5826" t="str">
            <v>TREVIGNIN</v>
          </cell>
          <cell r="G5826"/>
          <cell r="H5826"/>
          <cell r="I5826"/>
          <cell r="J5826"/>
        </row>
        <row r="5827">
          <cell r="A5827" t="str">
            <v>CHA038</v>
          </cell>
          <cell r="B5827" t="str">
            <v>S.C.I. CHARTHOLE</v>
          </cell>
          <cell r="C5827" t="str">
            <v>La Chal</v>
          </cell>
          <cell r="D5827"/>
          <cell r="E5827" t="str">
            <v>73530</v>
          </cell>
          <cell r="F5827" t="str">
            <v>SAINT JEAN D'ARVES</v>
          </cell>
          <cell r="G5827"/>
          <cell r="H5827"/>
          <cell r="I5827"/>
          <cell r="J5827"/>
        </row>
        <row r="5828">
          <cell r="A5828" t="str">
            <v>CHA037</v>
          </cell>
          <cell r="B5828" t="str">
            <v>Monsieur CHARTIER</v>
          </cell>
          <cell r="C5828" t="str">
            <v>Chemin des Rippes</v>
          </cell>
          <cell r="D5828"/>
          <cell r="E5828" t="str">
            <v>73190</v>
          </cell>
          <cell r="F5828" t="str">
            <v>SAINT BALDOPH</v>
          </cell>
          <cell r="G5828"/>
          <cell r="H5828"/>
          <cell r="I5828"/>
          <cell r="J5828"/>
        </row>
        <row r="5829">
          <cell r="A5829" t="str">
            <v>CHA036</v>
          </cell>
          <cell r="B5829" t="str">
            <v>Monsieur CHARVET Christophe</v>
          </cell>
          <cell r="C5829" t="str">
            <v>418 rue Bionne</v>
          </cell>
          <cell r="D5829"/>
          <cell r="E5829" t="str">
            <v>73000</v>
          </cell>
          <cell r="F5829" t="str">
            <v>CHAMBERY</v>
          </cell>
          <cell r="G5829">
            <v>479752534</v>
          </cell>
          <cell r="H5829"/>
          <cell r="I5829"/>
          <cell r="J5829"/>
        </row>
        <row r="5830">
          <cell r="A5830" t="str">
            <v>CHA035</v>
          </cell>
          <cell r="B5830" t="str">
            <v>Monsieur CHARRE Jean</v>
          </cell>
          <cell r="C5830" t="str">
            <v>Lotissement des Crettes n° 19</v>
          </cell>
          <cell r="D5830"/>
          <cell r="E5830" t="str">
            <v>73190</v>
          </cell>
          <cell r="F5830" t="str">
            <v>CHALLES LES EAUX</v>
          </cell>
          <cell r="G5830">
            <v>611126840</v>
          </cell>
          <cell r="H5830"/>
          <cell r="I5830"/>
          <cell r="J5830"/>
        </row>
        <row r="5831">
          <cell r="A5831" t="str">
            <v>CHA034</v>
          </cell>
          <cell r="B5831" t="str">
            <v>Monsieur CHARRIER Yves</v>
          </cell>
          <cell r="C5831" t="str">
            <v>242 avenue du Grand Port</v>
          </cell>
          <cell r="D5831"/>
          <cell r="E5831" t="str">
            <v>73100</v>
          </cell>
          <cell r="F5831" t="str">
            <v>AIX LES BAINS</v>
          </cell>
          <cell r="G5831"/>
          <cell r="H5831"/>
          <cell r="I5831"/>
          <cell r="J5831"/>
        </row>
        <row r="5832">
          <cell r="A5832" t="str">
            <v>CHA033</v>
          </cell>
          <cell r="B5832" t="str">
            <v>Monsieur CHABANON Gilbert</v>
          </cell>
          <cell r="C5832" t="str">
            <v>373 rue Georges Lamarque</v>
          </cell>
          <cell r="D5832"/>
          <cell r="E5832" t="str">
            <v>73000</v>
          </cell>
          <cell r="F5832" t="str">
            <v>BASSENS</v>
          </cell>
          <cell r="G5832"/>
          <cell r="H5832"/>
          <cell r="I5832"/>
          <cell r="J5832"/>
        </row>
        <row r="5833">
          <cell r="A5833" t="str">
            <v>CHA032</v>
          </cell>
          <cell r="B5833" t="str">
            <v>Monsieur CHASSAGNE Pierre</v>
          </cell>
          <cell r="C5833" t="str">
            <v>98 chemin de Champet</v>
          </cell>
          <cell r="D5833"/>
          <cell r="E5833" t="str">
            <v>73190</v>
          </cell>
          <cell r="F5833" t="str">
            <v>SAINT BALDOPH</v>
          </cell>
          <cell r="G5833">
            <v>679823578</v>
          </cell>
          <cell r="H5833"/>
          <cell r="I5833">
            <v>962193519</v>
          </cell>
          <cell r="J5833"/>
        </row>
        <row r="5834">
          <cell r="A5834" t="str">
            <v>CHA031</v>
          </cell>
          <cell r="B5834" t="str">
            <v>Monsieur CHALEMBEL Jean Marie</v>
          </cell>
          <cell r="C5834" t="str">
            <v>Quartier Chantesse</v>
          </cell>
          <cell r="D5834"/>
          <cell r="E5834" t="str">
            <v>26260</v>
          </cell>
          <cell r="F5834" t="str">
            <v>SAINT DONAT SUR L'HERBASS</v>
          </cell>
          <cell r="G5834"/>
          <cell r="H5834"/>
          <cell r="I5834"/>
          <cell r="J5834"/>
        </row>
        <row r="5835">
          <cell r="A5835" t="str">
            <v>CHA030</v>
          </cell>
          <cell r="B5835" t="str">
            <v>Monsieur CHARVET-QUEMIN Maurice</v>
          </cell>
          <cell r="C5835" t="str">
            <v>Chesseney</v>
          </cell>
          <cell r="D5835"/>
          <cell r="E5835" t="str">
            <v>74230</v>
          </cell>
          <cell r="F5835" t="str">
            <v>DINGY SAINT CLAIR</v>
          </cell>
          <cell r="G5835"/>
          <cell r="H5835"/>
          <cell r="I5835"/>
          <cell r="J5835"/>
        </row>
        <row r="5836">
          <cell r="A5836" t="str">
            <v>CHA029</v>
          </cell>
          <cell r="B5836" t="str">
            <v>Mademoiselle CHAMBE Sophie chez Mr. DOREL Sylvain</v>
          </cell>
          <cell r="C5836" t="str">
            <v>25 rue Jean Bourgey</v>
          </cell>
          <cell r="D5836"/>
          <cell r="E5836" t="str">
            <v>69100</v>
          </cell>
          <cell r="F5836" t="str">
            <v>VILLEURBANNE</v>
          </cell>
          <cell r="G5836"/>
          <cell r="H5836"/>
          <cell r="I5836"/>
          <cell r="J5836"/>
        </row>
        <row r="5837">
          <cell r="A5837" t="str">
            <v>CHA028</v>
          </cell>
          <cell r="B5837" t="str">
            <v>Monsieur CHATRIAN Eric</v>
          </cell>
          <cell r="C5837" t="str">
            <v>75 route de Colloges</v>
          </cell>
          <cell r="D5837"/>
          <cell r="E5837" t="str">
            <v>74300</v>
          </cell>
          <cell r="F5837" t="str">
            <v>MAGLAND</v>
          </cell>
          <cell r="G5837">
            <v>450478340</v>
          </cell>
          <cell r="H5837"/>
          <cell r="I5837"/>
          <cell r="J5837"/>
        </row>
        <row r="5838">
          <cell r="A5838" t="str">
            <v>CHA027</v>
          </cell>
          <cell r="B5838" t="str">
            <v>Monsieur CHAPUIS Gilbert</v>
          </cell>
          <cell r="C5838" t="str">
            <v>110 avenue Saint-Simond</v>
          </cell>
          <cell r="D5838"/>
          <cell r="E5838" t="str">
            <v>73100</v>
          </cell>
          <cell r="F5838" t="str">
            <v>AIX LES BAINS</v>
          </cell>
          <cell r="G5838">
            <v>674864542</v>
          </cell>
          <cell r="H5838"/>
          <cell r="I5838"/>
          <cell r="J5838"/>
        </row>
        <row r="5839">
          <cell r="A5839" t="str">
            <v>CHA026</v>
          </cell>
          <cell r="B5839" t="str">
            <v>Madame CHARDON Josette</v>
          </cell>
          <cell r="C5839" t="str">
            <v>Le Chalet Locations Meubles</v>
          </cell>
          <cell r="D5839" t="str">
            <v>LE PRAZ</v>
          </cell>
          <cell r="E5839" t="str">
            <v>73120</v>
          </cell>
          <cell r="F5839" t="str">
            <v>COURCHEVEL</v>
          </cell>
          <cell r="G5839"/>
          <cell r="H5839"/>
          <cell r="I5839"/>
          <cell r="J5839"/>
        </row>
        <row r="5840">
          <cell r="A5840" t="str">
            <v>CHA025</v>
          </cell>
          <cell r="B5840" t="str">
            <v>Monsieur CHARRIER Alain</v>
          </cell>
          <cell r="C5840" t="str">
            <v>Peretia</v>
          </cell>
          <cell r="D5840"/>
          <cell r="E5840" t="str">
            <v>73240</v>
          </cell>
          <cell r="F5840" t="str">
            <v>AVRESSIEUX</v>
          </cell>
          <cell r="G5840">
            <v>476372362</v>
          </cell>
          <cell r="H5840"/>
          <cell r="I5840"/>
          <cell r="J5840"/>
        </row>
        <row r="5841">
          <cell r="A5841" t="str">
            <v>CHA024</v>
          </cell>
          <cell r="B5841" t="str">
            <v>Monsieur CHARPY Jean</v>
          </cell>
          <cell r="C5841" t="str">
            <v>24 impasse Emélie-Maclamod</v>
          </cell>
          <cell r="D5841"/>
          <cell r="E5841" t="str">
            <v>74650</v>
          </cell>
          <cell r="F5841" t="str">
            <v>CHAVANOD</v>
          </cell>
          <cell r="G5841">
            <v>450693887</v>
          </cell>
          <cell r="H5841"/>
          <cell r="I5841"/>
          <cell r="J5841"/>
        </row>
        <row r="5842">
          <cell r="A5842" t="str">
            <v>CHA023</v>
          </cell>
          <cell r="B5842" t="str">
            <v>Monsieur CHAGNEUX Raymond</v>
          </cell>
          <cell r="C5842" t="str">
            <v>65 allée de Chagny</v>
          </cell>
          <cell r="D5842"/>
          <cell r="E5842" t="str">
            <v>69830</v>
          </cell>
          <cell r="F5842" t="str">
            <v>SAINT GEORGES DE RENEINS</v>
          </cell>
          <cell r="G5842">
            <v>474676318</v>
          </cell>
          <cell r="H5842"/>
          <cell r="I5842"/>
          <cell r="J5842"/>
        </row>
        <row r="5843">
          <cell r="A5843" t="str">
            <v>CHA022</v>
          </cell>
          <cell r="B5843" t="str">
            <v>Monsieur CHAMPRENAUT André</v>
          </cell>
          <cell r="C5843" t="str">
            <v>130 route des Bons Mollards</v>
          </cell>
          <cell r="D5843"/>
          <cell r="E5843" t="str">
            <v>74410</v>
          </cell>
          <cell r="F5843" t="str">
            <v>SAINT JORIOZ</v>
          </cell>
          <cell r="G5843">
            <v>450686961</v>
          </cell>
          <cell r="H5843"/>
          <cell r="I5843">
            <v>609402630</v>
          </cell>
          <cell r="J5843"/>
        </row>
        <row r="5844">
          <cell r="A5844" t="str">
            <v>CHA021</v>
          </cell>
          <cell r="B5844" t="str">
            <v>Monsieur CHATEL J.P.</v>
          </cell>
          <cell r="C5844" t="str">
            <v>1075 route de la Bathie</v>
          </cell>
          <cell r="D5844"/>
          <cell r="E5844" t="str">
            <v>73230</v>
          </cell>
          <cell r="F5844" t="str">
            <v>SAINT ALBAN LEYSSE</v>
          </cell>
          <cell r="G5844"/>
          <cell r="H5844"/>
          <cell r="I5844"/>
          <cell r="J5844"/>
        </row>
        <row r="5845">
          <cell r="A5845" t="str">
            <v>CHA020</v>
          </cell>
          <cell r="B5845" t="str">
            <v>Monsieur CHARVIER</v>
          </cell>
          <cell r="C5845" t="str">
            <v>16 rue des Néfliers</v>
          </cell>
          <cell r="D5845"/>
          <cell r="E5845" t="str">
            <v>74600</v>
          </cell>
          <cell r="F5845" t="str">
            <v>SEYNOD</v>
          </cell>
          <cell r="G5845">
            <v>450455124</v>
          </cell>
          <cell r="H5845"/>
          <cell r="I5845"/>
          <cell r="J5845"/>
        </row>
        <row r="5846">
          <cell r="A5846" t="str">
            <v>CHA019</v>
          </cell>
          <cell r="B5846" t="str">
            <v>Monsieur CHASSON Philippe</v>
          </cell>
          <cell r="C5846" t="str">
            <v>19 rue Henry Hudson</v>
          </cell>
          <cell r="D5846"/>
          <cell r="E5846" t="str">
            <v>38090</v>
          </cell>
          <cell r="F5846" t="str">
            <v>VILLEFONTAINE</v>
          </cell>
          <cell r="G5846">
            <v>474966595</v>
          </cell>
          <cell r="H5846"/>
          <cell r="I5846">
            <v>647324098</v>
          </cell>
          <cell r="J5846">
            <v>673593628</v>
          </cell>
        </row>
        <row r="5847">
          <cell r="A5847" t="str">
            <v>CHA018</v>
          </cell>
          <cell r="B5847" t="str">
            <v>Monsieur CHAUVIN Maurice</v>
          </cell>
          <cell r="C5847" t="str">
            <v>La Marmotte</v>
          </cell>
          <cell r="D5847" t="str">
            <v>Lieu dit Graveton</v>
          </cell>
          <cell r="E5847" t="str">
            <v>38540</v>
          </cell>
          <cell r="F5847" t="str">
            <v>SAINT JUST CHALEYSSIN</v>
          </cell>
          <cell r="G5847">
            <v>478963721</v>
          </cell>
          <cell r="H5847"/>
          <cell r="I5847"/>
          <cell r="J5847"/>
        </row>
        <row r="5848">
          <cell r="A5848" t="str">
            <v>CHA017</v>
          </cell>
          <cell r="B5848" t="str">
            <v>Monsieur CHAZOT Robert</v>
          </cell>
          <cell r="C5848" t="str">
            <v>8 lotissement les Hautinières</v>
          </cell>
          <cell r="D5848"/>
          <cell r="E5848" t="str">
            <v>26760</v>
          </cell>
          <cell r="F5848" t="str">
            <v>MONTELEGIER</v>
          </cell>
          <cell r="G5848"/>
          <cell r="H5848"/>
          <cell r="I5848"/>
          <cell r="J5848"/>
        </row>
        <row r="5849">
          <cell r="A5849" t="str">
            <v>CHA016</v>
          </cell>
          <cell r="B5849" t="str">
            <v>Monsieur CHAPPERON</v>
          </cell>
          <cell r="C5849" t="str">
            <v>14 chemin de la Croix Sollière</v>
          </cell>
          <cell r="D5849"/>
          <cell r="E5849" t="str">
            <v>73100</v>
          </cell>
          <cell r="F5849" t="str">
            <v>BRISON SAINT INNOCENT</v>
          </cell>
          <cell r="G5849"/>
          <cell r="H5849"/>
          <cell r="I5849"/>
          <cell r="J5849"/>
        </row>
        <row r="5850">
          <cell r="A5850" t="str">
            <v>CHA015</v>
          </cell>
          <cell r="B5850" t="str">
            <v>Mademoiselle CHATEL Laetitia</v>
          </cell>
          <cell r="C5850" t="str">
            <v>Le Dorvet</v>
          </cell>
          <cell r="D5850"/>
          <cell r="E5850" t="str">
            <v>73450</v>
          </cell>
          <cell r="F5850" t="str">
            <v>VALLOIRE</v>
          </cell>
          <cell r="G5850"/>
          <cell r="H5850"/>
          <cell r="I5850"/>
          <cell r="J5850"/>
        </row>
        <row r="5851">
          <cell r="A5851" t="str">
            <v>CHA014</v>
          </cell>
          <cell r="B5851" t="str">
            <v>Monsieur CHATAIN Laurent</v>
          </cell>
          <cell r="C5851" t="str">
            <v>Le Clos Chambuet</v>
          </cell>
          <cell r="D5851"/>
          <cell r="E5851" t="str">
            <v>73170</v>
          </cell>
          <cell r="F5851" t="str">
            <v>YENNE</v>
          </cell>
          <cell r="G5851">
            <v>479697015</v>
          </cell>
          <cell r="H5851"/>
          <cell r="I5851"/>
          <cell r="J5851"/>
        </row>
        <row r="5852">
          <cell r="A5852" t="str">
            <v>CHA013</v>
          </cell>
          <cell r="B5852" t="str">
            <v>Monsieur CHABERT Denis</v>
          </cell>
          <cell r="C5852" t="str">
            <v>635 rue Anne de Chypre</v>
          </cell>
          <cell r="D5852"/>
          <cell r="E5852" t="str">
            <v>73000</v>
          </cell>
          <cell r="F5852" t="str">
            <v>JACOB BELLECOMBETTE</v>
          </cell>
          <cell r="G5852">
            <v>479963792</v>
          </cell>
          <cell r="H5852"/>
          <cell r="I5852"/>
          <cell r="J5852"/>
        </row>
        <row r="5853">
          <cell r="A5853" t="str">
            <v>CHA012</v>
          </cell>
          <cell r="B5853" t="str">
            <v>Monsieur CHAVIGNON Michel</v>
          </cell>
          <cell r="C5853" t="str">
            <v>280 rue des Carrières</v>
          </cell>
          <cell r="D5853"/>
          <cell r="E5853" t="str">
            <v>69400</v>
          </cell>
          <cell r="F5853" t="str">
            <v>LIMAS</v>
          </cell>
          <cell r="G5853">
            <v>474071206</v>
          </cell>
          <cell r="H5853"/>
          <cell r="I5853"/>
          <cell r="J5853"/>
        </row>
        <row r="5854">
          <cell r="A5854" t="str">
            <v>CHA011</v>
          </cell>
          <cell r="B5854" t="str">
            <v>Monsieur CHAZEAU Jacques-Eric</v>
          </cell>
          <cell r="C5854" t="str">
            <v>254 rue Petit Clos de l'Echaud</v>
          </cell>
          <cell r="D5854"/>
          <cell r="E5854" t="str">
            <v>73490</v>
          </cell>
          <cell r="F5854" t="str">
            <v>LA RAVOIRE</v>
          </cell>
          <cell r="G5854">
            <v>629584736</v>
          </cell>
          <cell r="H5854"/>
          <cell r="I5854"/>
          <cell r="J5854"/>
        </row>
        <row r="5855">
          <cell r="A5855" t="str">
            <v>CHA010</v>
          </cell>
          <cell r="B5855" t="str">
            <v>Monsieur CHAPEL Michel</v>
          </cell>
          <cell r="C5855"/>
          <cell r="D5855"/>
          <cell r="E5855"/>
          <cell r="F5855"/>
          <cell r="G5855"/>
          <cell r="H5855"/>
          <cell r="I5855"/>
          <cell r="J5855"/>
        </row>
        <row r="5856">
          <cell r="A5856" t="str">
            <v>CHA009</v>
          </cell>
          <cell r="B5856" t="str">
            <v>Monsieur CHARBON Olivier</v>
          </cell>
          <cell r="C5856" t="str">
            <v>200 ave de la Grande Chartreuse</v>
          </cell>
          <cell r="D5856"/>
          <cell r="E5856" t="str">
            <v>73230</v>
          </cell>
          <cell r="F5856" t="str">
            <v>SAINT ALBAN LEYSSE</v>
          </cell>
          <cell r="G5856"/>
          <cell r="H5856"/>
          <cell r="I5856"/>
          <cell r="J5856"/>
        </row>
        <row r="5857">
          <cell r="A5857" t="str">
            <v>CHA008</v>
          </cell>
          <cell r="B5857" t="str">
            <v>Monsieur CHARRET</v>
          </cell>
          <cell r="C5857" t="str">
            <v>Fournet</v>
          </cell>
          <cell r="D5857"/>
          <cell r="E5857" t="str">
            <v>73420</v>
          </cell>
          <cell r="F5857" t="str">
            <v>MERY</v>
          </cell>
          <cell r="G5857"/>
          <cell r="H5857"/>
          <cell r="I5857"/>
          <cell r="J5857"/>
        </row>
        <row r="5858">
          <cell r="A5858" t="str">
            <v>CHA007</v>
          </cell>
          <cell r="B5858" t="str">
            <v>Monsieur CHAULAND</v>
          </cell>
          <cell r="C5858"/>
          <cell r="D5858"/>
          <cell r="E5858"/>
          <cell r="F5858"/>
          <cell r="G5858"/>
          <cell r="H5858"/>
          <cell r="I5858"/>
          <cell r="J5858"/>
        </row>
        <row r="5859">
          <cell r="A5859" t="str">
            <v>CHA006</v>
          </cell>
          <cell r="B5859" t="str">
            <v>Monsieur CHASSOT</v>
          </cell>
          <cell r="C5859"/>
          <cell r="D5859"/>
          <cell r="E5859"/>
          <cell r="F5859"/>
          <cell r="G5859"/>
          <cell r="H5859"/>
          <cell r="I5859"/>
          <cell r="J5859"/>
        </row>
        <row r="5860">
          <cell r="A5860" t="str">
            <v>CHA005</v>
          </cell>
          <cell r="B5860" t="str">
            <v>Monsieur CHAUTAGNAT Henry</v>
          </cell>
          <cell r="C5860" t="str">
            <v>14 chemin des Touvières</v>
          </cell>
          <cell r="D5860"/>
          <cell r="E5860" t="str">
            <v>73100</v>
          </cell>
          <cell r="F5860" t="str">
            <v>AIX LES BAINS</v>
          </cell>
          <cell r="G5860">
            <v>479634079</v>
          </cell>
          <cell r="H5860"/>
          <cell r="I5860"/>
          <cell r="J5860"/>
        </row>
        <row r="5861">
          <cell r="A5861" t="str">
            <v>CHA004</v>
          </cell>
          <cell r="B5861" t="str">
            <v>Monsieur CHAUVIN</v>
          </cell>
          <cell r="C5861" t="str">
            <v>443 rue de Ville neuve</v>
          </cell>
          <cell r="D5861"/>
          <cell r="E5861" t="str">
            <v>73230</v>
          </cell>
          <cell r="F5861" t="str">
            <v>SAINT ALBAN LEYSSE</v>
          </cell>
          <cell r="G5861"/>
          <cell r="H5861"/>
          <cell r="I5861"/>
          <cell r="J5861"/>
        </row>
        <row r="5862">
          <cell r="A5862" t="str">
            <v>CHA003</v>
          </cell>
          <cell r="B5862" t="str">
            <v>Monsieur CHARRIERE</v>
          </cell>
          <cell r="C5862"/>
          <cell r="D5862"/>
          <cell r="E5862"/>
          <cell r="F5862"/>
          <cell r="G5862"/>
          <cell r="H5862"/>
          <cell r="I5862"/>
          <cell r="J5862"/>
        </row>
        <row r="5863">
          <cell r="A5863" t="str">
            <v>CHA002</v>
          </cell>
          <cell r="B5863" t="str">
            <v xml:space="preserve">Monsieur CHARLET </v>
          </cell>
          <cell r="C5863"/>
          <cell r="D5863"/>
          <cell r="E5863"/>
          <cell r="F5863"/>
          <cell r="G5863"/>
          <cell r="H5863"/>
          <cell r="I5863"/>
          <cell r="J5863"/>
        </row>
        <row r="5864">
          <cell r="A5864" t="str">
            <v>CHA001</v>
          </cell>
          <cell r="B5864" t="str">
            <v>Monsieur CHABOUD  Christian</v>
          </cell>
          <cell r="C5864" t="str">
            <v>190, Chemin du Creusat</v>
          </cell>
          <cell r="D5864"/>
          <cell r="E5864" t="str">
            <v>38300</v>
          </cell>
          <cell r="F5864" t="str">
            <v>SAINT SAVIN</v>
          </cell>
          <cell r="G5864">
            <v>679604353</v>
          </cell>
          <cell r="H5864"/>
          <cell r="I5864"/>
          <cell r="J5864"/>
        </row>
        <row r="5865">
          <cell r="A5865" t="str">
            <v>CGE01</v>
          </cell>
          <cell r="B5865" t="str">
            <v>SARL CGE</v>
          </cell>
          <cell r="C5865" t="str">
            <v>343, Rue de la Viage</v>
          </cell>
          <cell r="D5865"/>
          <cell r="E5865" t="str">
            <v>73190</v>
          </cell>
          <cell r="F5865" t="str">
            <v>CHALLE LES EAUX</v>
          </cell>
          <cell r="G5865">
            <v>626566623</v>
          </cell>
          <cell r="H5865"/>
          <cell r="I5865"/>
          <cell r="J5865"/>
        </row>
        <row r="5866">
          <cell r="A5866" t="str">
            <v>CET03</v>
          </cell>
          <cell r="B5866" t="str">
            <v>Société CETBI</v>
          </cell>
          <cell r="C5866" t="str">
            <v>7 Rue Blaise Pascal</v>
          </cell>
          <cell r="D5866" t="str">
            <v>Immeuble Europe</v>
          </cell>
          <cell r="E5866" t="str">
            <v>74600</v>
          </cell>
          <cell r="F5866" t="str">
            <v>SEYNOD</v>
          </cell>
          <cell r="G5866">
            <v>450520025</v>
          </cell>
          <cell r="H5866"/>
          <cell r="I5866"/>
          <cell r="J5866"/>
        </row>
        <row r="5867">
          <cell r="A5867" t="str">
            <v>CET02</v>
          </cell>
          <cell r="B5867" t="str">
            <v>Monsieur CETIN Ramazan</v>
          </cell>
          <cell r="C5867" t="str">
            <v>88 rue de la Grand Ourse</v>
          </cell>
          <cell r="D5867"/>
          <cell r="E5867" t="str">
            <v>74450</v>
          </cell>
          <cell r="F5867" t="str">
            <v>ALBY SUR CHERAN</v>
          </cell>
          <cell r="G5867"/>
          <cell r="H5867"/>
          <cell r="I5867"/>
          <cell r="J5867"/>
        </row>
        <row r="5868">
          <cell r="A5868" t="str">
            <v>CET01</v>
          </cell>
          <cell r="B5868" t="str">
            <v>Mr CETTOUR - Mme BONALDI</v>
          </cell>
          <cell r="C5868" t="str">
            <v>70 Rue des Bellossy</v>
          </cell>
          <cell r="D5868"/>
          <cell r="E5868" t="str">
            <v>74890</v>
          </cell>
          <cell r="F5868" t="str">
            <v>BONS EN CHABLAIS</v>
          </cell>
          <cell r="G5868">
            <v>450314846</v>
          </cell>
          <cell r="H5868"/>
          <cell r="I5868"/>
          <cell r="J5868"/>
        </row>
        <row r="5869">
          <cell r="A5869" t="str">
            <v>CER05</v>
          </cell>
          <cell r="B5869" t="str">
            <v>Monsieur CERRUTI Michel</v>
          </cell>
          <cell r="C5869" t="str">
            <v>67 bd de Paris</v>
          </cell>
          <cell r="D5869"/>
          <cell r="E5869" t="str">
            <v>73100</v>
          </cell>
          <cell r="F5869" t="str">
            <v>AIX LES BAINS</v>
          </cell>
          <cell r="G5869"/>
          <cell r="H5869"/>
          <cell r="I5869"/>
          <cell r="J5869"/>
        </row>
        <row r="5870">
          <cell r="A5870" t="str">
            <v>CER04</v>
          </cell>
          <cell r="B5870" t="str">
            <v>M Mme CERISE Edouard</v>
          </cell>
          <cell r="C5870"/>
          <cell r="D5870"/>
          <cell r="E5870" t="str">
            <v>73640</v>
          </cell>
          <cell r="F5870" t="str">
            <v>VILLAROGER</v>
          </cell>
          <cell r="G5870">
            <v>642362515</v>
          </cell>
          <cell r="H5870"/>
          <cell r="I5870"/>
          <cell r="J5870"/>
        </row>
        <row r="5871">
          <cell r="A5871" t="str">
            <v>CER03</v>
          </cell>
          <cell r="B5871" t="str">
            <v>M Mme CERISE Jérôme</v>
          </cell>
          <cell r="C5871"/>
          <cell r="D5871"/>
          <cell r="E5871" t="str">
            <v>73640</v>
          </cell>
          <cell r="F5871" t="str">
            <v>VILLAROGER</v>
          </cell>
          <cell r="G5871">
            <v>610518873</v>
          </cell>
          <cell r="H5871"/>
          <cell r="I5871"/>
          <cell r="J5871"/>
        </row>
        <row r="5872">
          <cell r="A5872" t="str">
            <v>CER02</v>
          </cell>
          <cell r="B5872" t="str">
            <v>Mr  CERANTOLA  Jean Philippe</v>
          </cell>
          <cell r="C5872" t="str">
            <v>250 Rue des Primevères</v>
          </cell>
          <cell r="D5872"/>
          <cell r="E5872" t="str">
            <v>73230</v>
          </cell>
          <cell r="F5872" t="str">
            <v>SAINT ALBAN LEYSSE</v>
          </cell>
          <cell r="G5872">
            <v>479857217</v>
          </cell>
          <cell r="H5872"/>
          <cell r="I5872"/>
          <cell r="J5872"/>
        </row>
        <row r="5873">
          <cell r="A5873" t="str">
            <v>CER01</v>
          </cell>
          <cell r="B5873" t="str">
            <v>Monsieur CERCEAU  J M</v>
          </cell>
          <cell r="C5873" t="str">
            <v>Missieux</v>
          </cell>
          <cell r="D5873"/>
          <cell r="E5873" t="str">
            <v>73170</v>
          </cell>
          <cell r="F5873" t="str">
            <v>LA CHAPELLE SAINT MARTIN</v>
          </cell>
          <cell r="G5873">
            <v>979287031</v>
          </cell>
          <cell r="H5873"/>
          <cell r="I5873"/>
          <cell r="J5873"/>
        </row>
        <row r="5874">
          <cell r="A5874" t="str">
            <v>CEP01</v>
          </cell>
          <cell r="B5874" t="str">
            <v>CEPIA S.A.S.</v>
          </cell>
          <cell r="C5874" t="str">
            <v>Bâtiment N-Porte 1</v>
          </cell>
          <cell r="D5874" t="str">
            <v>Chemin Latéral</v>
          </cell>
          <cell r="E5874" t="str">
            <v>93693</v>
          </cell>
          <cell r="F5874" t="str">
            <v>PANTIN  CEDEX</v>
          </cell>
          <cell r="G5874">
            <v>156960606</v>
          </cell>
          <cell r="H5874"/>
          <cell r="I5874">
            <v>148453581</v>
          </cell>
          <cell r="J5874" t="str">
            <v>FR15316263748</v>
          </cell>
        </row>
        <row r="5875">
          <cell r="A5875" t="str">
            <v>CEN02</v>
          </cell>
          <cell r="B5875" t="str">
            <v>CENTRE CAPILLAIRE 73</v>
          </cell>
          <cell r="C5875"/>
          <cell r="D5875"/>
          <cell r="E5875" t="str">
            <v>73290</v>
          </cell>
          <cell r="F5875" t="str">
            <v>LA MOTTE SERVOLEX</v>
          </cell>
          <cell r="G5875"/>
          <cell r="H5875"/>
          <cell r="I5875"/>
          <cell r="J5875"/>
        </row>
        <row r="5876">
          <cell r="A5876" t="str">
            <v>CEN01</v>
          </cell>
          <cell r="B5876" t="str">
            <v>CENTRAL ASPI</v>
          </cell>
          <cell r="C5876" t="str">
            <v>Zone de Pen Mane 2</v>
          </cell>
          <cell r="D5876"/>
          <cell r="E5876" t="str">
            <v>56530</v>
          </cell>
          <cell r="F5876" t="str">
            <v>GUIDEL</v>
          </cell>
          <cell r="G5876"/>
          <cell r="H5876"/>
          <cell r="I5876"/>
          <cell r="J5876"/>
        </row>
        <row r="5877">
          <cell r="A5877" t="str">
            <v>CEL06</v>
          </cell>
          <cell r="B5877" t="str">
            <v>Monsieur CELLIER Pierre</v>
          </cell>
          <cell r="C5877" t="str">
            <v>La Poulière</v>
          </cell>
          <cell r="D5877"/>
          <cell r="E5877" t="str">
            <v>73590</v>
          </cell>
          <cell r="F5877" t="str">
            <v>ST NICOLAS LA CHAPELLE</v>
          </cell>
          <cell r="G5877">
            <v>609782074</v>
          </cell>
          <cell r="H5877" t="str">
            <v>pierre@lafermedupassieu.com</v>
          </cell>
          <cell r="I5877"/>
          <cell r="J5877"/>
        </row>
        <row r="5878">
          <cell r="A5878" t="str">
            <v>CEL05</v>
          </cell>
          <cell r="B5878" t="str">
            <v>Monsieur CELERIER René</v>
          </cell>
          <cell r="C5878" t="str">
            <v>11 Chemin du Crochet</v>
          </cell>
          <cell r="D5878"/>
          <cell r="E5878" t="str">
            <v>73470</v>
          </cell>
          <cell r="F5878" t="str">
            <v>NOVALAISE</v>
          </cell>
          <cell r="G5878">
            <v>479285894</v>
          </cell>
          <cell r="H5878"/>
          <cell r="I5878"/>
          <cell r="J5878"/>
        </row>
        <row r="5879">
          <cell r="A5879" t="str">
            <v>CEL04</v>
          </cell>
          <cell r="B5879" t="str">
            <v>Monsieur CELSAN Albert</v>
          </cell>
          <cell r="C5879" t="str">
            <v>Parc du Rebauchet</v>
          </cell>
          <cell r="D5879"/>
          <cell r="E5879" t="str">
            <v>73420</v>
          </cell>
          <cell r="F5879" t="str">
            <v>MERY</v>
          </cell>
          <cell r="G5879">
            <v>685897000</v>
          </cell>
          <cell r="H5879"/>
          <cell r="I5879"/>
          <cell r="J5879"/>
        </row>
        <row r="5880">
          <cell r="A5880" t="str">
            <v>CEL03</v>
          </cell>
          <cell r="B5880" t="str">
            <v>Monsieur CELLE Sébastien</v>
          </cell>
          <cell r="C5880" t="str">
            <v>28 Rue du Bosquet</v>
          </cell>
          <cell r="D5880"/>
          <cell r="E5880" t="str">
            <v>01500</v>
          </cell>
          <cell r="F5880" t="str">
            <v>AMBERIEU EN BUGEY</v>
          </cell>
          <cell r="G5880">
            <v>667688702</v>
          </cell>
          <cell r="H5880"/>
          <cell r="I5880"/>
          <cell r="J5880"/>
        </row>
        <row r="5881">
          <cell r="A5881" t="str">
            <v>CEL02</v>
          </cell>
          <cell r="B5881" t="str">
            <v>Monsieur CELLE Jean</v>
          </cell>
          <cell r="C5881" t="str">
            <v>27 B Rue Pierre Dupont</v>
          </cell>
          <cell r="D5881"/>
          <cell r="E5881" t="str">
            <v>69130</v>
          </cell>
          <cell r="F5881" t="str">
            <v>ECULLY</v>
          </cell>
          <cell r="G5881">
            <v>478331410</v>
          </cell>
          <cell r="H5881"/>
          <cell r="I5881"/>
          <cell r="J5881"/>
        </row>
        <row r="5882">
          <cell r="A5882" t="str">
            <v>CEL01</v>
          </cell>
          <cell r="B5882" t="str">
            <v>Monsieur CELEGATO</v>
          </cell>
          <cell r="C5882" t="str">
            <v>Le Praz de Saint-Bon</v>
          </cell>
          <cell r="D5882"/>
          <cell r="E5882" t="str">
            <v>73120</v>
          </cell>
          <cell r="F5882" t="str">
            <v>COURCHEVEL</v>
          </cell>
          <cell r="G5882"/>
          <cell r="H5882"/>
          <cell r="I5882"/>
          <cell r="J5882"/>
        </row>
        <row r="5883">
          <cell r="A5883" t="str">
            <v>CEF01</v>
          </cell>
          <cell r="B5883" t="str">
            <v>CEF CHAMPAGNE</v>
          </cell>
          <cell r="C5883" t="str">
            <v>22 Avenue Charles de Gaulle</v>
          </cell>
          <cell r="D5883"/>
          <cell r="E5883" t="str">
            <v>69410</v>
          </cell>
          <cell r="F5883" t="str">
            <v>CHAMPAGNE AU MONT D'OR</v>
          </cell>
          <cell r="G5883" t="str">
            <v>04 72 52 03 30</v>
          </cell>
          <cell r="H5883"/>
          <cell r="I5883"/>
          <cell r="J5883"/>
        </row>
        <row r="5884">
          <cell r="A5884" t="str">
            <v>CED02</v>
          </cell>
          <cell r="B5884" t="str">
            <v>CEDELEC - DUPONT Cedric</v>
          </cell>
          <cell r="C5884" t="str">
            <v>Le  Raffour</v>
          </cell>
          <cell r="D5884" t="str">
            <v>Chemin de la Traverse</v>
          </cell>
          <cell r="E5884" t="str">
            <v>73370</v>
          </cell>
          <cell r="F5884" t="str">
            <v>LE BOURGET DU LAC</v>
          </cell>
          <cell r="G5884"/>
          <cell r="H5884"/>
          <cell r="I5884"/>
          <cell r="J5884"/>
        </row>
        <row r="5885">
          <cell r="A5885" t="str">
            <v>CED01</v>
          </cell>
          <cell r="B5885" t="str">
            <v>CEDRELEC</v>
          </cell>
          <cell r="C5885" t="str">
            <v>310 rue de l’Industrie</v>
          </cell>
          <cell r="D5885"/>
          <cell r="E5885" t="str">
            <v>74250</v>
          </cell>
          <cell r="F5885" t="str">
            <v>VIUZ EN SALLAZ</v>
          </cell>
          <cell r="G5885">
            <v>628845393</v>
          </cell>
          <cell r="H5885"/>
          <cell r="I5885"/>
          <cell r="J5885"/>
        </row>
        <row r="5886">
          <cell r="A5886" t="str">
            <v>CEC02</v>
          </cell>
          <cell r="B5886" t="str">
            <v>Monsieur CECCHI Jean Marc</v>
          </cell>
          <cell r="C5886" t="str">
            <v>312 Route de l'Eponnet</v>
          </cell>
          <cell r="D5886"/>
          <cell r="E5886" t="str">
            <v>74970</v>
          </cell>
          <cell r="F5886" t="str">
            <v>MARIGNIER</v>
          </cell>
          <cell r="G5886"/>
          <cell r="H5886"/>
          <cell r="I5886"/>
          <cell r="J5886"/>
        </row>
        <row r="5887">
          <cell r="A5887" t="str">
            <v>CEC01</v>
          </cell>
          <cell r="B5887" t="str">
            <v>Monsieur CECILLON</v>
          </cell>
          <cell r="C5887"/>
          <cell r="D5887"/>
          <cell r="E5887"/>
          <cell r="F5887"/>
          <cell r="G5887"/>
          <cell r="H5887"/>
          <cell r="I5887"/>
          <cell r="J5887"/>
        </row>
        <row r="5888">
          <cell r="A5888" t="str">
            <v>CDM01</v>
          </cell>
          <cell r="B5888" t="str">
            <v>CDM Sté</v>
          </cell>
          <cell r="C5888"/>
          <cell r="D5888"/>
          <cell r="E5888"/>
          <cell r="F5888"/>
          <cell r="G5888"/>
          <cell r="H5888"/>
          <cell r="I5888"/>
          <cell r="J5888"/>
        </row>
        <row r="5889">
          <cell r="A5889" t="str">
            <v>CDK01</v>
          </cell>
          <cell r="B5889" t="str">
            <v>CDK MECANIQUE</v>
          </cell>
          <cell r="C5889" t="str">
            <v>355 Route des Terraillers</v>
          </cell>
          <cell r="D5889"/>
          <cell r="E5889" t="str">
            <v>73420</v>
          </cell>
          <cell r="F5889" t="str">
            <v>DRUMETTAZ CLARAFOND</v>
          </cell>
          <cell r="G5889"/>
          <cell r="H5889"/>
          <cell r="I5889"/>
          <cell r="J5889"/>
        </row>
        <row r="5890">
          <cell r="A5890" t="str">
            <v>CCS01</v>
          </cell>
          <cell r="B5890" t="str">
            <v>EURL CYBER CARBET SERVICES</v>
          </cell>
          <cell r="C5890" t="str">
            <v>Route de la Poype</v>
          </cell>
          <cell r="D5890"/>
          <cell r="E5890" t="str">
            <v>38140</v>
          </cell>
          <cell r="F5890" t="str">
            <v>RIVES SUR FURE</v>
          </cell>
          <cell r="G5890"/>
          <cell r="H5890"/>
          <cell r="I5890"/>
          <cell r="J5890"/>
        </row>
        <row r="5891">
          <cell r="A5891" t="str">
            <v>CCA01</v>
          </cell>
          <cell r="B5891" t="str">
            <v>CCAS</v>
          </cell>
          <cell r="C5891" t="str">
            <v>Résidence la Bailly</v>
          </cell>
          <cell r="D5891" t="str">
            <v>291 rue Jules Renard</v>
          </cell>
          <cell r="E5891" t="str">
            <v>73540</v>
          </cell>
          <cell r="F5891" t="str">
            <v>LA BATHIE</v>
          </cell>
          <cell r="G5891"/>
          <cell r="H5891"/>
          <cell r="I5891"/>
          <cell r="J5891"/>
        </row>
        <row r="5892">
          <cell r="A5892" t="str">
            <v>CAZ04</v>
          </cell>
          <cell r="B5892" t="str">
            <v>Madame CAZENAVE Flore</v>
          </cell>
          <cell r="C5892" t="str">
            <v>Surget</v>
          </cell>
          <cell r="D5892"/>
          <cell r="E5892" t="str">
            <v>74150</v>
          </cell>
          <cell r="F5892" t="str">
            <v>MOYE</v>
          </cell>
          <cell r="G5892">
            <v>610147965</v>
          </cell>
          <cell r="H5892"/>
          <cell r="I5892"/>
          <cell r="J5892"/>
        </row>
        <row r="5893">
          <cell r="A5893" t="str">
            <v>CAZ03</v>
          </cell>
          <cell r="B5893" t="str">
            <v>Mme &amp; Mr CAZALS Gérard</v>
          </cell>
          <cell r="C5893" t="str">
            <v xml:space="preserve">Orgeoise </v>
          </cell>
          <cell r="D5893" t="str">
            <v>Rue de la Martelliere</v>
          </cell>
          <cell r="E5893" t="str">
            <v>38500</v>
          </cell>
          <cell r="F5893" t="str">
            <v>VOIRON</v>
          </cell>
          <cell r="G5893"/>
          <cell r="H5893"/>
          <cell r="I5893"/>
          <cell r="J5893"/>
        </row>
        <row r="5894">
          <cell r="A5894" t="str">
            <v>CAZ02</v>
          </cell>
          <cell r="B5894" t="str">
            <v xml:space="preserve">Monsieur CAZE </v>
          </cell>
          <cell r="C5894" t="str">
            <v>24 allée du sousard</v>
          </cell>
          <cell r="D5894"/>
          <cell r="E5894" t="str">
            <v>73260</v>
          </cell>
          <cell r="F5894" t="str">
            <v>AIGUEBLANCHE</v>
          </cell>
          <cell r="G5894">
            <v>479041457</v>
          </cell>
          <cell r="H5894"/>
          <cell r="I5894">
            <v>631968084</v>
          </cell>
          <cell r="J5894"/>
        </row>
        <row r="5895">
          <cell r="A5895" t="str">
            <v>CAZ01</v>
          </cell>
          <cell r="B5895" t="str">
            <v>Monsieur CAZANAVE-PIN laurent</v>
          </cell>
          <cell r="C5895" t="str">
            <v>20 ruette aux loups</v>
          </cell>
          <cell r="D5895"/>
          <cell r="E5895" t="str">
            <v>69660</v>
          </cell>
          <cell r="F5895" t="str">
            <v>COLLONGES AU MONT D'OR</v>
          </cell>
          <cell r="G5895">
            <v>672539862</v>
          </cell>
          <cell r="H5895"/>
          <cell r="I5895"/>
          <cell r="J5895"/>
        </row>
        <row r="5896">
          <cell r="A5896" t="str">
            <v>CAY02</v>
          </cell>
          <cell r="B5896" t="str">
            <v>CAYLAK</v>
          </cell>
          <cell r="C5896" t="str">
            <v>Chemin de Blardet</v>
          </cell>
          <cell r="D5896"/>
          <cell r="E5896" t="str">
            <v>73800</v>
          </cell>
          <cell r="F5896" t="str">
            <v>LES MARCHES</v>
          </cell>
          <cell r="G5896">
            <v>683172371</v>
          </cell>
          <cell r="H5896"/>
          <cell r="I5896"/>
          <cell r="J5896"/>
        </row>
        <row r="5897">
          <cell r="A5897" t="str">
            <v>CAY01</v>
          </cell>
          <cell r="B5897" t="str">
            <v>Monsieur CAYUELA JM</v>
          </cell>
          <cell r="C5897" t="str">
            <v>5 rue Marius Maiffret</v>
          </cell>
          <cell r="D5897"/>
          <cell r="E5897" t="str">
            <v>06310</v>
          </cell>
          <cell r="F5897" t="str">
            <v>BEAULIEU SUR MER</v>
          </cell>
          <cell r="G5897"/>
          <cell r="H5897"/>
          <cell r="I5897"/>
          <cell r="J5897"/>
        </row>
        <row r="5898">
          <cell r="A5898" t="str">
            <v>CAV11</v>
          </cell>
          <cell r="B5898" t="str">
            <v>M. Mme CAVALLI Bertin et Caroline</v>
          </cell>
          <cell r="C5898" t="str">
            <v>163 Route de Droise</v>
          </cell>
          <cell r="D5898"/>
          <cell r="E5898" t="str">
            <v>73100</v>
          </cell>
          <cell r="F5898" t="str">
            <v>GRESY SUR AIX</v>
          </cell>
          <cell r="G5898">
            <v>616802562</v>
          </cell>
          <cell r="H5898"/>
          <cell r="I5898"/>
          <cell r="J5898"/>
        </row>
        <row r="5899">
          <cell r="A5899" t="str">
            <v>CAV10</v>
          </cell>
          <cell r="B5899" t="str">
            <v>Monsieur CAVAZ Gilbert</v>
          </cell>
          <cell r="C5899" t="str">
            <v>1953 Route  Napoleon</v>
          </cell>
          <cell r="D5899"/>
          <cell r="E5899" t="str">
            <v>38320</v>
          </cell>
          <cell r="F5899" t="str">
            <v>BRIE ET ANGONNES</v>
          </cell>
          <cell r="G5899">
            <v>611985830</v>
          </cell>
          <cell r="H5899"/>
          <cell r="I5899"/>
          <cell r="J5899"/>
        </row>
        <row r="5900">
          <cell r="A5900" t="str">
            <v>CAV09</v>
          </cell>
          <cell r="B5900" t="str">
            <v>Monsieur CAVALLO Vincent</v>
          </cell>
          <cell r="C5900" t="str">
            <v>12 rue de la Genetais</v>
          </cell>
          <cell r="D5900"/>
          <cell r="E5900" t="str">
            <v>73190</v>
          </cell>
          <cell r="F5900" t="str">
            <v>LA RAVOIRE</v>
          </cell>
          <cell r="G5900"/>
          <cell r="H5900"/>
          <cell r="I5900"/>
          <cell r="J5900"/>
        </row>
        <row r="5901">
          <cell r="A5901" t="str">
            <v>CAV08</v>
          </cell>
          <cell r="B5901" t="str">
            <v>M Mme CAVAGNON Serge</v>
          </cell>
          <cell r="C5901" t="str">
            <v>763 route du Col de l'Epine</v>
          </cell>
          <cell r="D5901"/>
          <cell r="E5901" t="str">
            <v>74210</v>
          </cell>
          <cell r="F5901" t="str">
            <v>MARLENS</v>
          </cell>
          <cell r="G5901"/>
          <cell r="H5901"/>
          <cell r="I5901"/>
          <cell r="J5901"/>
        </row>
        <row r="5902">
          <cell r="A5902" t="str">
            <v>CAV07</v>
          </cell>
          <cell r="B5902" t="str">
            <v>Monsieur  CAVALLO Antonio</v>
          </cell>
          <cell r="C5902" t="str">
            <v>Lot Les Bouillettes</v>
          </cell>
          <cell r="D5902" t="str">
            <v>LES COTES</v>
          </cell>
          <cell r="E5902" t="str">
            <v>73800</v>
          </cell>
          <cell r="F5902" t="str">
            <v>CHIGNIN</v>
          </cell>
          <cell r="G5902">
            <v>612495174</v>
          </cell>
          <cell r="H5902"/>
          <cell r="I5902"/>
          <cell r="J5902"/>
        </row>
        <row r="5903">
          <cell r="A5903" t="str">
            <v>CAV06</v>
          </cell>
          <cell r="B5903" t="str">
            <v>Monsieur CAVALLO JP</v>
          </cell>
          <cell r="C5903" t="str">
            <v>1 avenue des Acacias</v>
          </cell>
          <cell r="D5903"/>
          <cell r="E5903" t="str">
            <v>06800</v>
          </cell>
          <cell r="F5903" t="str">
            <v>CAGNES SUR MER</v>
          </cell>
          <cell r="G5903"/>
          <cell r="H5903"/>
          <cell r="I5903"/>
          <cell r="J5903"/>
        </row>
        <row r="5904">
          <cell r="A5904" t="str">
            <v>CAV05</v>
          </cell>
          <cell r="B5904" t="str">
            <v>Monsieur CAVILLON Michel</v>
          </cell>
          <cell r="C5904" t="str">
            <v>6 Chemin du Pic Vert</v>
          </cell>
          <cell r="D5904"/>
          <cell r="E5904" t="str">
            <v>73100</v>
          </cell>
          <cell r="F5904" t="str">
            <v>AIX LES BAINS</v>
          </cell>
          <cell r="G5904">
            <v>674883502</v>
          </cell>
          <cell r="H5904"/>
          <cell r="I5904"/>
          <cell r="J5904"/>
        </row>
        <row r="5905">
          <cell r="A5905" t="str">
            <v>CAV04</v>
          </cell>
          <cell r="B5905" t="str">
            <v>Monsieur CAVET Noel</v>
          </cell>
          <cell r="C5905" t="str">
            <v>Mouille rouge</v>
          </cell>
          <cell r="D5905"/>
          <cell r="E5905" t="str">
            <v>74490</v>
          </cell>
          <cell r="F5905" t="str">
            <v>ONNION</v>
          </cell>
          <cell r="G5905"/>
          <cell r="H5905"/>
          <cell r="I5905"/>
          <cell r="J5905"/>
        </row>
        <row r="5906">
          <cell r="A5906" t="str">
            <v>CAV03</v>
          </cell>
          <cell r="B5906" t="str">
            <v>Monsieur CAVIN Gérard</v>
          </cell>
          <cell r="C5906" t="str">
            <v>Chemin des Romanes</v>
          </cell>
          <cell r="D5906"/>
          <cell r="E5906" t="str">
            <v>73100</v>
          </cell>
          <cell r="F5906" t="str">
            <v>AIX LES BAINS</v>
          </cell>
          <cell r="G5906">
            <v>633616517</v>
          </cell>
          <cell r="H5906"/>
          <cell r="I5906"/>
          <cell r="J5906"/>
        </row>
        <row r="5907">
          <cell r="A5907" t="str">
            <v>CAV02</v>
          </cell>
          <cell r="B5907" t="str">
            <v>Monsieur CAVAGNA Thierry</v>
          </cell>
          <cell r="C5907" t="str">
            <v>1103 route de Montarlet</v>
          </cell>
          <cell r="D5907"/>
          <cell r="E5907" t="str">
            <v>73290</v>
          </cell>
          <cell r="F5907" t="str">
            <v>LA MOTTE SERVOLEX</v>
          </cell>
          <cell r="G5907">
            <v>479253378</v>
          </cell>
          <cell r="H5907"/>
          <cell r="I5907"/>
          <cell r="J5907"/>
        </row>
        <row r="5908">
          <cell r="A5908" t="str">
            <v>CAV01</v>
          </cell>
          <cell r="B5908" t="str">
            <v>Monsieur CAVANNA Armand</v>
          </cell>
          <cell r="C5908" t="str">
            <v>406 route des Choseaux</v>
          </cell>
          <cell r="D5908"/>
          <cell r="E5908" t="str">
            <v>74320</v>
          </cell>
          <cell r="F5908" t="str">
            <v>SEVRIER</v>
          </cell>
          <cell r="G5908"/>
          <cell r="H5908"/>
          <cell r="I5908"/>
          <cell r="J5908"/>
        </row>
        <row r="5909">
          <cell r="A5909" t="str">
            <v>CAU02</v>
          </cell>
          <cell r="B5909" t="str">
            <v>Madame CAUL-FUTY Florence</v>
          </cell>
          <cell r="C5909" t="str">
            <v>170 ch des Poussins</v>
          </cell>
          <cell r="D5909"/>
          <cell r="E5909" t="str">
            <v>74130</v>
          </cell>
          <cell r="F5909" t="str">
            <v>MONT SAXONNEX</v>
          </cell>
          <cell r="G5909">
            <v>676580098</v>
          </cell>
          <cell r="H5909"/>
          <cell r="I5909"/>
          <cell r="J5909"/>
        </row>
        <row r="5910">
          <cell r="A5910" t="str">
            <v>CAU01</v>
          </cell>
          <cell r="B5910" t="str">
            <v>Monsieur CAUL-FUTY Pierre</v>
          </cell>
          <cell r="C5910" t="str">
            <v>135 Clos des Vergers</v>
          </cell>
          <cell r="D5910"/>
          <cell r="E5910" t="str">
            <v>74950</v>
          </cell>
          <cell r="F5910" t="str">
            <v>SCIONZIER</v>
          </cell>
          <cell r="G5910" t="str">
            <v>04 50 98 01 81</v>
          </cell>
          <cell r="H5910"/>
          <cell r="I5910"/>
          <cell r="J5910"/>
        </row>
        <row r="5911">
          <cell r="A5911" t="str">
            <v>CAT08</v>
          </cell>
          <cell r="B5911" t="str">
            <v>Monsieur CATANIA Salvatore</v>
          </cell>
          <cell r="C5911"/>
          <cell r="D5911"/>
          <cell r="E5911"/>
          <cell r="F5911"/>
          <cell r="G5911"/>
          <cell r="H5911"/>
          <cell r="I5911"/>
          <cell r="J5911"/>
        </row>
        <row r="5912">
          <cell r="A5912" t="str">
            <v>CAT07</v>
          </cell>
          <cell r="B5912" t="str">
            <v>M MME CATHERINE Pierre</v>
          </cell>
          <cell r="C5912" t="str">
            <v xml:space="preserve">Le Haut </v>
          </cell>
          <cell r="D5912" t="str">
            <v>455 ch de la Montagne</v>
          </cell>
          <cell r="E5912" t="str">
            <v>01630</v>
          </cell>
          <cell r="F5912" t="str">
            <v>SERGY</v>
          </cell>
          <cell r="G5912"/>
          <cell r="H5912"/>
          <cell r="I5912"/>
          <cell r="J5912"/>
        </row>
        <row r="5913">
          <cell r="A5913" t="str">
            <v>CAT06</v>
          </cell>
          <cell r="B5913" t="str">
            <v>Monsieur CATHIARD Cyril</v>
          </cell>
          <cell r="C5913" t="str">
            <v>Lieu Dit Pussiez d'en Haut</v>
          </cell>
          <cell r="D5913"/>
          <cell r="E5913" t="str">
            <v>73400</v>
          </cell>
          <cell r="F5913" t="str">
            <v>UGINE</v>
          </cell>
          <cell r="G5913">
            <v>685794413</v>
          </cell>
          <cell r="H5913"/>
          <cell r="I5913"/>
          <cell r="J5913"/>
        </row>
        <row r="5914">
          <cell r="A5914" t="str">
            <v>CAT05</v>
          </cell>
          <cell r="B5914" t="str">
            <v>Monsieur CATELLA André</v>
          </cell>
          <cell r="C5914" t="str">
            <v>la Fiardière</v>
          </cell>
          <cell r="D5914"/>
          <cell r="E5914" t="str">
            <v>73150</v>
          </cell>
          <cell r="F5914" t="str">
            <v>FRETERIVE</v>
          </cell>
          <cell r="G5914"/>
          <cell r="H5914"/>
          <cell r="I5914"/>
          <cell r="J5914"/>
        </row>
        <row r="5915">
          <cell r="A5915" t="str">
            <v>CAT04</v>
          </cell>
          <cell r="B5915" t="str">
            <v>Monsieur CATTAUD Martial</v>
          </cell>
          <cell r="C5915" t="str">
            <v>85 chemin de la Bigottiere</v>
          </cell>
          <cell r="D5915"/>
          <cell r="E5915" t="str">
            <v>73240</v>
          </cell>
          <cell r="F5915" t="str">
            <v>AVRESSIEUX</v>
          </cell>
          <cell r="G5915">
            <v>614136528</v>
          </cell>
          <cell r="H5915"/>
          <cell r="I5915"/>
          <cell r="J5915"/>
        </row>
        <row r="5916">
          <cell r="A5916" t="str">
            <v>CAS17</v>
          </cell>
          <cell r="B5916" t="str">
            <v>Monsieur CASTAGNO Nicolas</v>
          </cell>
          <cell r="C5916" t="str">
            <v>82 Chemin Ruttet</v>
          </cell>
          <cell r="D5916"/>
          <cell r="E5916" t="str">
            <v>73000</v>
          </cell>
          <cell r="F5916" t="str">
            <v>SONNAZ</v>
          </cell>
          <cell r="G5916">
            <v>646405040</v>
          </cell>
          <cell r="H5916"/>
          <cell r="I5916"/>
          <cell r="J5916"/>
        </row>
        <row r="5917">
          <cell r="A5917" t="str">
            <v>CAS16</v>
          </cell>
          <cell r="B5917" t="str">
            <v>Mr &amp; Mme CASTRO Alain</v>
          </cell>
          <cell r="C5917" t="str">
            <v>120 impasse de de Verdaine</v>
          </cell>
          <cell r="D5917"/>
          <cell r="E5917" t="str">
            <v>74140</v>
          </cell>
          <cell r="F5917" t="str">
            <v>VEIGY</v>
          </cell>
          <cell r="G5917">
            <v>630331525</v>
          </cell>
          <cell r="H5917"/>
          <cell r="I5917"/>
          <cell r="J5917"/>
        </row>
        <row r="5918">
          <cell r="A5918" t="str">
            <v>CAS15</v>
          </cell>
          <cell r="B5918" t="str">
            <v>Mr et Mme CASTANG</v>
          </cell>
          <cell r="C5918" t="str">
            <v>311 Le Flore - 45 Allée de l'Arc en Ciel</v>
          </cell>
          <cell r="D5918"/>
          <cell r="E5918" t="str">
            <v>74300</v>
          </cell>
          <cell r="F5918" t="str">
            <v>CLUSES</v>
          </cell>
          <cell r="G5918">
            <v>611839139</v>
          </cell>
          <cell r="H5918"/>
          <cell r="I5918"/>
          <cell r="J5918"/>
        </row>
        <row r="5919">
          <cell r="A5919" t="str">
            <v>CAS14</v>
          </cell>
          <cell r="B5919" t="str">
            <v>Monsieur CASALIN Joris</v>
          </cell>
          <cell r="C5919" t="str">
            <v>17 Allée des Lauriers</v>
          </cell>
          <cell r="D5919"/>
          <cell r="E5919" t="str">
            <v>74940</v>
          </cell>
          <cell r="F5919" t="str">
            <v>ANENCY LE VIEUX</v>
          </cell>
          <cell r="G5919">
            <v>603131036</v>
          </cell>
          <cell r="H5919"/>
          <cell r="I5919"/>
          <cell r="J5919"/>
        </row>
        <row r="5920">
          <cell r="A5920" t="str">
            <v>CAS13</v>
          </cell>
          <cell r="B5920" t="str">
            <v>Monsieur CASTOR Emmanuel</v>
          </cell>
          <cell r="C5920" t="str">
            <v>269 Route de Chez Bruchon</v>
          </cell>
          <cell r="D5920"/>
          <cell r="E5920" t="str">
            <v>74570</v>
          </cell>
          <cell r="F5920" t="str">
            <v>THORENS GLIERES</v>
          </cell>
          <cell r="G5920">
            <v>672932286</v>
          </cell>
          <cell r="H5920"/>
          <cell r="I5920"/>
          <cell r="J5920"/>
        </row>
        <row r="5921">
          <cell r="A5921" t="str">
            <v>CAS12</v>
          </cell>
          <cell r="B5921" t="str">
            <v>Monsieur CASTRO Nicolas</v>
          </cell>
          <cell r="C5921" t="str">
            <v>91 Route de Tattes</v>
          </cell>
          <cell r="D5921"/>
          <cell r="E5921" t="str">
            <v>74140</v>
          </cell>
          <cell r="F5921" t="str">
            <v>SAINT CERGUES</v>
          </cell>
          <cell r="G5921">
            <v>679623518</v>
          </cell>
          <cell r="H5921"/>
          <cell r="I5921"/>
          <cell r="J5921"/>
        </row>
        <row r="5922">
          <cell r="A5922" t="str">
            <v>CAS11</v>
          </cell>
          <cell r="B5922" t="str">
            <v>CASINO DE CHALLES LES EAUX</v>
          </cell>
          <cell r="C5922" t="str">
            <v>BP8</v>
          </cell>
          <cell r="D5922"/>
          <cell r="E5922" t="str">
            <v>73190</v>
          </cell>
          <cell r="F5922" t="str">
            <v>CHALLES LES EAUX</v>
          </cell>
          <cell r="G5922">
            <v>668710808</v>
          </cell>
          <cell r="H5922"/>
          <cell r="I5922"/>
          <cell r="J5922"/>
        </row>
        <row r="5923">
          <cell r="A5923" t="str">
            <v>CAS10</v>
          </cell>
          <cell r="B5923" t="str">
            <v>Monsieur CASSARD Olivier</v>
          </cell>
          <cell r="C5923" t="str">
            <v>Lotissement Parc Plein Soleil</v>
          </cell>
          <cell r="D5923" t="str">
            <v>199 Route de Bailly</v>
          </cell>
          <cell r="E5923" t="str">
            <v>74380</v>
          </cell>
          <cell r="F5923" t="str">
            <v>NANGY</v>
          </cell>
          <cell r="G5923">
            <v>635335469</v>
          </cell>
          <cell r="H5923"/>
          <cell r="I5923">
            <v>675491724</v>
          </cell>
          <cell r="J5923"/>
        </row>
        <row r="5924">
          <cell r="A5924" t="str">
            <v>CAS09</v>
          </cell>
          <cell r="B5924" t="str">
            <v>Madame CASTEL - BRANCO Marie Cristhine</v>
          </cell>
          <cell r="C5924" t="str">
            <v>GERBEZET</v>
          </cell>
          <cell r="D5924"/>
          <cell r="E5924" t="str">
            <v>73610</v>
          </cell>
          <cell r="F5924" t="str">
            <v>ATTIGNAT ONCIN</v>
          </cell>
          <cell r="G5924">
            <v>677708914</v>
          </cell>
          <cell r="H5924"/>
          <cell r="I5924"/>
          <cell r="J5924"/>
        </row>
        <row r="5925">
          <cell r="A5925" t="str">
            <v>CAS08</v>
          </cell>
          <cell r="B5925" t="str">
            <v>Monsieur CASTRO Franck</v>
          </cell>
          <cell r="C5925" t="str">
            <v>Brecorens</v>
          </cell>
          <cell r="D5925" t="str">
            <v>230 B route de l'Oratoire</v>
          </cell>
          <cell r="E5925" t="str">
            <v>74550</v>
          </cell>
          <cell r="F5925" t="str">
            <v>PERRIGNIER</v>
          </cell>
          <cell r="G5925"/>
          <cell r="H5925"/>
          <cell r="I5925"/>
          <cell r="J5925"/>
        </row>
        <row r="5926">
          <cell r="A5926" t="str">
            <v>CAS07</v>
          </cell>
          <cell r="B5926" t="str">
            <v>Monsieur CASTAGNO Frédéric</v>
          </cell>
          <cell r="C5926" t="str">
            <v>230 Allée Jean Louis Chanéac</v>
          </cell>
          <cell r="D5926"/>
          <cell r="E5926" t="str">
            <v>73490</v>
          </cell>
          <cell r="F5926" t="str">
            <v>LA RAVOIRE</v>
          </cell>
          <cell r="G5926">
            <v>675374518</v>
          </cell>
          <cell r="H5926"/>
          <cell r="I5926"/>
          <cell r="J5926"/>
        </row>
        <row r="5927">
          <cell r="A5927" t="str">
            <v>CAS06</v>
          </cell>
          <cell r="B5927" t="str">
            <v>Mr &amp; Mme  CASTAGNETTA Edouard</v>
          </cell>
          <cell r="C5927" t="str">
            <v>106, Rue des Grands Champs</v>
          </cell>
          <cell r="D5927" t="str">
            <v>VIGNY</v>
          </cell>
          <cell r="E5927" t="str">
            <v>74300</v>
          </cell>
          <cell r="F5927" t="str">
            <v>THYEZ</v>
          </cell>
          <cell r="G5927"/>
          <cell r="H5927"/>
          <cell r="I5927"/>
          <cell r="J5927"/>
        </row>
        <row r="5928">
          <cell r="A5928" t="str">
            <v>CAS05</v>
          </cell>
          <cell r="B5928" t="str">
            <v>GUY CASSET TRANSPORTS</v>
          </cell>
          <cell r="C5928" t="str">
            <v>Z.I. Chartreuse-Guiers</v>
          </cell>
          <cell r="D5928"/>
          <cell r="E5928" t="str">
            <v>38380</v>
          </cell>
          <cell r="F5928" t="str">
            <v>ENTRE DEUX GUIERS</v>
          </cell>
          <cell r="G5928">
            <v>476668725</v>
          </cell>
          <cell r="H5928"/>
          <cell r="I5928"/>
          <cell r="J5928"/>
        </row>
        <row r="5929">
          <cell r="A5929" t="str">
            <v>CAS04</v>
          </cell>
          <cell r="B5929" t="str">
            <v>Madame CASTELLANO Karine</v>
          </cell>
          <cell r="C5929" t="str">
            <v>131 impasse des Primevères</v>
          </cell>
          <cell r="D5929"/>
          <cell r="E5929" t="str">
            <v>38300</v>
          </cell>
          <cell r="F5929" t="str">
            <v>NIVOLAS VERMELLE</v>
          </cell>
          <cell r="G5929"/>
          <cell r="H5929"/>
          <cell r="I5929"/>
          <cell r="J5929"/>
        </row>
        <row r="5930">
          <cell r="A5930" t="str">
            <v>CAS03</v>
          </cell>
          <cell r="B5930" t="str">
            <v>Monsieur CASTRO Antoine</v>
          </cell>
          <cell r="C5930" t="str">
            <v>38 rue des Colongettes</v>
          </cell>
          <cell r="D5930"/>
          <cell r="E5930" t="str">
            <v>74140</v>
          </cell>
          <cell r="F5930" t="str">
            <v>DOUVAINE</v>
          </cell>
          <cell r="G5930"/>
          <cell r="H5930"/>
          <cell r="I5930"/>
          <cell r="J5930"/>
        </row>
        <row r="5931">
          <cell r="A5931" t="str">
            <v>CAS02</v>
          </cell>
          <cell r="B5931" t="str">
            <v>Monsieur CASTELLO Joseph</v>
          </cell>
          <cell r="C5931" t="str">
            <v>Les Gentcourts</v>
          </cell>
          <cell r="D5931"/>
          <cell r="E5931" t="str">
            <v>73160</v>
          </cell>
          <cell r="F5931" t="str">
            <v>SAINT THIBAUD DE COUZ</v>
          </cell>
          <cell r="G5931">
            <v>660725636</v>
          </cell>
          <cell r="H5931"/>
          <cell r="I5931"/>
          <cell r="J5931"/>
        </row>
        <row r="5932">
          <cell r="A5932" t="str">
            <v>CAS01</v>
          </cell>
          <cell r="B5932" t="str">
            <v>Monsieur CASTELLAZZI Claude</v>
          </cell>
          <cell r="C5932" t="str">
            <v>99 Rue Saint-Saens</v>
          </cell>
          <cell r="D5932"/>
          <cell r="E5932" t="str">
            <v>73000</v>
          </cell>
          <cell r="F5932" t="str">
            <v>CHAMBERY</v>
          </cell>
          <cell r="G5932"/>
          <cell r="H5932"/>
          <cell r="I5932"/>
          <cell r="J5932"/>
        </row>
        <row r="5933">
          <cell r="A5933" t="str">
            <v>CAR54</v>
          </cell>
          <cell r="B5933" t="str">
            <v>Monsieur CARRAZ Jean-Paul</v>
          </cell>
          <cell r="C5933" t="str">
            <v>486 Chemin de Lachat</v>
          </cell>
          <cell r="D5933"/>
          <cell r="E5933" t="str">
            <v>73420</v>
          </cell>
          <cell r="F5933" t="str">
            <v>MERY</v>
          </cell>
          <cell r="G5933">
            <v>609262858</v>
          </cell>
          <cell r="H5933"/>
          <cell r="I5933"/>
          <cell r="J5933"/>
        </row>
        <row r="5934">
          <cell r="A5934" t="str">
            <v>CAR53</v>
          </cell>
          <cell r="B5934" t="str">
            <v>SARL LOMBRI CARRAZ</v>
          </cell>
          <cell r="C5934" t="str">
            <v>486 Chemin de Lachat</v>
          </cell>
          <cell r="D5934"/>
          <cell r="E5934" t="str">
            <v>73420</v>
          </cell>
          <cell r="F5934" t="str">
            <v>MERY</v>
          </cell>
          <cell r="G5934">
            <v>609262858</v>
          </cell>
          <cell r="H5934"/>
          <cell r="I5934"/>
          <cell r="J5934"/>
        </row>
        <row r="5935">
          <cell r="A5935" t="str">
            <v>CAR52</v>
          </cell>
          <cell r="B5935" t="str">
            <v>SCI NEPTUNE M. CARRET</v>
          </cell>
          <cell r="C5935" t="str">
            <v>7, Chemin d'orgeoise</v>
          </cell>
          <cell r="D5935"/>
          <cell r="E5935" t="str">
            <v>38500</v>
          </cell>
          <cell r="F5935" t="str">
            <v>VOIRON</v>
          </cell>
          <cell r="G5935"/>
          <cell r="H5935"/>
          <cell r="I5935"/>
          <cell r="J5935"/>
        </row>
        <row r="5936">
          <cell r="A5936" t="str">
            <v>CAR51</v>
          </cell>
          <cell r="B5936" t="str">
            <v>Monsieur CARRET Jean-Marc</v>
          </cell>
          <cell r="C5936" t="str">
            <v xml:space="preserve">La Fougère </v>
          </cell>
          <cell r="D5936"/>
          <cell r="E5936" t="str">
            <v>73160</v>
          </cell>
          <cell r="F5936" t="str">
            <v>VIMINES</v>
          </cell>
          <cell r="G5936">
            <v>683091323</v>
          </cell>
          <cell r="H5936"/>
          <cell r="I5936"/>
          <cell r="J5936"/>
        </row>
        <row r="5937">
          <cell r="A5937" t="str">
            <v>CAR50</v>
          </cell>
          <cell r="B5937" t="str">
            <v xml:space="preserve">Monsieur CARRET Jean-luc </v>
          </cell>
          <cell r="C5937" t="str">
            <v>7 chemin de la Chapelle</v>
          </cell>
          <cell r="D5937"/>
          <cell r="E5937" t="str">
            <v>38690</v>
          </cell>
          <cell r="F5937" t="str">
            <v>BIOL</v>
          </cell>
          <cell r="G5937">
            <v>670077004</v>
          </cell>
          <cell r="H5937" t="str">
            <v>jeanluc.carret@hotmail.com</v>
          </cell>
          <cell r="I5937"/>
          <cell r="J5937"/>
        </row>
        <row r="5938">
          <cell r="A5938" t="str">
            <v>CAR49</v>
          </cell>
          <cell r="B5938" t="str">
            <v>Monsieur CARCASSONNE Jean</v>
          </cell>
          <cell r="C5938" t="str">
            <v xml:space="preserve">30 rue Aristide MAILLOL </v>
          </cell>
          <cell r="D5938"/>
          <cell r="E5938" t="str">
            <v>66330</v>
          </cell>
          <cell r="F5938" t="str">
            <v>CABESTANY</v>
          </cell>
          <cell r="G5938">
            <v>609040601</v>
          </cell>
          <cell r="H5938"/>
          <cell r="I5938"/>
          <cell r="J5938"/>
        </row>
        <row r="5939">
          <cell r="A5939" t="str">
            <v>CAR48</v>
          </cell>
          <cell r="B5939" t="str">
            <v>Monsieur CARRON Nicolas</v>
          </cell>
          <cell r="C5939" t="str">
            <v>82 chemin des framboisiers</v>
          </cell>
          <cell r="D5939"/>
          <cell r="E5939" t="str">
            <v>74300</v>
          </cell>
          <cell r="F5939" t="str">
            <v>ARRACHE LA FRASSE</v>
          </cell>
          <cell r="G5939"/>
          <cell r="H5939"/>
          <cell r="I5939"/>
          <cell r="J5939"/>
        </row>
        <row r="5940">
          <cell r="A5940" t="str">
            <v>CAR47</v>
          </cell>
          <cell r="B5940" t="str">
            <v>Monsieur et Madame CARRET</v>
          </cell>
          <cell r="C5940" t="str">
            <v>Rue de la Vie Neuve</v>
          </cell>
          <cell r="D5940"/>
          <cell r="E5940" t="str">
            <v>01150</v>
          </cell>
          <cell r="F5940" t="str">
            <v>ST SORLIN EN BUGEY</v>
          </cell>
          <cell r="G5940">
            <v>632758485</v>
          </cell>
          <cell r="H5940" t="str">
            <v>fabien.carret@hotmail.com</v>
          </cell>
          <cell r="I5940"/>
          <cell r="J5940"/>
        </row>
        <row r="5941">
          <cell r="A5941" t="str">
            <v>CAR46</v>
          </cell>
          <cell r="B5941" t="str">
            <v>Monsieur et Madame CARRIER</v>
          </cell>
          <cell r="C5941" t="str">
            <v>77, Montée de Choseaux</v>
          </cell>
          <cell r="D5941"/>
          <cell r="E5941" t="str">
            <v>74540</v>
          </cell>
          <cell r="F5941" t="str">
            <v>GRUFFY</v>
          </cell>
          <cell r="G5941">
            <v>672999895</v>
          </cell>
          <cell r="H5941"/>
          <cell r="I5941"/>
          <cell r="J5941"/>
        </row>
        <row r="5942">
          <cell r="A5942" t="str">
            <v>CAR45</v>
          </cell>
          <cell r="B5942" t="str">
            <v xml:space="preserve">Monsieur CARRIER Bernard </v>
          </cell>
          <cell r="C5942" t="str">
            <v>39 Bis rue Centrale</v>
          </cell>
          <cell r="D5942"/>
          <cell r="E5942" t="str">
            <v>74940</v>
          </cell>
          <cell r="F5942" t="str">
            <v>ANNECY LE VIEUX</v>
          </cell>
          <cell r="G5942" t="str">
            <v>04 50 66 01 34</v>
          </cell>
          <cell r="H5942"/>
          <cell r="I5942">
            <v>611734732</v>
          </cell>
          <cell r="J5942"/>
        </row>
        <row r="5943">
          <cell r="A5943" t="str">
            <v>CAR44</v>
          </cell>
          <cell r="B5943" t="str">
            <v>Monsieur CARRIER Gilles</v>
          </cell>
          <cell r="C5943" t="str">
            <v>303 chemin du Bret</v>
          </cell>
          <cell r="D5943"/>
          <cell r="E5943" t="str">
            <v>73800</v>
          </cell>
          <cell r="F5943" t="str">
            <v>MYANS</v>
          </cell>
          <cell r="G5943">
            <v>618288061</v>
          </cell>
          <cell r="H5943"/>
          <cell r="I5943"/>
          <cell r="J5943"/>
        </row>
        <row r="5944">
          <cell r="A5944" t="str">
            <v>CAR43</v>
          </cell>
          <cell r="B5944" t="str">
            <v>Monsieur CARRON Jean-Pierre</v>
          </cell>
          <cell r="C5944" t="str">
            <v>La Fontaine</v>
          </cell>
          <cell r="D5944"/>
          <cell r="E5944" t="str">
            <v>73230</v>
          </cell>
          <cell r="F5944" t="str">
            <v>SAINT JEAN D'ARVEY</v>
          </cell>
          <cell r="G5944">
            <v>658072858</v>
          </cell>
          <cell r="H5944"/>
          <cell r="I5944"/>
          <cell r="J5944"/>
        </row>
        <row r="5945">
          <cell r="A5945" t="str">
            <v>CAR42</v>
          </cell>
          <cell r="B5945" t="str">
            <v>Monsieur CARRE Alain</v>
          </cell>
          <cell r="C5945" t="str">
            <v>130 chemin des Treilles</v>
          </cell>
          <cell r="D5945"/>
          <cell r="E5945" t="str">
            <v>73800</v>
          </cell>
          <cell r="F5945" t="str">
            <v>LA CHAVANNE</v>
          </cell>
          <cell r="G5945"/>
          <cell r="H5945"/>
          <cell r="I5945"/>
          <cell r="J5945"/>
        </row>
        <row r="5946">
          <cell r="A5946" t="str">
            <v>CAR41</v>
          </cell>
          <cell r="B5946" t="str">
            <v>Soc.. CARPE DIEM CONSULTANTS</v>
          </cell>
          <cell r="C5946" t="str">
            <v>5 rue de la Corniche</v>
          </cell>
          <cell r="D5946"/>
          <cell r="E5946" t="str">
            <v>74290</v>
          </cell>
          <cell r="F5946" t="str">
            <v>VEYRIER DU LAC</v>
          </cell>
          <cell r="G5946"/>
          <cell r="H5946"/>
          <cell r="I5946"/>
          <cell r="J5946"/>
        </row>
        <row r="5947">
          <cell r="A5947" t="str">
            <v>CAR40</v>
          </cell>
          <cell r="B5947" t="str">
            <v>Monsieur CARRIER Didier</v>
          </cell>
          <cell r="C5947" t="str">
            <v>12 ch de Milly</v>
          </cell>
          <cell r="D5947"/>
          <cell r="E5947" t="str">
            <v>73100</v>
          </cell>
          <cell r="F5947" t="str">
            <v>TRESSERVE</v>
          </cell>
          <cell r="G5947">
            <v>665613362</v>
          </cell>
          <cell r="H5947"/>
          <cell r="I5947">
            <v>663478994</v>
          </cell>
          <cell r="J5947"/>
        </row>
        <row r="5948">
          <cell r="A5948" t="str">
            <v>CAR39</v>
          </cell>
          <cell r="B5948" t="str">
            <v>Monsieur CARRAZ Gaston</v>
          </cell>
          <cell r="C5948" t="str">
            <v>Les Thermes</v>
          </cell>
          <cell r="D5948"/>
          <cell r="E5948" t="str">
            <v>73230</v>
          </cell>
          <cell r="F5948" t="str">
            <v>SAINT JEAN D'ARVEY</v>
          </cell>
          <cell r="G5948">
            <v>622488289</v>
          </cell>
          <cell r="H5948"/>
          <cell r="I5948"/>
          <cell r="J5948"/>
        </row>
        <row r="5949">
          <cell r="A5949" t="str">
            <v>CAR38</v>
          </cell>
          <cell r="B5949" t="str">
            <v>Monsieur CARROT Nicolas</v>
          </cell>
          <cell r="C5949" t="str">
            <v>20 Avenue BOUGAULT</v>
          </cell>
          <cell r="D5949"/>
          <cell r="E5949" t="str">
            <v>38640</v>
          </cell>
          <cell r="F5949" t="str">
            <v>CLAIX</v>
          </cell>
          <cell r="G5949">
            <v>476980791</v>
          </cell>
          <cell r="H5949"/>
          <cell r="I5949"/>
          <cell r="J5949"/>
        </row>
        <row r="5950">
          <cell r="A5950" t="str">
            <v>CAR37</v>
          </cell>
          <cell r="B5950" t="str">
            <v>Monsieur CARRE William</v>
          </cell>
          <cell r="C5950" t="str">
            <v>230 Rue du Docteur Raugé</v>
          </cell>
          <cell r="D5950"/>
          <cell r="E5950" t="str">
            <v>73190</v>
          </cell>
          <cell r="F5950" t="str">
            <v>CHALLES LES EAUX</v>
          </cell>
          <cell r="G5950">
            <v>679855710</v>
          </cell>
          <cell r="H5950"/>
          <cell r="I5950"/>
          <cell r="J5950"/>
        </row>
        <row r="5951">
          <cell r="A5951" t="str">
            <v>CAR36</v>
          </cell>
          <cell r="B5951" t="str">
            <v>Monsieur CARON  Xavier</v>
          </cell>
          <cell r="C5951" t="str">
            <v>237 Allée du Ruttet</v>
          </cell>
          <cell r="D5951"/>
          <cell r="E5951" t="str">
            <v>74160</v>
          </cell>
          <cell r="F5951" t="str">
            <v>FEIGERES</v>
          </cell>
          <cell r="G5951">
            <v>450375655</v>
          </cell>
          <cell r="H5951"/>
          <cell r="I5951"/>
          <cell r="J5951"/>
        </row>
        <row r="5952">
          <cell r="A5952" t="str">
            <v>CAR35</v>
          </cell>
          <cell r="B5952" t="str">
            <v>Monsieur CARTIER Pierre</v>
          </cell>
          <cell r="C5952" t="str">
            <v>38 ch René Cassin</v>
          </cell>
          <cell r="D5952"/>
          <cell r="E5952" t="str">
            <v>38340</v>
          </cell>
          <cell r="F5952" t="str">
            <v>VOREPPE</v>
          </cell>
          <cell r="G5952"/>
          <cell r="H5952"/>
          <cell r="I5952"/>
          <cell r="J5952"/>
        </row>
        <row r="5953">
          <cell r="A5953" t="str">
            <v>CAR34</v>
          </cell>
          <cell r="B5953" t="str">
            <v>Monsieur CARRIER  Jean-Baptiste</v>
          </cell>
          <cell r="C5953" t="str">
            <v>Chemin du Lac</v>
          </cell>
          <cell r="D5953"/>
          <cell r="E5953" t="str">
            <v>69124</v>
          </cell>
          <cell r="F5953" t="str">
            <v>COLOMBIER SAUGNIEU</v>
          </cell>
          <cell r="G5953"/>
          <cell r="H5953"/>
          <cell r="I5953"/>
          <cell r="J5953"/>
        </row>
        <row r="5954">
          <cell r="A5954" t="str">
            <v>CAR33</v>
          </cell>
          <cell r="B5954" t="str">
            <v>Monsieur CARDINAL  Frédéric</v>
          </cell>
          <cell r="C5954" t="str">
            <v>Les Farniers</v>
          </cell>
          <cell r="D5954"/>
          <cell r="E5954" t="str">
            <v>73100</v>
          </cell>
          <cell r="F5954" t="str">
            <v>SAINT OFFENGE DESSOUS</v>
          </cell>
          <cell r="G5954">
            <v>609564814</v>
          </cell>
          <cell r="H5954"/>
          <cell r="I5954"/>
          <cell r="J5954"/>
        </row>
        <row r="5955">
          <cell r="A5955" t="str">
            <v>CAR32</v>
          </cell>
          <cell r="B5955" t="str">
            <v>Mme CARRON Danièle</v>
          </cell>
          <cell r="C5955" t="str">
            <v>167 ch de la Perrière</v>
          </cell>
          <cell r="D5955"/>
          <cell r="E5955" t="str">
            <v>73460</v>
          </cell>
          <cell r="F5955" t="str">
            <v>SAINT HELENE SUR ISERE</v>
          </cell>
          <cell r="G5955"/>
          <cell r="H5955"/>
          <cell r="I5955"/>
          <cell r="J5955"/>
        </row>
        <row r="5956">
          <cell r="A5956" t="str">
            <v>CAR31</v>
          </cell>
          <cell r="B5956" t="str">
            <v xml:space="preserve">  Monsieur CARON Jean François </v>
          </cell>
          <cell r="C5956" t="str">
            <v>999 B Route de Rumilly</v>
          </cell>
          <cell r="D5956"/>
          <cell r="E5956" t="str">
            <v>74540</v>
          </cell>
          <cell r="F5956" t="str">
            <v>SAINT FELIX</v>
          </cell>
          <cell r="G5956"/>
          <cell r="H5956"/>
          <cell r="I5956"/>
          <cell r="J5956"/>
        </row>
        <row r="5957">
          <cell r="A5957" t="str">
            <v>CAR30</v>
          </cell>
          <cell r="B5957" t="str">
            <v>Monsieur CARQUET Philippe</v>
          </cell>
          <cell r="C5957" t="str">
            <v>1, Lotissement  Maguelonne</v>
          </cell>
          <cell r="D5957"/>
          <cell r="E5957" t="str">
            <v>30700</v>
          </cell>
          <cell r="F5957" t="str">
            <v>ARPAILLARGUES</v>
          </cell>
          <cell r="G5957" t="str">
            <v>06 28 07 51 10</v>
          </cell>
          <cell r="H5957"/>
          <cell r="I5957"/>
          <cell r="J5957"/>
        </row>
        <row r="5958">
          <cell r="A5958" t="str">
            <v>CAR29</v>
          </cell>
          <cell r="B5958" t="str">
            <v>Monsieur CARROZZA Antonio</v>
          </cell>
          <cell r="C5958" t="str">
            <v>Avenue du Stade</v>
          </cell>
          <cell r="D5958"/>
          <cell r="E5958" t="str">
            <v>38590</v>
          </cell>
          <cell r="F5958" t="str">
            <v>SILLANS</v>
          </cell>
          <cell r="G5958"/>
          <cell r="H5958"/>
          <cell r="I5958"/>
          <cell r="J5958"/>
        </row>
        <row r="5959">
          <cell r="A5959" t="str">
            <v>CAR28</v>
          </cell>
          <cell r="B5959" t="str">
            <v>Monsieur CARRABIN Jean Luc</v>
          </cell>
          <cell r="C5959" t="str">
            <v>13, Route de Pérouse</v>
          </cell>
          <cell r="D5959"/>
          <cell r="E5959" t="str">
            <v>74290</v>
          </cell>
          <cell r="F5959" t="str">
            <v>VEYRIER DU LAC</v>
          </cell>
          <cell r="G5959">
            <v>450055434</v>
          </cell>
          <cell r="H5959"/>
          <cell r="I5959">
            <v>658463116</v>
          </cell>
          <cell r="J5959"/>
        </row>
        <row r="5960">
          <cell r="A5960" t="str">
            <v>CAR27</v>
          </cell>
          <cell r="B5960" t="str">
            <v>CARROSSERIE DU ROND POINT</v>
          </cell>
          <cell r="C5960" t="str">
            <v>260 Rue de la Planchette</v>
          </cell>
          <cell r="D5960"/>
          <cell r="E5960" t="str">
            <v>73260</v>
          </cell>
          <cell r="F5960" t="str">
            <v>AIGUEBLANCHE</v>
          </cell>
          <cell r="G5960"/>
          <cell r="H5960"/>
          <cell r="I5960"/>
          <cell r="J5960"/>
        </row>
        <row r="5961">
          <cell r="A5961" t="str">
            <v>CAR26</v>
          </cell>
          <cell r="B5961" t="str">
            <v>Monsieur CARFI Sylvain</v>
          </cell>
          <cell r="C5961" t="str">
            <v>272 Ch du Gollet</v>
          </cell>
          <cell r="D5961"/>
          <cell r="E5961" t="str">
            <v>01150</v>
          </cell>
          <cell r="F5961" t="str">
            <v>SAINTE JULIE</v>
          </cell>
          <cell r="G5961"/>
          <cell r="H5961"/>
          <cell r="I5961"/>
          <cell r="J5961"/>
        </row>
        <row r="5962">
          <cell r="A5962" t="str">
            <v>CAR25</v>
          </cell>
          <cell r="B5962" t="str">
            <v>Mademoiselle CARRON et  Mr. PINAT</v>
          </cell>
          <cell r="C5962" t="str">
            <v>Route des Petites Roches</v>
          </cell>
          <cell r="D5962" t="str">
            <v>BELLECOMBE</v>
          </cell>
          <cell r="E5962" t="str">
            <v>38530</v>
          </cell>
          <cell r="F5962" t="str">
            <v>CHAPAREILLAN</v>
          </cell>
          <cell r="G5962"/>
          <cell r="H5962"/>
          <cell r="I5962"/>
          <cell r="J5962"/>
        </row>
        <row r="5963">
          <cell r="A5963" t="str">
            <v>CAR24</v>
          </cell>
          <cell r="B5963" t="str">
            <v>SARL CARRON Thierry</v>
          </cell>
          <cell r="C5963" t="str">
            <v>73 Chemin du Boissieux</v>
          </cell>
          <cell r="D5963"/>
          <cell r="E5963" t="str">
            <v>38530</v>
          </cell>
          <cell r="F5963" t="str">
            <v>LA BUISSIERE</v>
          </cell>
          <cell r="G5963">
            <v>609552583</v>
          </cell>
          <cell r="H5963"/>
          <cell r="I5963"/>
          <cell r="J5963"/>
        </row>
        <row r="5964">
          <cell r="A5964" t="str">
            <v>CAR23</v>
          </cell>
          <cell r="B5964" t="str">
            <v>Monsieur CARRI ANTOINE</v>
          </cell>
          <cell r="C5964" t="str">
            <v>225A Chemin du Petit Feu</v>
          </cell>
          <cell r="D5964"/>
          <cell r="E5964" t="str">
            <v>73160</v>
          </cell>
          <cell r="F5964" t="str">
            <v>COGNIN</v>
          </cell>
          <cell r="G5964"/>
          <cell r="H5964"/>
          <cell r="I5964"/>
          <cell r="J5964"/>
        </row>
        <row r="5965">
          <cell r="A5965" t="str">
            <v>CAR22</v>
          </cell>
          <cell r="B5965" t="str">
            <v>Monsieur CARRON Joseph</v>
          </cell>
          <cell r="C5965" t="str">
            <v>250 avenue de Chambéry</v>
          </cell>
          <cell r="D5965"/>
          <cell r="E5965" t="str">
            <v>73190</v>
          </cell>
          <cell r="F5965" t="str">
            <v>CHALLES LES EAUX</v>
          </cell>
          <cell r="G5965"/>
          <cell r="H5965"/>
          <cell r="I5965"/>
          <cell r="J5965"/>
        </row>
        <row r="5966">
          <cell r="A5966" t="str">
            <v>CAR21</v>
          </cell>
          <cell r="B5966" t="str">
            <v>Monsieur CARTIER André</v>
          </cell>
          <cell r="C5966" t="str">
            <v>256 Chemin de la Maréchal</v>
          </cell>
          <cell r="D5966"/>
          <cell r="E5966" t="str">
            <v>73190</v>
          </cell>
          <cell r="F5966" t="str">
            <v>SAINT JEOIRE PRIEURE</v>
          </cell>
          <cell r="G5966">
            <v>479856890</v>
          </cell>
          <cell r="H5966"/>
          <cell r="I5966"/>
          <cell r="J5966"/>
        </row>
        <row r="5967">
          <cell r="A5967" t="str">
            <v>CAR20</v>
          </cell>
          <cell r="B5967" t="str">
            <v>CARRASSAT Pascal</v>
          </cell>
          <cell r="C5967" t="str">
            <v>342 Chemin du haut de Fournet</v>
          </cell>
          <cell r="D5967"/>
          <cell r="E5967" t="str">
            <v>73420</v>
          </cell>
          <cell r="F5967" t="str">
            <v>MERY</v>
          </cell>
          <cell r="G5967">
            <v>676284525</v>
          </cell>
          <cell r="H5967"/>
          <cell r="I5967"/>
          <cell r="J5967"/>
        </row>
        <row r="5968">
          <cell r="A5968" t="str">
            <v>CAR19</v>
          </cell>
          <cell r="B5968" t="str">
            <v>CARTIER S.A.</v>
          </cell>
          <cell r="C5968" t="str">
            <v>rue Boucher de la Rupelle</v>
          </cell>
          <cell r="D5968"/>
          <cell r="E5968" t="str">
            <v>73100</v>
          </cell>
          <cell r="F5968" t="str">
            <v>AIX LES BAINS</v>
          </cell>
          <cell r="G5968">
            <v>479885890</v>
          </cell>
          <cell r="H5968"/>
          <cell r="I5968">
            <v>479885892</v>
          </cell>
          <cell r="J5968"/>
        </row>
        <row r="5969">
          <cell r="A5969" t="str">
            <v>CAR18</v>
          </cell>
          <cell r="B5969" t="str">
            <v>Monsieur CARRON ANTOINE</v>
          </cell>
          <cell r="C5969" t="str">
            <v>1330 Rue de Saint-C4166Ombre</v>
          </cell>
          <cell r="D5969"/>
          <cell r="E5969" t="str">
            <v>73000</v>
          </cell>
          <cell r="F5969" t="str">
            <v>CHAMBERY</v>
          </cell>
          <cell r="G5969"/>
          <cell r="H5969"/>
          <cell r="I5969"/>
          <cell r="J5969"/>
        </row>
        <row r="5970">
          <cell r="A5970" t="str">
            <v>CAR17</v>
          </cell>
          <cell r="B5970" t="str">
            <v>Monsieur CARRERA Patrick</v>
          </cell>
          <cell r="C5970" t="str">
            <v>Cité des champs</v>
          </cell>
          <cell r="D5970"/>
          <cell r="E5970" t="str">
            <v>73270</v>
          </cell>
          <cell r="F5970" t="str">
            <v>BEAUFORT SUR DORON</v>
          </cell>
          <cell r="G5970"/>
          <cell r="H5970"/>
          <cell r="I5970"/>
          <cell r="J5970"/>
        </row>
        <row r="5971">
          <cell r="A5971" t="str">
            <v>CAR16</v>
          </cell>
          <cell r="B5971" t="str">
            <v>Monsieur CARTIER Jerèmy</v>
          </cell>
          <cell r="C5971" t="str">
            <v>256 chemin de la Maréchal</v>
          </cell>
          <cell r="D5971"/>
          <cell r="E5971" t="str">
            <v>73190</v>
          </cell>
          <cell r="F5971" t="str">
            <v>SAINT JEOIRE PRIEURE</v>
          </cell>
          <cell r="G5971"/>
          <cell r="H5971"/>
          <cell r="I5971"/>
          <cell r="J5971"/>
        </row>
        <row r="5972">
          <cell r="A5972" t="str">
            <v>CAR15</v>
          </cell>
          <cell r="B5972" t="str">
            <v>Monsieur CARTET Patrick</v>
          </cell>
          <cell r="C5972" t="str">
            <v>947 rue du Carre</v>
          </cell>
          <cell r="D5972"/>
          <cell r="E5972" t="str">
            <v>73000</v>
          </cell>
          <cell r="F5972" t="str">
            <v>CHAMBERY</v>
          </cell>
          <cell r="G5972"/>
          <cell r="H5972"/>
          <cell r="I5972"/>
          <cell r="J5972"/>
        </row>
        <row r="5973">
          <cell r="A5973" t="str">
            <v>CAR14</v>
          </cell>
          <cell r="B5973" t="str">
            <v>Monsieur CARRET JL</v>
          </cell>
          <cell r="C5973" t="str">
            <v>7 chemin de la Chapelle</v>
          </cell>
          <cell r="D5973"/>
          <cell r="E5973" t="str">
            <v>38690</v>
          </cell>
          <cell r="F5973" t="str">
            <v>BIOL</v>
          </cell>
          <cell r="G5973"/>
          <cell r="H5973"/>
          <cell r="I5973"/>
          <cell r="J5973"/>
        </row>
        <row r="5974">
          <cell r="A5974" t="str">
            <v>CAR13</v>
          </cell>
          <cell r="B5974" t="str">
            <v>Monsieur CARTIER Michel</v>
          </cell>
          <cell r="C5974" t="str">
            <v>Chef Lieu</v>
          </cell>
          <cell r="D5974"/>
          <cell r="E5974" t="str">
            <v>73800</v>
          </cell>
          <cell r="F5974" t="str">
            <v>CHIGNIN</v>
          </cell>
          <cell r="G5974"/>
          <cell r="H5974"/>
          <cell r="I5974"/>
          <cell r="J5974"/>
        </row>
        <row r="5975">
          <cell r="A5975" t="str">
            <v>CAR12</v>
          </cell>
          <cell r="B5975" t="str">
            <v>Monsieur CARRICHON Didier</v>
          </cell>
          <cell r="C5975" t="str">
            <v>ADC TAXI</v>
          </cell>
          <cell r="D5975" t="str">
            <v>Lieu dit Pamplanais</v>
          </cell>
          <cell r="E5975" t="str">
            <v>38620</v>
          </cell>
          <cell r="F5975" t="str">
            <v>SAINT GEOIRE EN VALDAINE</v>
          </cell>
          <cell r="G5975"/>
          <cell r="H5975"/>
          <cell r="I5975"/>
          <cell r="J5975"/>
        </row>
        <row r="5976">
          <cell r="A5976" t="str">
            <v>CAR11</v>
          </cell>
          <cell r="B5976" t="str">
            <v>Monsieur CART Pierre</v>
          </cell>
          <cell r="C5976" t="str">
            <v>Pré Favière</v>
          </cell>
          <cell r="D5976"/>
          <cell r="E5976" t="str">
            <v>01550</v>
          </cell>
          <cell r="F5976" t="str">
            <v>POUGNY</v>
          </cell>
          <cell r="G5976">
            <v>450567543</v>
          </cell>
          <cell r="H5976"/>
          <cell r="I5976"/>
          <cell r="J5976"/>
        </row>
        <row r="5977">
          <cell r="A5977" t="str">
            <v>CAR10</v>
          </cell>
          <cell r="B5977" t="str">
            <v>Madame  CARGNONI Nadia</v>
          </cell>
          <cell r="C5977" t="str">
            <v>La Cornassaz</v>
          </cell>
          <cell r="D5977"/>
          <cell r="E5977" t="str">
            <v>73200</v>
          </cell>
          <cell r="F5977" t="str">
            <v>VENTHON</v>
          </cell>
          <cell r="G5977">
            <v>479313650</v>
          </cell>
          <cell r="H5977"/>
          <cell r="I5977"/>
          <cell r="J5977"/>
        </row>
        <row r="5978">
          <cell r="A5978" t="str">
            <v>CAR09</v>
          </cell>
          <cell r="B5978" t="str">
            <v>Monsieur et Madame CARRAZ</v>
          </cell>
          <cell r="C5978" t="str">
            <v>Villa Parva Domus</v>
          </cell>
          <cell r="D5978" t="str">
            <v>Chemin de CHANAZ</v>
          </cell>
          <cell r="E5978" t="str">
            <v>73000</v>
          </cell>
          <cell r="F5978" t="str">
            <v>BARBERAZ</v>
          </cell>
          <cell r="G5978">
            <v>612839471</v>
          </cell>
          <cell r="H5978"/>
          <cell r="I5978"/>
          <cell r="J5978"/>
        </row>
        <row r="5979">
          <cell r="A5979" t="str">
            <v>CAR08</v>
          </cell>
          <cell r="B5979" t="str">
            <v>CARTO-PACK</v>
          </cell>
          <cell r="C5979"/>
          <cell r="D5979"/>
          <cell r="E5979"/>
          <cell r="F5979"/>
          <cell r="G5979"/>
          <cell r="H5979"/>
          <cell r="I5979"/>
          <cell r="J5979"/>
        </row>
        <row r="5980">
          <cell r="A5980" t="str">
            <v>CAR07</v>
          </cell>
          <cell r="B5980" t="str">
            <v>Monsieur CARRE Alain</v>
          </cell>
          <cell r="C5980" t="str">
            <v>La Chavanne</v>
          </cell>
          <cell r="D5980"/>
          <cell r="E5980" t="str">
            <v>73800</v>
          </cell>
          <cell r="F5980" t="str">
            <v>MONTMELIAN</v>
          </cell>
          <cell r="G5980"/>
          <cell r="H5980"/>
          <cell r="I5980"/>
          <cell r="J5980"/>
        </row>
        <row r="5981">
          <cell r="A5981" t="str">
            <v>CAR06</v>
          </cell>
          <cell r="B5981" t="str">
            <v>CARRES</v>
          </cell>
          <cell r="C5981" t="str">
            <v>BP 374</v>
          </cell>
          <cell r="D5981"/>
          <cell r="E5981" t="str">
            <v>73003</v>
          </cell>
          <cell r="F5981" t="str">
            <v>CHAMBERY CEDEX</v>
          </cell>
          <cell r="G5981">
            <v>479628581</v>
          </cell>
          <cell r="H5981"/>
          <cell r="I5981"/>
          <cell r="J5981"/>
        </row>
        <row r="5982">
          <cell r="A5982" t="str">
            <v>CAR05</v>
          </cell>
          <cell r="B5982" t="str">
            <v>ETS CARRE</v>
          </cell>
          <cell r="C5982" t="str">
            <v>Z I La Baronnie</v>
          </cell>
          <cell r="D5982"/>
          <cell r="E5982" t="str">
            <v>73330</v>
          </cell>
          <cell r="F5982" t="str">
            <v>LE PONT DE BEAUVOISIN</v>
          </cell>
          <cell r="G5982">
            <v>476370350</v>
          </cell>
          <cell r="H5982"/>
          <cell r="I5982">
            <v>476370492</v>
          </cell>
          <cell r="J5982"/>
        </row>
        <row r="5983">
          <cell r="A5983" t="str">
            <v>CAR04</v>
          </cell>
          <cell r="B5983" t="str">
            <v>Monsieur CARROZ Patrick</v>
          </cell>
          <cell r="C5983" t="str">
            <v>123 rue des Treilles</v>
          </cell>
          <cell r="D5983"/>
          <cell r="E5983" t="str">
            <v>73000</v>
          </cell>
          <cell r="F5983" t="str">
            <v>CHAMBERY CEDEX</v>
          </cell>
          <cell r="G5983"/>
          <cell r="H5983"/>
          <cell r="I5983"/>
          <cell r="J5983"/>
        </row>
        <row r="5984">
          <cell r="A5984" t="str">
            <v>CAR03</v>
          </cell>
          <cell r="B5984" t="str">
            <v>CARLINE S.a.r.l.</v>
          </cell>
          <cell r="C5984"/>
          <cell r="D5984"/>
          <cell r="E5984"/>
          <cell r="F5984"/>
          <cell r="G5984"/>
          <cell r="H5984"/>
          <cell r="I5984"/>
          <cell r="J5984"/>
        </row>
        <row r="5985">
          <cell r="A5985" t="str">
            <v>CAR02</v>
          </cell>
          <cell r="B5985" t="str">
            <v>Monsieur CARON Bernard</v>
          </cell>
          <cell r="C5985" t="str">
            <v>130 Route des moulins</v>
          </cell>
          <cell r="D5985"/>
          <cell r="E5985" t="str">
            <v>74410</v>
          </cell>
          <cell r="F5985" t="str">
            <v>SAINT JORIOZ</v>
          </cell>
          <cell r="G5985"/>
          <cell r="H5985"/>
          <cell r="I5985"/>
          <cell r="J5985"/>
        </row>
        <row r="5986">
          <cell r="A5986" t="str">
            <v>CAR01</v>
          </cell>
          <cell r="B5986" t="str">
            <v>CARRON Thierry ENTREPRISE</v>
          </cell>
          <cell r="C5986"/>
          <cell r="D5986"/>
          <cell r="E5986"/>
          <cell r="F5986"/>
          <cell r="G5986"/>
          <cell r="H5986"/>
          <cell r="I5986"/>
          <cell r="J5986"/>
        </row>
        <row r="5987">
          <cell r="A5987" t="str">
            <v>CAP14</v>
          </cell>
          <cell r="B5987" t="str">
            <v>Monsieur CAPITAN Yves</v>
          </cell>
          <cell r="C5987" t="str">
            <v>59 Chemin de la Paillat</v>
          </cell>
          <cell r="D5987"/>
          <cell r="E5987" t="str">
            <v>38240</v>
          </cell>
          <cell r="F5987" t="str">
            <v>MEYLAN</v>
          </cell>
          <cell r="G5987">
            <v>476902377</v>
          </cell>
          <cell r="H5987"/>
          <cell r="I5987"/>
          <cell r="J5987"/>
        </row>
        <row r="5988">
          <cell r="A5988" t="str">
            <v>CAP13</v>
          </cell>
          <cell r="B5988" t="str">
            <v>SARL CAPITANIO &amp; VIALE</v>
          </cell>
          <cell r="C5988" t="str">
            <v>ZA Les Contours</v>
          </cell>
          <cell r="D5988"/>
          <cell r="E5988" t="str">
            <v>73230</v>
          </cell>
          <cell r="F5988" t="str">
            <v>ST ALBAN LEYSSE</v>
          </cell>
          <cell r="G5988">
            <v>479332617</v>
          </cell>
          <cell r="H5988"/>
          <cell r="I5988"/>
          <cell r="J5988"/>
        </row>
        <row r="5989">
          <cell r="A5989" t="str">
            <v>CAP12</v>
          </cell>
          <cell r="B5989" t="str">
            <v>CAP LOTISSEMENT</v>
          </cell>
          <cell r="C5989" t="str">
            <v>274 W Avenue de Lonnaz</v>
          </cell>
          <cell r="D5989"/>
          <cell r="E5989" t="str">
            <v>74200</v>
          </cell>
          <cell r="F5989" t="str">
            <v>ALLINGES</v>
          </cell>
          <cell r="G5989">
            <v>625207250</v>
          </cell>
          <cell r="H5989"/>
          <cell r="I5989"/>
          <cell r="J5989"/>
        </row>
        <row r="5990">
          <cell r="A5990" t="str">
            <v>CAP11</v>
          </cell>
          <cell r="B5990" t="str">
            <v>Monsieur CAPITAN Bernard</v>
          </cell>
          <cell r="C5990" t="str">
            <v>175, Chemin de la Carette</v>
          </cell>
          <cell r="D5990"/>
          <cell r="E5990" t="str">
            <v>73190</v>
          </cell>
          <cell r="F5990" t="str">
            <v>ST JEOIRE PRIEURE</v>
          </cell>
          <cell r="G5990">
            <v>479280362</v>
          </cell>
          <cell r="H5990"/>
          <cell r="I5990">
            <v>614783956</v>
          </cell>
          <cell r="J5990"/>
        </row>
        <row r="5991">
          <cell r="A5991" t="str">
            <v>CAP10</v>
          </cell>
          <cell r="B5991" t="str">
            <v>Monsieur CAPITANIO Claude</v>
          </cell>
          <cell r="C5991" t="str">
            <v>1037 route de l'Ecole du Tremblay</v>
          </cell>
          <cell r="D5991"/>
          <cell r="E5991" t="str">
            <v>73290</v>
          </cell>
          <cell r="F5991" t="str">
            <v>LA MOTTE SERVOLEX</v>
          </cell>
          <cell r="G5991">
            <v>479332617</v>
          </cell>
          <cell r="H5991"/>
          <cell r="I5991"/>
          <cell r="J5991"/>
        </row>
        <row r="5992">
          <cell r="A5992" t="str">
            <v>CAP09</v>
          </cell>
          <cell r="B5992" t="str">
            <v>HOTEL CAPRICE DES NEIGES</v>
          </cell>
          <cell r="C5992" t="str">
            <v>Monsieur DEVIANNE</v>
          </cell>
          <cell r="D5992" t="str">
            <v>57, Chemin de l'Epine</v>
          </cell>
          <cell r="E5992" t="str">
            <v>74920</v>
          </cell>
          <cell r="F5992" t="str">
            <v>COMBLOUX</v>
          </cell>
          <cell r="G5992">
            <v>450586322</v>
          </cell>
          <cell r="H5992" t="str">
            <v>info@capricedesneiges.com</v>
          </cell>
          <cell r="I5992"/>
          <cell r="J5992"/>
        </row>
        <row r="5993">
          <cell r="A5993" t="str">
            <v>CAP08</v>
          </cell>
          <cell r="B5993" t="str">
            <v>Madame CAPUANO Valérie</v>
          </cell>
          <cell r="C5993" t="str">
            <v>7 impasse du Barbolion</v>
          </cell>
          <cell r="D5993"/>
          <cell r="E5993" t="str">
            <v>73470</v>
          </cell>
          <cell r="F5993" t="str">
            <v>NOVALAISE</v>
          </cell>
          <cell r="G5993"/>
          <cell r="H5993"/>
          <cell r="I5993"/>
          <cell r="J5993"/>
        </row>
        <row r="5994">
          <cell r="A5994" t="str">
            <v>CAP07</v>
          </cell>
          <cell r="B5994" t="str">
            <v>Société CAPT'EN</v>
          </cell>
          <cell r="C5994" t="str">
            <v>Monsieur RIVALLANT Nicolas</v>
          </cell>
          <cell r="D5994" t="str">
            <v>6 Allée des Forges</v>
          </cell>
          <cell r="E5994" t="str">
            <v>74600</v>
          </cell>
          <cell r="F5994" t="str">
            <v>SEYNOD</v>
          </cell>
          <cell r="G5994">
            <v>614364198</v>
          </cell>
          <cell r="H5994"/>
          <cell r="I5994"/>
          <cell r="J5994"/>
        </row>
        <row r="5995">
          <cell r="A5995" t="str">
            <v>CAP06</v>
          </cell>
          <cell r="B5995" t="str">
            <v>Monsieur CAPART Francis</v>
          </cell>
          <cell r="C5995" t="str">
            <v>414, Route du Cotaz</v>
          </cell>
          <cell r="D5995"/>
          <cell r="E5995" t="str">
            <v>01300</v>
          </cell>
          <cell r="F5995" t="str">
            <v>BRENS</v>
          </cell>
          <cell r="G5995">
            <v>479879375</v>
          </cell>
          <cell r="H5995"/>
          <cell r="I5995">
            <v>625739155</v>
          </cell>
          <cell r="J5995"/>
        </row>
        <row r="5996">
          <cell r="A5996" t="str">
            <v>CAP05</v>
          </cell>
          <cell r="B5996" t="str">
            <v>Monsieur CAPELLI Gérard</v>
          </cell>
          <cell r="C5996" t="str">
            <v>806 chemin de Buttit</v>
          </cell>
          <cell r="D5996"/>
          <cell r="E5996" t="str">
            <v>38330</v>
          </cell>
          <cell r="F5996" t="str">
            <v>SAINT ISMIER</v>
          </cell>
          <cell r="G5996">
            <v>680707788</v>
          </cell>
          <cell r="H5996"/>
          <cell r="I5996">
            <v>476544716</v>
          </cell>
          <cell r="J5996"/>
        </row>
        <row r="5997">
          <cell r="A5997" t="str">
            <v>CAP04</v>
          </cell>
          <cell r="B5997" t="str">
            <v>Monsieur CAPEL Patrick</v>
          </cell>
          <cell r="C5997" t="str">
            <v>Rue de la Botte</v>
          </cell>
          <cell r="D5997"/>
          <cell r="E5997" t="str">
            <v>01800</v>
          </cell>
          <cell r="F5997" t="str">
            <v>BOURG SAINT CHRISTOPHE</v>
          </cell>
          <cell r="G5997"/>
          <cell r="H5997"/>
          <cell r="I5997">
            <v>474611719</v>
          </cell>
          <cell r="J5997"/>
        </row>
        <row r="5998">
          <cell r="A5998" t="str">
            <v>CAP03</v>
          </cell>
          <cell r="B5998" t="str">
            <v>Monsieur CAPITAN Pascal</v>
          </cell>
          <cell r="C5998" t="str">
            <v>270 chemin de la Cornaz</v>
          </cell>
          <cell r="D5998"/>
          <cell r="E5998" t="str">
            <v>73190</v>
          </cell>
          <cell r="F5998" t="str">
            <v>SAINT BALDOPH</v>
          </cell>
          <cell r="G5998">
            <v>652909188</v>
          </cell>
          <cell r="H5998"/>
          <cell r="I5998"/>
          <cell r="J5998"/>
        </row>
        <row r="5999">
          <cell r="A5999" t="str">
            <v>CAP02</v>
          </cell>
          <cell r="B5999" t="str">
            <v>Electricité Générale CAPOGNA</v>
          </cell>
          <cell r="C5999"/>
          <cell r="D5999"/>
          <cell r="E5999"/>
          <cell r="F5999"/>
          <cell r="G5999"/>
          <cell r="H5999"/>
          <cell r="I5999"/>
          <cell r="J5999"/>
        </row>
        <row r="6000">
          <cell r="A6000" t="str">
            <v>CAP01</v>
          </cell>
          <cell r="B6000" t="str">
            <v>HOTEL CAPRICORNE</v>
          </cell>
          <cell r="C6000" t="str">
            <v xml:space="preserve">Rue Aiguille d'Août  </v>
          </cell>
          <cell r="D6000"/>
          <cell r="E6000" t="str">
            <v>73710</v>
          </cell>
          <cell r="F6000" t="str">
            <v>PRALOGNAN LA VANOISE</v>
          </cell>
          <cell r="G6000"/>
          <cell r="H6000"/>
          <cell r="I6000"/>
          <cell r="J6000"/>
        </row>
        <row r="6001">
          <cell r="A6001" t="str">
            <v>CAN11</v>
          </cell>
          <cell r="B6001" t="str">
            <v>CANAL SANIT AIR</v>
          </cell>
          <cell r="C6001" t="str">
            <v>19, Rue de Sansy</v>
          </cell>
          <cell r="D6001" t="str">
            <v>ZI de Vovray</v>
          </cell>
          <cell r="E6001" t="str">
            <v>74600</v>
          </cell>
          <cell r="F6001" t="str">
            <v>SEYNOD</v>
          </cell>
          <cell r="G6001">
            <v>450104714</v>
          </cell>
          <cell r="H6001" t="str">
            <v>contact@canal-sanit-air.fr</v>
          </cell>
          <cell r="I6001"/>
          <cell r="J6001"/>
        </row>
        <row r="6002">
          <cell r="A6002" t="str">
            <v>CAN10</v>
          </cell>
          <cell r="B6002" t="str">
            <v>MENUISERIE CANLI</v>
          </cell>
          <cell r="C6002" t="str">
            <v>1 Rue Aristide Berges</v>
          </cell>
          <cell r="D6002"/>
          <cell r="E6002" t="str">
            <v>38230</v>
          </cell>
          <cell r="F6002" t="str">
            <v>TIGNIEU JAMEZIEU</v>
          </cell>
          <cell r="G6002"/>
          <cell r="H6002"/>
          <cell r="I6002"/>
          <cell r="J6002"/>
        </row>
        <row r="6003">
          <cell r="A6003" t="str">
            <v>CAN09</v>
          </cell>
          <cell r="B6003" t="str">
            <v>Monsieur CANLI Metehan</v>
          </cell>
          <cell r="C6003" t="str">
            <v>3 Rue Mont Cenis</v>
          </cell>
          <cell r="D6003"/>
          <cell r="E6003" t="str">
            <v>69330</v>
          </cell>
          <cell r="F6003" t="str">
            <v>JONAGE</v>
          </cell>
          <cell r="G6003">
            <v>686980278</v>
          </cell>
          <cell r="H6003"/>
          <cell r="I6003"/>
          <cell r="J6003"/>
        </row>
        <row r="6004">
          <cell r="A6004" t="str">
            <v>CAN08</v>
          </cell>
          <cell r="B6004" t="str">
            <v>Madame CANDELA Monique</v>
          </cell>
          <cell r="C6004" t="str">
            <v>7 Chemin de la Rivoire</v>
          </cell>
          <cell r="D6004"/>
          <cell r="E6004" t="str">
            <v>01800</v>
          </cell>
          <cell r="F6004" t="str">
            <v>ST MAURICE DE GOURDANS</v>
          </cell>
          <cell r="G6004"/>
          <cell r="H6004"/>
          <cell r="I6004"/>
          <cell r="J6004"/>
        </row>
        <row r="6005">
          <cell r="A6005" t="str">
            <v>CAN07</v>
          </cell>
          <cell r="B6005" t="str">
            <v>Madame CANTY  Claire</v>
          </cell>
          <cell r="C6005"/>
          <cell r="D6005"/>
          <cell r="E6005"/>
          <cell r="F6005"/>
          <cell r="G6005"/>
          <cell r="H6005"/>
          <cell r="I6005"/>
          <cell r="J6005"/>
        </row>
        <row r="6006">
          <cell r="A6006" t="str">
            <v>CAN06</v>
          </cell>
          <cell r="B6006" t="str">
            <v>Monsieur CANOVA Thierry</v>
          </cell>
          <cell r="C6006" t="str">
            <v>320 route de Couty</v>
          </cell>
          <cell r="D6006"/>
          <cell r="E6006" t="str">
            <v>74140</v>
          </cell>
          <cell r="F6006" t="str">
            <v>MACHILLY</v>
          </cell>
          <cell r="G6006"/>
          <cell r="H6006"/>
          <cell r="I6006"/>
          <cell r="J6006"/>
        </row>
        <row r="6007">
          <cell r="A6007" t="str">
            <v>CAN05</v>
          </cell>
          <cell r="B6007" t="str">
            <v>Monsieur CANDOLFI Pascal</v>
          </cell>
          <cell r="C6007" t="str">
            <v xml:space="preserve">40 Chemin du Coin  </v>
          </cell>
          <cell r="D6007" t="str">
            <v>LE CHAUMET</v>
          </cell>
          <cell r="E6007" t="str">
            <v>74520</v>
          </cell>
          <cell r="F6007" t="str">
            <v>EVIRES</v>
          </cell>
          <cell r="G6007" t="str">
            <v>(+41) 792 038 213</v>
          </cell>
          <cell r="H6007"/>
          <cell r="I6007"/>
          <cell r="J6007"/>
        </row>
        <row r="6008">
          <cell r="A6008" t="str">
            <v>CAN04</v>
          </cell>
          <cell r="B6008" t="str">
            <v>Monsieur CANET André</v>
          </cell>
          <cell r="C6008" t="str">
            <v>Chant de la Vigne</v>
          </cell>
          <cell r="D6008"/>
          <cell r="E6008" t="str">
            <v>73410</v>
          </cell>
          <cell r="F6008" t="str">
            <v>MOGNARD</v>
          </cell>
          <cell r="G6008">
            <v>479611673</v>
          </cell>
          <cell r="H6008"/>
          <cell r="I6008">
            <v>680138798</v>
          </cell>
          <cell r="J6008"/>
        </row>
        <row r="6009">
          <cell r="A6009" t="str">
            <v>CAN03</v>
          </cell>
          <cell r="B6009" t="str">
            <v>Monsieur CANESTRELLI Georges</v>
          </cell>
          <cell r="C6009" t="str">
            <v>76 Rue du 3 Septembre</v>
          </cell>
          <cell r="D6009"/>
          <cell r="E6009" t="str">
            <v>06320</v>
          </cell>
          <cell r="F6009" t="str">
            <v>CAP D' AIL</v>
          </cell>
          <cell r="G6009"/>
          <cell r="H6009"/>
          <cell r="I6009"/>
          <cell r="J6009"/>
        </row>
        <row r="6010">
          <cell r="A6010" t="str">
            <v>CAN02</v>
          </cell>
          <cell r="B6010" t="str">
            <v>Monsieur CANET Pierre</v>
          </cell>
          <cell r="C6010" t="str">
            <v>11 chemin des Berthets</v>
          </cell>
          <cell r="D6010"/>
          <cell r="E6010" t="str">
            <v>73100</v>
          </cell>
          <cell r="F6010" t="str">
            <v>BRISON SAINT INNOCENT</v>
          </cell>
          <cell r="G6010">
            <v>479634911</v>
          </cell>
          <cell r="H6010"/>
          <cell r="I6010"/>
          <cell r="J6010"/>
        </row>
        <row r="6011">
          <cell r="A6011" t="str">
            <v>CAN01</v>
          </cell>
          <cell r="B6011" t="str">
            <v>Monsieur CANAS Thomas</v>
          </cell>
          <cell r="C6011" t="str">
            <v>Rue Jean Jaurès</v>
          </cell>
          <cell r="D6011"/>
          <cell r="E6011" t="str">
            <v>38380</v>
          </cell>
          <cell r="F6011" t="str">
            <v>SAINT LAURENT DU PONT</v>
          </cell>
          <cell r="G6011"/>
          <cell r="H6011"/>
          <cell r="I6011"/>
          <cell r="J6011"/>
        </row>
        <row r="6012">
          <cell r="A6012" t="str">
            <v>CAM11</v>
          </cell>
          <cell r="B6012" t="str">
            <v>Monsieur CAMINITI Michel</v>
          </cell>
          <cell r="C6012" t="str">
            <v>472 Route de Monteuil</v>
          </cell>
          <cell r="D6012"/>
          <cell r="E6012" t="str">
            <v>38500</v>
          </cell>
          <cell r="F6012" t="str">
            <v>LA BUISSE</v>
          </cell>
          <cell r="G6012">
            <v>682577103</v>
          </cell>
          <cell r="H6012"/>
          <cell r="I6012"/>
          <cell r="J6012"/>
        </row>
        <row r="6013">
          <cell r="A6013" t="str">
            <v>CAM10</v>
          </cell>
          <cell r="B6013" t="str">
            <v>Mr Mme CAMPAGNA</v>
          </cell>
          <cell r="C6013" t="str">
            <v>16 Le Clos des Crêts</v>
          </cell>
          <cell r="D6013"/>
          <cell r="E6013" t="str">
            <v>73190</v>
          </cell>
          <cell r="F6013" t="str">
            <v>CHALLES LES EAUX</v>
          </cell>
          <cell r="G6013">
            <v>660071694</v>
          </cell>
          <cell r="H6013"/>
          <cell r="I6013"/>
          <cell r="J6013"/>
        </row>
        <row r="6014">
          <cell r="A6014" t="str">
            <v>CAM09</v>
          </cell>
          <cell r="B6014" t="str">
            <v>Monsieur CAMPOCASSO Christian</v>
          </cell>
          <cell r="C6014" t="str">
            <v>815 route de Sembleingy</v>
          </cell>
          <cell r="D6014"/>
          <cell r="E6014" t="str">
            <v>74150</v>
          </cell>
          <cell r="F6014" t="str">
            <v>MOYE</v>
          </cell>
          <cell r="G6014"/>
          <cell r="H6014"/>
          <cell r="I6014"/>
          <cell r="J6014"/>
        </row>
        <row r="6015">
          <cell r="A6015" t="str">
            <v>CAM08</v>
          </cell>
          <cell r="B6015" t="str">
            <v>M Mme CAMMARANO Joseph</v>
          </cell>
          <cell r="C6015" t="str">
            <v>Le Prieuré</v>
          </cell>
          <cell r="D6015"/>
          <cell r="E6015" t="str">
            <v>07170</v>
          </cell>
          <cell r="F6015" t="str">
            <v>VILLENEUVE SUR BERG</v>
          </cell>
          <cell r="G6015"/>
          <cell r="H6015"/>
          <cell r="I6015"/>
          <cell r="J6015"/>
        </row>
        <row r="6016">
          <cell r="A6016" t="str">
            <v>CAM07</v>
          </cell>
          <cell r="B6016" t="str">
            <v>Monsieur CAMET Jean Pierre</v>
          </cell>
          <cell r="C6016" t="str">
            <v>414, Chemin des Chartreux</v>
          </cell>
          <cell r="D6016"/>
          <cell r="E6016" t="str">
            <v>38410</v>
          </cell>
          <cell r="F6016" t="str">
            <v>VAULNAVEYS LE HAUT</v>
          </cell>
          <cell r="G6016">
            <v>476892620</v>
          </cell>
          <cell r="H6016"/>
          <cell r="I6016"/>
          <cell r="J6016"/>
        </row>
        <row r="6017">
          <cell r="A6017" t="str">
            <v>CAM06</v>
          </cell>
          <cell r="B6017" t="str">
            <v>Mme Mr CAMMARANO  JP</v>
          </cell>
          <cell r="C6017" t="str">
            <v>208 Ch de la Tour d'Arces</v>
          </cell>
          <cell r="D6017"/>
          <cell r="E6017" t="str">
            <v>38330</v>
          </cell>
          <cell r="F6017" t="str">
            <v>SAINT ISMIER</v>
          </cell>
          <cell r="G6017"/>
          <cell r="H6017"/>
          <cell r="I6017"/>
          <cell r="J6017"/>
        </row>
        <row r="6018">
          <cell r="A6018" t="str">
            <v>CAM05</v>
          </cell>
          <cell r="B6018" t="str">
            <v>Monsieur CAMBET-PETIT-JEAN Patrick</v>
          </cell>
          <cell r="C6018" t="str">
            <v>10 Chemin du Cruet</v>
          </cell>
          <cell r="D6018"/>
          <cell r="E6018" t="str">
            <v>73420</v>
          </cell>
          <cell r="F6018" t="str">
            <v>DRUMETTAZ CLARAFOND</v>
          </cell>
          <cell r="G6018">
            <v>479881827</v>
          </cell>
          <cell r="H6018"/>
          <cell r="I6018"/>
          <cell r="J6018"/>
        </row>
        <row r="6019">
          <cell r="A6019" t="str">
            <v>CAM04</v>
          </cell>
          <cell r="B6019" t="str">
            <v>Monsieur CAMBIN</v>
          </cell>
          <cell r="C6019" t="str">
            <v>La Croix</v>
          </cell>
          <cell r="D6019"/>
          <cell r="E6019" t="str">
            <v>73460</v>
          </cell>
          <cell r="F6019" t="str">
            <v>TOURNON</v>
          </cell>
          <cell r="G6019">
            <v>479370967</v>
          </cell>
          <cell r="H6019"/>
          <cell r="I6019"/>
          <cell r="J6019"/>
        </row>
        <row r="6020">
          <cell r="A6020" t="str">
            <v>CAM03</v>
          </cell>
          <cell r="B6020" t="str">
            <v>Monsieur CAMIN Thierry</v>
          </cell>
          <cell r="C6020" t="str">
            <v>Le Parc du Château</v>
          </cell>
          <cell r="D6020"/>
          <cell r="E6020" t="str">
            <v>73310</v>
          </cell>
          <cell r="F6020" t="str">
            <v>SERRIERES EN CHAUTAGNE</v>
          </cell>
          <cell r="G6020">
            <v>479348462</v>
          </cell>
          <cell r="H6020"/>
          <cell r="I6020"/>
          <cell r="J6020"/>
        </row>
        <row r="6021">
          <cell r="A6021" t="str">
            <v>CAM02</v>
          </cell>
          <cell r="B6021" t="str">
            <v>SARL LES CAMPANULES - HOTEL</v>
          </cell>
          <cell r="C6021" t="str">
            <v>BP 32</v>
          </cell>
          <cell r="D6021" t="str">
            <v>Lac de Tignes</v>
          </cell>
          <cell r="E6021" t="str">
            <v>73320</v>
          </cell>
          <cell r="F6021" t="str">
            <v>TIGNES LE LAC</v>
          </cell>
          <cell r="G6021">
            <v>479063436</v>
          </cell>
          <cell r="H6021"/>
          <cell r="I6021">
            <v>479063578</v>
          </cell>
          <cell r="J6021"/>
        </row>
        <row r="6022">
          <cell r="A6022" t="str">
            <v>CAM01</v>
          </cell>
          <cell r="B6022" t="str">
            <v>Monsieur CAMPANT</v>
          </cell>
          <cell r="C6022" t="str">
            <v>26 avenue Carnot</v>
          </cell>
          <cell r="D6022"/>
          <cell r="E6022" t="str">
            <v>69250</v>
          </cell>
          <cell r="F6022" t="str">
            <v>NEUVILLE SUR SAONE</v>
          </cell>
          <cell r="G6022"/>
          <cell r="H6022"/>
          <cell r="I6022"/>
          <cell r="J6022"/>
        </row>
        <row r="6023">
          <cell r="A6023" t="str">
            <v>CAL10</v>
          </cell>
          <cell r="B6023" t="str">
            <v>Monsieur CALLY Bernard</v>
          </cell>
          <cell r="C6023" t="str">
            <v>11A Rue Barallaz</v>
          </cell>
          <cell r="D6023" t="str">
            <v>Résidence Elitys</v>
          </cell>
          <cell r="E6023" t="str">
            <v>74940</v>
          </cell>
          <cell r="F6023" t="str">
            <v>ANNECY LE VIEUX</v>
          </cell>
          <cell r="G6023">
            <v>615200914</v>
          </cell>
          <cell r="H6023"/>
          <cell r="I6023"/>
          <cell r="J6023"/>
        </row>
        <row r="6024">
          <cell r="A6024" t="str">
            <v>CAL09</v>
          </cell>
          <cell r="B6024" t="str">
            <v>Monsieur CALVO Thierry</v>
          </cell>
          <cell r="C6024" t="str">
            <v>1419 Plaine ST Jean</v>
          </cell>
          <cell r="D6024"/>
          <cell r="E6024" t="str">
            <v>74310</v>
          </cell>
          <cell r="F6024" t="str">
            <v>LES HOUCHES</v>
          </cell>
          <cell r="G6024"/>
          <cell r="H6024"/>
          <cell r="I6024"/>
          <cell r="J6024"/>
        </row>
        <row r="6025">
          <cell r="A6025" t="str">
            <v>CAL08</v>
          </cell>
          <cell r="B6025" t="str">
            <v>Monsieur CALENDRONI</v>
          </cell>
          <cell r="C6025" t="str">
            <v>60 Rue Jean Bernard</v>
          </cell>
          <cell r="D6025"/>
          <cell r="E6025" t="str">
            <v>73100</v>
          </cell>
          <cell r="F6025" t="str">
            <v>AIX LES BAINS</v>
          </cell>
          <cell r="G6025">
            <v>479359225</v>
          </cell>
          <cell r="H6025"/>
          <cell r="I6025">
            <v>613257568</v>
          </cell>
          <cell r="J6025"/>
        </row>
        <row r="6026">
          <cell r="A6026" t="str">
            <v>CAL07</v>
          </cell>
          <cell r="B6026" t="str">
            <v>Monsieur CALLIET Jean</v>
          </cell>
          <cell r="C6026" t="str">
            <v>Le Village</v>
          </cell>
          <cell r="D6026"/>
          <cell r="E6026" t="str">
            <v>01390</v>
          </cell>
          <cell r="F6026" t="str">
            <v>SAINT JEAN DE THURIGNEUX</v>
          </cell>
          <cell r="G6026"/>
          <cell r="H6026"/>
          <cell r="I6026"/>
          <cell r="J6026"/>
        </row>
        <row r="6027">
          <cell r="A6027" t="str">
            <v>CAL06</v>
          </cell>
          <cell r="B6027" t="str">
            <v xml:space="preserve">Madame CALLAZ  </v>
          </cell>
          <cell r="C6027" t="str">
            <v>32 Avenue de Valence</v>
          </cell>
          <cell r="D6027"/>
          <cell r="E6027" t="str">
            <v>26120</v>
          </cell>
          <cell r="F6027" t="str">
            <v>CHABEUIL</v>
          </cell>
          <cell r="G6027"/>
          <cell r="H6027"/>
          <cell r="I6027"/>
          <cell r="J6027"/>
        </row>
        <row r="6028">
          <cell r="A6028" t="str">
            <v>CAL05</v>
          </cell>
          <cell r="B6028" t="str">
            <v>Madame CALATRABA Laurence</v>
          </cell>
          <cell r="C6028" t="str">
            <v>Le Cry</v>
          </cell>
          <cell r="D6028" t="str">
            <v>Grand Bene</v>
          </cell>
          <cell r="E6028" t="str">
            <v>74570</v>
          </cell>
          <cell r="F6028" t="str">
            <v>EVIRES</v>
          </cell>
          <cell r="G6028"/>
          <cell r="H6028"/>
          <cell r="I6028"/>
          <cell r="J6028"/>
        </row>
        <row r="6029">
          <cell r="A6029" t="str">
            <v>CAL04</v>
          </cell>
          <cell r="B6029" t="str">
            <v>Monsieur CALAIS Bernard</v>
          </cell>
          <cell r="C6029" t="str">
            <v>Le Folon</v>
          </cell>
          <cell r="D6029"/>
          <cell r="E6029" t="str">
            <v>73110</v>
          </cell>
          <cell r="F6029" t="str">
            <v>LA TABLE</v>
          </cell>
          <cell r="G6029">
            <v>666509245</v>
          </cell>
          <cell r="H6029"/>
          <cell r="I6029"/>
          <cell r="J6029"/>
        </row>
        <row r="6030">
          <cell r="A6030" t="str">
            <v>CAL03</v>
          </cell>
          <cell r="B6030" t="str">
            <v>Monsieur CALVI Bruno</v>
          </cell>
          <cell r="C6030" t="str">
            <v>Albigny</v>
          </cell>
          <cell r="D6030"/>
          <cell r="E6030" t="str">
            <v>73250</v>
          </cell>
          <cell r="F6030" t="str">
            <v>SAINT PIERRE D'ALBIGNY</v>
          </cell>
          <cell r="G6030"/>
          <cell r="H6030"/>
          <cell r="I6030"/>
          <cell r="J6030"/>
        </row>
        <row r="6031">
          <cell r="A6031" t="str">
            <v>CAL02</v>
          </cell>
          <cell r="B6031" t="str">
            <v>Madame CALLENS</v>
          </cell>
          <cell r="C6031" t="str">
            <v>32 avenue de Valence</v>
          </cell>
          <cell r="D6031"/>
          <cell r="E6031" t="str">
            <v>26120</v>
          </cell>
          <cell r="F6031" t="str">
            <v>CHABEUIL</v>
          </cell>
          <cell r="G6031">
            <v>475591215</v>
          </cell>
          <cell r="H6031"/>
          <cell r="I6031"/>
          <cell r="J6031"/>
        </row>
        <row r="6032">
          <cell r="A6032" t="str">
            <v>CAL01</v>
          </cell>
          <cell r="B6032" t="str">
            <v>Monsieur CALLOUD Jean</v>
          </cell>
          <cell r="C6032" t="str">
            <v>Lotissement La Colline</v>
          </cell>
          <cell r="D6032" t="str">
            <v>Montée Saint-Roch</v>
          </cell>
          <cell r="E6032" t="str">
            <v>38110</v>
          </cell>
          <cell r="F6032" t="str">
            <v>LA TOUR DU PIN</v>
          </cell>
          <cell r="G6032">
            <v>474972800</v>
          </cell>
          <cell r="H6032"/>
          <cell r="I6032">
            <v>676633101</v>
          </cell>
          <cell r="J6032"/>
        </row>
        <row r="6033">
          <cell r="A6033" t="str">
            <v>CAI09</v>
          </cell>
          <cell r="B6033" t="str">
            <v>M. et Mme CAILLET Benoit</v>
          </cell>
          <cell r="C6033" t="str">
            <v>8 Chemin de la Montaz</v>
          </cell>
          <cell r="D6033"/>
          <cell r="E6033" t="str">
            <v>73250</v>
          </cell>
          <cell r="F6033" t="str">
            <v>ST PIERRE D'ALBIGNY</v>
          </cell>
          <cell r="G6033">
            <v>614580832</v>
          </cell>
          <cell r="H6033"/>
          <cell r="I6033"/>
          <cell r="J6033"/>
        </row>
        <row r="6034">
          <cell r="A6034" t="str">
            <v>CAI08</v>
          </cell>
          <cell r="B6034" t="str">
            <v>Monsieur CAILLER Jean Louis</v>
          </cell>
          <cell r="C6034" t="str">
            <v>1162 Route de l'Epargny</v>
          </cell>
          <cell r="D6034"/>
          <cell r="E6034" t="str">
            <v>74130</v>
          </cell>
          <cell r="F6034" t="str">
            <v>BONNEVILLE</v>
          </cell>
          <cell r="G6034">
            <v>677967136</v>
          </cell>
          <cell r="H6034"/>
          <cell r="I6034"/>
          <cell r="J6034"/>
        </row>
        <row r="6035">
          <cell r="A6035" t="str">
            <v>CAI07</v>
          </cell>
          <cell r="B6035" t="str">
            <v>Monsieur CAILLER François</v>
          </cell>
          <cell r="C6035" t="str">
            <v>Allée du Martinet</v>
          </cell>
          <cell r="D6035"/>
          <cell r="E6035" t="str">
            <v>74130</v>
          </cell>
          <cell r="F6035" t="str">
            <v>BONNEVILLE</v>
          </cell>
          <cell r="G6035">
            <v>642144442</v>
          </cell>
          <cell r="H6035"/>
          <cell r="I6035"/>
          <cell r="J6035"/>
        </row>
        <row r="6036">
          <cell r="A6036" t="str">
            <v>CAI06</v>
          </cell>
          <cell r="B6036" t="str">
            <v>M Mme CAILLON Hervé</v>
          </cell>
          <cell r="C6036"/>
          <cell r="D6036"/>
          <cell r="E6036" t="str">
            <v>74430</v>
          </cell>
          <cell r="F6036" t="str">
            <v>SAINT JEAN D'AULPS</v>
          </cell>
          <cell r="G6036"/>
          <cell r="H6036"/>
          <cell r="I6036"/>
          <cell r="J6036"/>
        </row>
        <row r="6037">
          <cell r="A6037" t="str">
            <v>CAI05</v>
          </cell>
          <cell r="B6037" t="str">
            <v>Monsieur CAILLET Bernard</v>
          </cell>
          <cell r="C6037" t="str">
            <v>9 lot Les Ecureuils</v>
          </cell>
          <cell r="D6037"/>
          <cell r="E6037" t="str">
            <v>42290</v>
          </cell>
          <cell r="F6037" t="str">
            <v>SORBIERES</v>
          </cell>
          <cell r="G6037"/>
          <cell r="H6037"/>
          <cell r="I6037"/>
          <cell r="J6037"/>
        </row>
        <row r="6038">
          <cell r="A6038" t="str">
            <v>CAI04</v>
          </cell>
          <cell r="B6038" t="str">
            <v>Monsieur  CAILLAT  Jean</v>
          </cell>
          <cell r="C6038" t="str">
            <v>11 Rue Casimir Brenier</v>
          </cell>
          <cell r="D6038"/>
          <cell r="E6038" t="str">
            <v>38000</v>
          </cell>
          <cell r="F6038" t="str">
            <v>GRENOBLE</v>
          </cell>
          <cell r="G6038"/>
          <cell r="H6038"/>
          <cell r="I6038"/>
          <cell r="J6038"/>
        </row>
        <row r="6039">
          <cell r="A6039" t="str">
            <v>CAI03</v>
          </cell>
          <cell r="B6039" t="str">
            <v>Monsieur CAILLAT Jean Christophe</v>
          </cell>
          <cell r="C6039" t="str">
            <v>43 rue des Pommaries</v>
          </cell>
          <cell r="D6039"/>
          <cell r="E6039" t="str">
            <v>74940</v>
          </cell>
          <cell r="F6039" t="str">
            <v>ANNECY LE VIEUX</v>
          </cell>
          <cell r="G6039"/>
          <cell r="H6039"/>
          <cell r="I6039"/>
          <cell r="J6039"/>
        </row>
        <row r="6040">
          <cell r="A6040" t="str">
            <v>CAI02</v>
          </cell>
          <cell r="B6040" t="str">
            <v>Monsieur CAILLE Laurent</v>
          </cell>
          <cell r="C6040" t="str">
            <v>956 Route de Villard Marin</v>
          </cell>
          <cell r="D6040"/>
          <cell r="E6040" t="str">
            <v>73290</v>
          </cell>
          <cell r="F6040" t="str">
            <v>LA MOTTE SERVOLEX</v>
          </cell>
          <cell r="G6040"/>
          <cell r="H6040"/>
          <cell r="I6040"/>
          <cell r="J6040"/>
        </row>
        <row r="6041">
          <cell r="A6041" t="str">
            <v>CAI01</v>
          </cell>
          <cell r="B6041" t="str">
            <v>Monsieur CAILLIAU Pierre</v>
          </cell>
          <cell r="C6041" t="str">
            <v>Le Revillet</v>
          </cell>
          <cell r="D6041"/>
          <cell r="E6041" t="str">
            <v>73330</v>
          </cell>
          <cell r="F6041" t="str">
            <v>VEREL DE MONTBEL</v>
          </cell>
          <cell r="G6041">
            <v>476328101</v>
          </cell>
          <cell r="H6041"/>
          <cell r="I6041"/>
          <cell r="J6041"/>
        </row>
        <row r="6042">
          <cell r="A6042" t="str">
            <v>CAG03</v>
          </cell>
          <cell r="B6042" t="str">
            <v>Monsieur CAGNE</v>
          </cell>
          <cell r="C6042" t="str">
            <v>29 rue Jean Macé</v>
          </cell>
          <cell r="D6042"/>
          <cell r="E6042" t="str">
            <v>69600</v>
          </cell>
          <cell r="F6042" t="str">
            <v>OULLINS</v>
          </cell>
          <cell r="G6042">
            <v>621063675</v>
          </cell>
          <cell r="H6042"/>
          <cell r="I6042"/>
          <cell r="J6042"/>
        </row>
        <row r="6043">
          <cell r="A6043" t="str">
            <v>CAG02</v>
          </cell>
          <cell r="B6043" t="str">
            <v>Monsieur CAGNA Bertrand</v>
          </cell>
          <cell r="C6043" t="str">
            <v>426 ch de Gerbassier</v>
          </cell>
          <cell r="D6043"/>
          <cell r="E6043" t="str">
            <v>74330</v>
          </cell>
          <cell r="F6043" t="str">
            <v>POISY</v>
          </cell>
          <cell r="G6043">
            <v>456340010</v>
          </cell>
          <cell r="H6043" t="str">
            <v>c.cagna@gmail.com</v>
          </cell>
          <cell r="I6043"/>
          <cell r="J6043"/>
        </row>
        <row r="6044">
          <cell r="A6044" t="str">
            <v>CAG01</v>
          </cell>
          <cell r="B6044" t="str">
            <v>Monsieur CAGNE Christophe</v>
          </cell>
          <cell r="C6044" t="str">
            <v>4 rue de la Baviodière</v>
          </cell>
          <cell r="D6044"/>
          <cell r="E6044" t="str">
            <v>69670</v>
          </cell>
          <cell r="F6044" t="str">
            <v>VAUGNERAY</v>
          </cell>
          <cell r="G6044"/>
          <cell r="H6044"/>
          <cell r="I6044"/>
          <cell r="J6044"/>
        </row>
        <row r="6045">
          <cell r="A6045" t="str">
            <v>CAF01</v>
          </cell>
          <cell r="B6045" t="str">
            <v>CAFE DE PARIS</v>
          </cell>
          <cell r="C6045" t="str">
            <v>20 Place du 8 mai 1945</v>
          </cell>
          <cell r="D6045"/>
          <cell r="E6045" t="str">
            <v>73000</v>
          </cell>
          <cell r="F6045" t="str">
            <v>CHAMBERY</v>
          </cell>
          <cell r="G6045"/>
          <cell r="H6045"/>
          <cell r="I6045"/>
          <cell r="J6045"/>
        </row>
        <row r="6046">
          <cell r="A6046" t="str">
            <v>CAE01</v>
          </cell>
          <cell r="B6046" t="str">
            <v>Monsieur CAETANO Joaquim</v>
          </cell>
          <cell r="C6046" t="str">
            <v>26 rue Louis Plantier</v>
          </cell>
          <cell r="D6046"/>
          <cell r="E6046" t="str">
            <v>69500</v>
          </cell>
          <cell r="F6046" t="str">
            <v>BRON</v>
          </cell>
          <cell r="G6046">
            <v>478265191</v>
          </cell>
          <cell r="H6046"/>
          <cell r="I6046"/>
          <cell r="J6046"/>
        </row>
        <row r="6047">
          <cell r="A6047" t="str">
            <v>CAD13</v>
          </cell>
          <cell r="B6047" t="str">
            <v>Monsieur CADEAU et Mlle CAMUS</v>
          </cell>
          <cell r="C6047" t="str">
            <v>14 B Route de la Combe</v>
          </cell>
          <cell r="D6047"/>
          <cell r="E6047" t="str">
            <v>38080</v>
          </cell>
          <cell r="F6047" t="str">
            <v>ST ALBAN DE ROCHE</v>
          </cell>
          <cell r="G6047">
            <v>617671992</v>
          </cell>
          <cell r="H6047"/>
          <cell r="I6047"/>
          <cell r="J6047"/>
        </row>
        <row r="6048">
          <cell r="A6048" t="str">
            <v>CAD12</v>
          </cell>
          <cell r="B6048" t="str">
            <v>Monsieur CADOUOT Robert</v>
          </cell>
          <cell r="C6048" t="str">
            <v>Savrange</v>
          </cell>
          <cell r="D6048"/>
          <cell r="E6048" t="str">
            <v>21540</v>
          </cell>
          <cell r="F6048" t="str">
            <v>SOMBERNON</v>
          </cell>
          <cell r="G6048"/>
          <cell r="H6048"/>
          <cell r="I6048"/>
          <cell r="J6048"/>
        </row>
        <row r="6049">
          <cell r="A6049" t="str">
            <v>CAD11</v>
          </cell>
          <cell r="B6049" t="str">
            <v>Mme CADINOT Christine</v>
          </cell>
          <cell r="C6049" t="str">
            <v>523 rue de la Petite Croix</v>
          </cell>
          <cell r="D6049"/>
          <cell r="E6049" t="str">
            <v>76190</v>
          </cell>
          <cell r="F6049" t="str">
            <v>ST CLAIR SUR LES MONTS</v>
          </cell>
          <cell r="G6049">
            <v>680043311</v>
          </cell>
          <cell r="H6049"/>
          <cell r="I6049"/>
          <cell r="J6049"/>
        </row>
        <row r="6050">
          <cell r="A6050" t="str">
            <v>CAD10</v>
          </cell>
          <cell r="B6050" t="str">
            <v>Monsieur CADORET Philippe</v>
          </cell>
          <cell r="C6050" t="str">
            <v>Lieu Dit Les Choseaux</v>
          </cell>
          <cell r="D6050"/>
          <cell r="E6050" t="str">
            <v>74330</v>
          </cell>
          <cell r="F6050" t="str">
            <v>MESINGY</v>
          </cell>
          <cell r="G6050">
            <v>450778332</v>
          </cell>
          <cell r="H6050"/>
          <cell r="I6050"/>
          <cell r="J6050"/>
        </row>
        <row r="6051">
          <cell r="A6051" t="str">
            <v>CAD09</v>
          </cell>
          <cell r="B6051" t="str">
            <v>Monsieur CADOUOT Gérard</v>
          </cell>
          <cell r="C6051" t="str">
            <v>18 Champ du Bourg</v>
          </cell>
          <cell r="D6051"/>
          <cell r="E6051" t="str">
            <v>1920</v>
          </cell>
          <cell r="F6051" t="str">
            <v>MARTIGNY  -  SUISSE</v>
          </cell>
          <cell r="G6051"/>
          <cell r="H6051"/>
          <cell r="I6051"/>
          <cell r="J6051"/>
        </row>
        <row r="6052">
          <cell r="A6052" t="str">
            <v>CAD08</v>
          </cell>
          <cell r="B6052" t="str">
            <v>Monsieur CADOUOT Louis</v>
          </cell>
          <cell r="C6052" t="str">
            <v>9 Grande Rue</v>
          </cell>
          <cell r="D6052"/>
          <cell r="E6052" t="str">
            <v>21540</v>
          </cell>
          <cell r="F6052" t="str">
            <v>MESMONT</v>
          </cell>
          <cell r="G6052"/>
          <cell r="H6052"/>
          <cell r="I6052"/>
          <cell r="J6052"/>
        </row>
        <row r="6053">
          <cell r="A6053" t="str">
            <v>CAD07</v>
          </cell>
          <cell r="B6053" t="str">
            <v>Monsieur CADOUX Alain</v>
          </cell>
          <cell r="C6053" t="str">
            <v>190, Chemin des Parisiens</v>
          </cell>
          <cell r="D6053"/>
          <cell r="E6053" t="str">
            <v>74540</v>
          </cell>
          <cell r="F6053" t="str">
            <v>CUSY</v>
          </cell>
          <cell r="G6053"/>
          <cell r="H6053"/>
          <cell r="I6053"/>
          <cell r="J6053"/>
        </row>
        <row r="6054">
          <cell r="A6054" t="str">
            <v>CAD06</v>
          </cell>
          <cell r="B6054" t="str">
            <v>Monsieur CADET Julien</v>
          </cell>
          <cell r="C6054" t="str">
            <v>la  Déserte</v>
          </cell>
          <cell r="D6054"/>
          <cell r="E6054" t="str">
            <v>73520</v>
          </cell>
          <cell r="F6054" t="str">
            <v>SAINT BERON</v>
          </cell>
          <cell r="G6054"/>
          <cell r="H6054"/>
          <cell r="I6054"/>
          <cell r="J6054"/>
        </row>
        <row r="6055">
          <cell r="A6055" t="str">
            <v>CAD05</v>
          </cell>
          <cell r="B6055" t="str">
            <v>Madame CADET Anne</v>
          </cell>
          <cell r="C6055" t="str">
            <v>60 Allée des Grandes Côtes</v>
          </cell>
          <cell r="D6055"/>
          <cell r="E6055" t="str">
            <v>73420</v>
          </cell>
          <cell r="F6055" t="str">
            <v>VOGLANS</v>
          </cell>
          <cell r="G6055">
            <v>479442654</v>
          </cell>
          <cell r="H6055"/>
          <cell r="I6055">
            <v>679747430</v>
          </cell>
          <cell r="J6055"/>
        </row>
        <row r="6056">
          <cell r="A6056" t="str">
            <v>CAD04</v>
          </cell>
          <cell r="B6056" t="str">
            <v>Monsieur CADENAT Christian</v>
          </cell>
          <cell r="C6056" t="str">
            <v>188 allée des Eglantiers</v>
          </cell>
          <cell r="D6056" t="str">
            <v>Le clos des Cretelles</v>
          </cell>
          <cell r="E6056" t="str">
            <v>73190</v>
          </cell>
          <cell r="F6056" t="str">
            <v>CHALLES LES EAUX</v>
          </cell>
          <cell r="G6056"/>
          <cell r="H6056"/>
          <cell r="I6056"/>
          <cell r="J6056"/>
        </row>
        <row r="6057">
          <cell r="A6057" t="str">
            <v>CAD03</v>
          </cell>
          <cell r="B6057" t="str">
            <v>CADOUOT S.A.R.L.</v>
          </cell>
          <cell r="C6057" t="str">
            <v>18 Champ du Bourg</v>
          </cell>
          <cell r="D6057"/>
          <cell r="E6057" t="str">
            <v>1920</v>
          </cell>
          <cell r="F6057" t="str">
            <v>MARTIGNY  -  SUISSE</v>
          </cell>
          <cell r="G6057" t="str">
            <v>(+41) 277 220 114</v>
          </cell>
          <cell r="H6057"/>
          <cell r="I6057" t="str">
            <v>(+41) 794 432 704</v>
          </cell>
          <cell r="J6057"/>
        </row>
        <row r="6058">
          <cell r="A6058" t="str">
            <v>CAD02</v>
          </cell>
          <cell r="B6058" t="str">
            <v>Monsieur CADOUX François</v>
          </cell>
          <cell r="C6058" t="str">
            <v>50 ch de Pomera</v>
          </cell>
          <cell r="D6058"/>
          <cell r="E6058" t="str">
            <v>73190</v>
          </cell>
          <cell r="F6058" t="str">
            <v>SAINT JEOIRE PRIEURE</v>
          </cell>
          <cell r="G6058">
            <v>479715088</v>
          </cell>
          <cell r="H6058"/>
          <cell r="I6058"/>
          <cell r="J6058"/>
        </row>
        <row r="6059">
          <cell r="A6059" t="str">
            <v>CAD01</v>
          </cell>
          <cell r="B6059" t="str">
            <v>Monsieur CADOUX André</v>
          </cell>
          <cell r="C6059" t="str">
            <v>1430 Route de Villard Marin</v>
          </cell>
          <cell r="D6059"/>
          <cell r="E6059" t="str">
            <v>73290</v>
          </cell>
          <cell r="F6059" t="str">
            <v>LA MOTTE SERVOLEX</v>
          </cell>
          <cell r="G6059"/>
          <cell r="H6059"/>
          <cell r="I6059"/>
          <cell r="J6059"/>
        </row>
        <row r="6060">
          <cell r="A6060" t="str">
            <v>CAC05</v>
          </cell>
          <cell r="B6060" t="str">
            <v>Monsieur CACCIATORE Silvio</v>
          </cell>
          <cell r="C6060" t="str">
            <v>711 Rue Lucien Biset</v>
          </cell>
          <cell r="D6060"/>
          <cell r="E6060" t="str">
            <v>73420</v>
          </cell>
          <cell r="F6060" t="str">
            <v>VIVIERS DU LAC</v>
          </cell>
          <cell r="G6060">
            <v>673149826</v>
          </cell>
          <cell r="H6060"/>
          <cell r="I6060"/>
          <cell r="J6060"/>
        </row>
        <row r="6061">
          <cell r="A6061" t="str">
            <v>CAC04</v>
          </cell>
          <cell r="B6061" t="str">
            <v>Société CACHARD</v>
          </cell>
          <cell r="C6061" t="str">
            <v>6, rue des Casernes</v>
          </cell>
          <cell r="D6061"/>
          <cell r="E6061" t="str">
            <v>73500</v>
          </cell>
          <cell r="F6061" t="str">
            <v>MODANE</v>
          </cell>
          <cell r="G6061">
            <v>479050411</v>
          </cell>
          <cell r="H6061"/>
          <cell r="I6061"/>
          <cell r="J6061"/>
        </row>
        <row r="6062">
          <cell r="A6062" t="str">
            <v>CAC03</v>
          </cell>
          <cell r="B6062" t="str">
            <v>Monsieur CACHELEUX Franck</v>
          </cell>
          <cell r="C6062" t="str">
            <v>Chez Pilloux</v>
          </cell>
          <cell r="D6062" t="str">
            <v>1209, route de Mijouet</v>
          </cell>
          <cell r="E6062" t="str">
            <v>74250</v>
          </cell>
          <cell r="F6062" t="str">
            <v>FILLINGES</v>
          </cell>
          <cell r="G6062">
            <v>620820276</v>
          </cell>
          <cell r="H6062"/>
          <cell r="I6062"/>
          <cell r="J6062"/>
        </row>
        <row r="6063">
          <cell r="A6063" t="str">
            <v>CAC02</v>
          </cell>
          <cell r="B6063" t="str">
            <v>Monsieur CACIOPPO Jean-louis</v>
          </cell>
          <cell r="C6063" t="str">
            <v>88 rue de la Charve</v>
          </cell>
          <cell r="D6063"/>
          <cell r="E6063" t="str">
            <v>73000</v>
          </cell>
          <cell r="F6063" t="str">
            <v>CHAMBERY</v>
          </cell>
          <cell r="G6063"/>
          <cell r="H6063"/>
          <cell r="I6063"/>
          <cell r="J6063"/>
        </row>
        <row r="6064">
          <cell r="A6064" t="str">
            <v>CAC01</v>
          </cell>
          <cell r="B6064" t="str">
            <v>Monsieur CACCIATORE</v>
          </cell>
          <cell r="C6064"/>
          <cell r="D6064"/>
          <cell r="E6064"/>
          <cell r="F6064"/>
          <cell r="G6064"/>
          <cell r="H6064"/>
          <cell r="I6064"/>
          <cell r="J6064"/>
        </row>
        <row r="6065">
          <cell r="A6065" t="str">
            <v>CAB04</v>
          </cell>
          <cell r="B6065" t="str">
            <v>Monsieur CABARET Antoine</v>
          </cell>
          <cell r="C6065" t="str">
            <v>41 Route du Château</v>
          </cell>
          <cell r="D6065"/>
          <cell r="E6065" t="str">
            <v>74650</v>
          </cell>
          <cell r="F6065" t="str">
            <v>CHAVANOD</v>
          </cell>
          <cell r="G6065">
            <v>663954273</v>
          </cell>
          <cell r="H6065"/>
          <cell r="I6065">
            <v>41792374360</v>
          </cell>
          <cell r="J6065"/>
        </row>
        <row r="6066">
          <cell r="A6066" t="str">
            <v>CAB03</v>
          </cell>
          <cell r="B6066" t="str">
            <v>Monsieur CABERLON Emanuel</v>
          </cell>
          <cell r="C6066" t="str">
            <v>Chemin des Blaches</v>
          </cell>
          <cell r="D6066"/>
          <cell r="E6066" t="str">
            <v>38300</v>
          </cell>
          <cell r="F6066" t="str">
            <v>RUY</v>
          </cell>
          <cell r="G6066">
            <v>474930011</v>
          </cell>
          <cell r="H6066"/>
          <cell r="I6066">
            <v>427540016</v>
          </cell>
          <cell r="J6066"/>
        </row>
        <row r="6067">
          <cell r="A6067" t="str">
            <v>CAB02</v>
          </cell>
          <cell r="B6067" t="str">
            <v>Monsieur CABROLIER J E</v>
          </cell>
          <cell r="C6067" t="str">
            <v>42 Rue derrière les Granges</v>
          </cell>
          <cell r="D6067"/>
          <cell r="E6067" t="str">
            <v>73210</v>
          </cell>
          <cell r="F6067" t="str">
            <v>AIME</v>
          </cell>
          <cell r="G6067">
            <v>479097440</v>
          </cell>
          <cell r="H6067"/>
          <cell r="I6067">
            <v>603004392</v>
          </cell>
          <cell r="J6067"/>
        </row>
        <row r="6068">
          <cell r="A6068" t="str">
            <v>CAB01</v>
          </cell>
          <cell r="B6068" t="str">
            <v>Monsieur CABIRAUD Dominique</v>
          </cell>
          <cell r="C6068" t="str">
            <v>25 Allée des Terroires</v>
          </cell>
          <cell r="D6068"/>
          <cell r="E6068" t="str">
            <v>73100</v>
          </cell>
          <cell r="F6068" t="str">
            <v>AIX LES BAINS</v>
          </cell>
          <cell r="G6068">
            <v>479889161</v>
          </cell>
          <cell r="H6068"/>
          <cell r="I6068"/>
          <cell r="J6068"/>
        </row>
        <row r="6069">
          <cell r="A6069" t="str">
            <v>BUT04</v>
          </cell>
          <cell r="B6069" t="str">
            <v>Monsieur BUTTARD Roger</v>
          </cell>
          <cell r="C6069" t="str">
            <v>Place du Four</v>
          </cell>
          <cell r="D6069"/>
          <cell r="E6069" t="str">
            <v>73300</v>
          </cell>
          <cell r="F6069" t="str">
            <v>HERMILLON</v>
          </cell>
          <cell r="G6069"/>
          <cell r="H6069"/>
          <cell r="I6069"/>
          <cell r="J6069"/>
        </row>
        <row r="6070">
          <cell r="A6070" t="str">
            <v>BUT03</v>
          </cell>
          <cell r="B6070" t="str">
            <v>Monsieur BUTTOUD Max</v>
          </cell>
          <cell r="C6070" t="str">
            <v>180, Chemin des Nattes</v>
          </cell>
          <cell r="D6070"/>
          <cell r="E6070" t="str">
            <v>74190</v>
          </cell>
          <cell r="F6070" t="str">
            <v>PASSY</v>
          </cell>
          <cell r="G6070">
            <v>450478873</v>
          </cell>
          <cell r="H6070"/>
          <cell r="I6070"/>
          <cell r="J6070"/>
        </row>
        <row r="6071">
          <cell r="A6071" t="str">
            <v>BUT02</v>
          </cell>
          <cell r="B6071" t="str">
            <v>Madame BUTTIN-CHARVIER</v>
          </cell>
          <cell r="C6071" t="str">
            <v>92 allée Charlotte Moucot</v>
          </cell>
          <cell r="D6071"/>
          <cell r="E6071" t="str">
            <v>73290</v>
          </cell>
          <cell r="F6071" t="str">
            <v>LA MOTTE SERVOLEX</v>
          </cell>
          <cell r="G6071"/>
          <cell r="H6071"/>
          <cell r="I6071"/>
          <cell r="J6071"/>
        </row>
        <row r="6072">
          <cell r="A6072" t="str">
            <v>BUT01</v>
          </cell>
          <cell r="B6072" t="str">
            <v>Monsieur BUTTARD Raymond</v>
          </cell>
          <cell r="C6072" t="str">
            <v>Allée du Mémorial</v>
          </cell>
          <cell r="D6072"/>
          <cell r="E6072" t="str">
            <v>38330</v>
          </cell>
          <cell r="F6072" t="str">
            <v>SAINT ISMIER</v>
          </cell>
          <cell r="G6072"/>
          <cell r="H6072"/>
          <cell r="I6072"/>
          <cell r="J6072"/>
        </row>
        <row r="6073">
          <cell r="A6073" t="str">
            <v>BUS07</v>
          </cell>
          <cell r="B6073" t="str">
            <v>Monsieur BUSI Dominique</v>
          </cell>
          <cell r="C6073" t="str">
            <v>120 ch La Grande vigne</v>
          </cell>
          <cell r="D6073"/>
          <cell r="E6073" t="str">
            <v>73190</v>
          </cell>
          <cell r="F6073" t="str">
            <v>SAINT JEOIRE PRIEURE</v>
          </cell>
          <cell r="G6073">
            <v>479850693</v>
          </cell>
          <cell r="H6073"/>
          <cell r="I6073">
            <v>617574271</v>
          </cell>
          <cell r="J6073"/>
        </row>
        <row r="6074">
          <cell r="A6074" t="str">
            <v>BUS06</v>
          </cell>
          <cell r="B6074" t="str">
            <v>Monsieur BUSSAT Nöel</v>
          </cell>
          <cell r="C6074" t="str">
            <v>Route de Cernex</v>
          </cell>
          <cell r="D6074"/>
          <cell r="E6074" t="str">
            <v>74270</v>
          </cell>
          <cell r="F6074" t="str">
            <v>CHAVANNAZ</v>
          </cell>
          <cell r="G6074">
            <v>608487450</v>
          </cell>
          <cell r="H6074"/>
          <cell r="I6074">
            <v>450021469</v>
          </cell>
          <cell r="J6074"/>
        </row>
        <row r="6075">
          <cell r="A6075" t="str">
            <v>BUS05</v>
          </cell>
          <cell r="B6075" t="str">
            <v>Monsieur BUSSAT Guillaume</v>
          </cell>
          <cell r="C6075" t="str">
            <v>Route de Cernex</v>
          </cell>
          <cell r="D6075"/>
          <cell r="E6075" t="str">
            <v>74270</v>
          </cell>
          <cell r="F6075" t="str">
            <v>CHAVANNAZ</v>
          </cell>
          <cell r="G6075"/>
          <cell r="H6075"/>
          <cell r="I6075"/>
          <cell r="J6075"/>
        </row>
        <row r="6076">
          <cell r="A6076" t="str">
            <v>BUS04</v>
          </cell>
          <cell r="B6076" t="str">
            <v>Monsieur BUSSON Jean</v>
          </cell>
          <cell r="C6076" t="str">
            <v>49, chemin de l'Etigny</v>
          </cell>
          <cell r="D6076"/>
          <cell r="E6076" t="str">
            <v>73000</v>
          </cell>
          <cell r="F6076" t="str">
            <v>SONNAZ</v>
          </cell>
          <cell r="G6076">
            <v>630472786</v>
          </cell>
          <cell r="H6076"/>
          <cell r="I6076">
            <v>479604806</v>
          </cell>
          <cell r="J6076"/>
        </row>
        <row r="6077">
          <cell r="A6077" t="str">
            <v>BUS03</v>
          </cell>
          <cell r="B6077" t="str">
            <v>Madame  BUSCA Maryse</v>
          </cell>
          <cell r="C6077" t="str">
            <v>450 rue de Bel Air</v>
          </cell>
          <cell r="D6077"/>
          <cell r="E6077" t="str">
            <v>73490</v>
          </cell>
          <cell r="F6077" t="str">
            <v>LA RAVOIRE</v>
          </cell>
          <cell r="G6077">
            <v>615745156</v>
          </cell>
          <cell r="H6077"/>
          <cell r="I6077"/>
          <cell r="J6077"/>
        </row>
        <row r="6078">
          <cell r="A6078" t="str">
            <v>BUS02</v>
          </cell>
          <cell r="B6078" t="str">
            <v>Monsieur BUSSEUIL Jerome</v>
          </cell>
          <cell r="C6078" t="str">
            <v>475 rue da la grande Charrière</v>
          </cell>
          <cell r="D6078"/>
          <cell r="E6078" t="str">
            <v>38300</v>
          </cell>
          <cell r="F6078" t="str">
            <v>SAINT SAVIN</v>
          </cell>
          <cell r="G6078"/>
          <cell r="H6078"/>
          <cell r="I6078"/>
          <cell r="J6078"/>
        </row>
        <row r="6079">
          <cell r="A6079" t="str">
            <v>BUS01</v>
          </cell>
          <cell r="B6079" t="str">
            <v>Monsieur BUSILLET Gérard</v>
          </cell>
          <cell r="C6079" t="str">
            <v>5 Route de l'Arlandaz</v>
          </cell>
          <cell r="D6079" t="str">
            <v>Batiment B1</v>
          </cell>
          <cell r="E6079" t="str">
            <v>73200</v>
          </cell>
          <cell r="F6079" t="str">
            <v>ALBERTVILLE</v>
          </cell>
          <cell r="G6079">
            <v>618235586</v>
          </cell>
          <cell r="H6079"/>
          <cell r="I6079"/>
          <cell r="J6079"/>
        </row>
        <row r="6080">
          <cell r="A6080" t="str">
            <v>BUR34</v>
          </cell>
          <cell r="B6080" t="str">
            <v>Monsieur BURDIN Jean-Paul</v>
          </cell>
          <cell r="C6080" t="str">
            <v>9 Chemin de Murget</v>
          </cell>
          <cell r="D6080"/>
          <cell r="E6080" t="str">
            <v>73100</v>
          </cell>
          <cell r="F6080" t="str">
            <v>AIX LES BAINS</v>
          </cell>
          <cell r="G6080">
            <v>688363880</v>
          </cell>
          <cell r="H6080"/>
          <cell r="I6080"/>
          <cell r="J6080"/>
        </row>
        <row r="6081">
          <cell r="A6081" t="str">
            <v>BUR33</v>
          </cell>
          <cell r="B6081" t="str">
            <v>M &amp; MME BURNIER Claude</v>
          </cell>
          <cell r="C6081" t="str">
            <v>261, Chemin des Nants</v>
          </cell>
          <cell r="D6081"/>
          <cell r="E6081" t="str">
            <v>74380</v>
          </cell>
          <cell r="F6081" t="str">
            <v>CRANVES SALES</v>
          </cell>
          <cell r="G6081">
            <v>676866228</v>
          </cell>
          <cell r="H6081"/>
          <cell r="I6081">
            <v>450384297</v>
          </cell>
          <cell r="J6081"/>
        </row>
        <row r="6082">
          <cell r="A6082" t="str">
            <v>BUR32</v>
          </cell>
          <cell r="B6082" t="str">
            <v>M. BURNET William</v>
          </cell>
          <cell r="C6082"/>
          <cell r="D6082"/>
          <cell r="E6082" t="str">
            <v>74370</v>
          </cell>
          <cell r="F6082" t="str">
            <v>FILLIERE</v>
          </cell>
          <cell r="G6082"/>
          <cell r="H6082"/>
          <cell r="I6082"/>
          <cell r="J6082"/>
        </row>
        <row r="6083">
          <cell r="A6083" t="str">
            <v>BUR31</v>
          </cell>
          <cell r="B6083" t="str">
            <v>M. BURDIN Thomas et Mme PONCET</v>
          </cell>
          <cell r="C6083" t="str">
            <v>203 Route de l'Eglise</v>
          </cell>
          <cell r="D6083"/>
          <cell r="E6083" t="str">
            <v>74370</v>
          </cell>
          <cell r="F6083" t="str">
            <v>ST MARTIN BELLEVUE</v>
          </cell>
          <cell r="G6083">
            <v>652102646</v>
          </cell>
          <cell r="H6083"/>
          <cell r="I6083"/>
          <cell r="J6083"/>
        </row>
        <row r="6084">
          <cell r="A6084" t="str">
            <v>BUR30</v>
          </cell>
          <cell r="B6084" t="str">
            <v>Monsieur BURGAT CHARVILLON Guillaume</v>
          </cell>
          <cell r="C6084" t="str">
            <v>957 Route de l'Aiguillle</v>
          </cell>
          <cell r="D6084"/>
          <cell r="E6084" t="str">
            <v>74230</v>
          </cell>
          <cell r="F6084" t="str">
            <v>MANIGOD</v>
          </cell>
          <cell r="G6084"/>
          <cell r="H6084"/>
          <cell r="I6084"/>
          <cell r="J6084"/>
        </row>
        <row r="6085">
          <cell r="A6085" t="str">
            <v>BUR29</v>
          </cell>
          <cell r="B6085" t="str">
            <v>M. Mme BURNIER Alain et Annick</v>
          </cell>
          <cell r="C6085" t="str">
            <v>Route de Champs Devant</v>
          </cell>
          <cell r="D6085"/>
          <cell r="E6085" t="str">
            <v>74700</v>
          </cell>
          <cell r="F6085" t="str">
            <v>SALLANCHES</v>
          </cell>
          <cell r="G6085">
            <v>607230999</v>
          </cell>
          <cell r="H6085"/>
          <cell r="I6085">
            <v>682432572</v>
          </cell>
          <cell r="J6085"/>
        </row>
        <row r="6086">
          <cell r="A6086" t="str">
            <v>BUR28</v>
          </cell>
          <cell r="B6086" t="str">
            <v>Monsieur BURNET MERLIN Guy</v>
          </cell>
          <cell r="C6086" t="str">
            <v>Chalet Guynacoca</v>
          </cell>
          <cell r="D6086"/>
          <cell r="E6086" t="str">
            <v>73590</v>
          </cell>
          <cell r="F6086" t="str">
            <v>FLUMET</v>
          </cell>
          <cell r="G6086">
            <v>479318378</v>
          </cell>
          <cell r="H6086"/>
          <cell r="I6086">
            <v>6952782973</v>
          </cell>
          <cell r="J6086"/>
        </row>
        <row r="6087">
          <cell r="A6087" t="str">
            <v>BUR27</v>
          </cell>
          <cell r="B6087" t="str">
            <v>Monsieur BURNET Gérard</v>
          </cell>
          <cell r="C6087" t="str">
            <v>141 Route de l'Eau vive</v>
          </cell>
          <cell r="D6087"/>
          <cell r="E6087" t="str">
            <v>74330</v>
          </cell>
          <cell r="F6087" t="str">
            <v>SAINT MARTIN BELLEVUE</v>
          </cell>
          <cell r="G6087"/>
          <cell r="H6087"/>
          <cell r="I6087"/>
          <cell r="J6087"/>
        </row>
        <row r="6088">
          <cell r="A6088" t="str">
            <v>BUR26</v>
          </cell>
          <cell r="B6088" t="str">
            <v>Monsieur BURNIER Hubert</v>
          </cell>
          <cell r="C6088" t="str">
            <v>525 Route de Chambery</v>
          </cell>
          <cell r="D6088"/>
          <cell r="E6088" t="str">
            <v>73370</v>
          </cell>
          <cell r="F6088" t="str">
            <v>LE BOURGET DU LAC</v>
          </cell>
          <cell r="G6088"/>
          <cell r="H6088"/>
          <cell r="I6088"/>
          <cell r="J6088"/>
        </row>
        <row r="6089">
          <cell r="A6089" t="str">
            <v>BUR25</v>
          </cell>
          <cell r="B6089" t="str">
            <v>Monsieur BURDET Lionel</v>
          </cell>
          <cell r="C6089" t="str">
            <v>442 B Route des Provinces</v>
          </cell>
          <cell r="D6089"/>
          <cell r="E6089" t="str">
            <v>74370</v>
          </cell>
          <cell r="F6089" t="str">
            <v>VILLAZ</v>
          </cell>
          <cell r="G6089"/>
          <cell r="H6089"/>
          <cell r="I6089"/>
          <cell r="J6089"/>
        </row>
        <row r="6090">
          <cell r="A6090" t="str">
            <v>BUR24</v>
          </cell>
          <cell r="B6090" t="str">
            <v>Mr BURNET Christian -Mme GERENTE PAQUET</v>
          </cell>
          <cell r="C6090" t="str">
            <v>2 Allée des Narcisses</v>
          </cell>
          <cell r="D6090"/>
          <cell r="E6090" t="str">
            <v>73360</v>
          </cell>
          <cell r="F6090" t="str">
            <v>LES ECHELLES</v>
          </cell>
          <cell r="G6090"/>
          <cell r="H6090"/>
          <cell r="I6090"/>
          <cell r="J6090"/>
        </row>
        <row r="6091">
          <cell r="A6091" t="str">
            <v>BUR23</v>
          </cell>
          <cell r="B6091" t="str">
            <v>Monsieur BURGAT-CHARVILLON André</v>
          </cell>
          <cell r="C6091" t="str">
            <v>145 Route de St Felix</v>
          </cell>
          <cell r="D6091"/>
          <cell r="E6091" t="str">
            <v>74540</v>
          </cell>
          <cell r="F6091" t="str">
            <v>ALBY SUR CHERAN</v>
          </cell>
          <cell r="G6091">
            <v>681905974</v>
          </cell>
          <cell r="H6091"/>
          <cell r="I6091">
            <v>683663526</v>
          </cell>
          <cell r="J6091"/>
        </row>
        <row r="6092">
          <cell r="A6092" t="str">
            <v>BUR22</v>
          </cell>
          <cell r="B6092" t="str">
            <v>M Mme BURDIN Bruno</v>
          </cell>
          <cell r="C6092" t="str">
            <v>17 B rue Louis Burdin</v>
          </cell>
          <cell r="D6092"/>
          <cell r="E6092" t="str">
            <v>69580</v>
          </cell>
          <cell r="F6092" t="str">
            <v>SATHONAY VILLAGE</v>
          </cell>
          <cell r="G6092"/>
          <cell r="H6092"/>
          <cell r="I6092"/>
          <cell r="J6092"/>
        </row>
        <row r="6093">
          <cell r="A6093" t="str">
            <v>BUR21</v>
          </cell>
          <cell r="B6093" t="str">
            <v>Monsieur BURDIN Joseph</v>
          </cell>
          <cell r="C6093" t="str">
            <v>2, Rue de la Bleyere</v>
          </cell>
          <cell r="D6093"/>
          <cell r="E6093" t="str">
            <v>73480</v>
          </cell>
          <cell r="F6093" t="str">
            <v>LANSLEBOURG</v>
          </cell>
          <cell r="G6093"/>
          <cell r="H6093"/>
          <cell r="I6093"/>
          <cell r="J6093"/>
        </row>
        <row r="6094">
          <cell r="A6094" t="str">
            <v>BUR20</v>
          </cell>
          <cell r="B6094" t="str">
            <v>Monsieur BURDIN André</v>
          </cell>
          <cell r="C6094" t="str">
            <v>550 avenue Charles Albert</v>
          </cell>
          <cell r="D6094"/>
          <cell r="E6094" t="str">
            <v>73290</v>
          </cell>
          <cell r="F6094" t="str">
            <v>LA MOTTE SERVOLEX</v>
          </cell>
          <cell r="G6094"/>
          <cell r="H6094"/>
          <cell r="I6094"/>
          <cell r="J6094"/>
        </row>
        <row r="6095">
          <cell r="A6095" t="str">
            <v>BUR18</v>
          </cell>
          <cell r="B6095" t="str">
            <v>M MME BURILLE Ludovic</v>
          </cell>
          <cell r="C6095" t="str">
            <v>La Bayardière</v>
          </cell>
          <cell r="D6095"/>
          <cell r="E6095" t="str">
            <v>38480</v>
          </cell>
          <cell r="F6095" t="str">
            <v>SAINT ALBIN DE VAULMSERRE</v>
          </cell>
          <cell r="G6095">
            <v>633380582</v>
          </cell>
          <cell r="H6095"/>
          <cell r="I6095"/>
          <cell r="J6095"/>
        </row>
        <row r="6096">
          <cell r="A6096" t="str">
            <v>BUR17</v>
          </cell>
          <cell r="B6096" t="str">
            <v>Mme &amp; Mr  BURACCHI Jean Pierre</v>
          </cell>
          <cell r="C6096" t="str">
            <v>495 Chemin de la Commune</v>
          </cell>
          <cell r="D6096"/>
          <cell r="E6096" t="str">
            <v>06550</v>
          </cell>
          <cell r="F6096" t="str">
            <v>LA ROQUETTE SUR SIAGNE</v>
          </cell>
          <cell r="G6096"/>
          <cell r="H6096"/>
          <cell r="I6096"/>
          <cell r="J6096"/>
        </row>
        <row r="6097">
          <cell r="A6097" t="str">
            <v>BUR16</v>
          </cell>
          <cell r="B6097" t="str">
            <v>Monsieur BURLET  Jean Paul</v>
          </cell>
          <cell r="C6097" t="str">
            <v>20 Avenue de la Liberté</v>
          </cell>
          <cell r="D6097"/>
          <cell r="E6097" t="str">
            <v>73100</v>
          </cell>
          <cell r="F6097" t="str">
            <v>AIX LES BAINS</v>
          </cell>
          <cell r="G6097">
            <v>479612877</v>
          </cell>
          <cell r="H6097"/>
          <cell r="I6097"/>
          <cell r="J6097"/>
        </row>
        <row r="6098">
          <cell r="A6098" t="str">
            <v>BUR15</v>
          </cell>
          <cell r="B6098" t="str">
            <v>Monsieur BURGUN Pascal</v>
          </cell>
          <cell r="C6098" t="str">
            <v>29 Chemin des Grangeons</v>
          </cell>
          <cell r="D6098"/>
          <cell r="E6098" t="str">
            <v>73370</v>
          </cell>
          <cell r="F6098" t="str">
            <v>LE BOURGET DU LAC</v>
          </cell>
          <cell r="G6098"/>
          <cell r="H6098"/>
          <cell r="I6098"/>
          <cell r="J6098"/>
        </row>
        <row r="6099">
          <cell r="A6099" t="str">
            <v>BUR14</v>
          </cell>
          <cell r="B6099" t="str">
            <v>Madame BURNET-MERLIN Paule</v>
          </cell>
          <cell r="C6099" t="str">
            <v>30 Chemin des Chapelaines</v>
          </cell>
          <cell r="D6099"/>
          <cell r="E6099" t="str">
            <v>74940</v>
          </cell>
          <cell r="F6099" t="str">
            <v>ANNECY LE VIEUX</v>
          </cell>
          <cell r="G6099"/>
          <cell r="H6099"/>
          <cell r="I6099"/>
          <cell r="J6099"/>
        </row>
        <row r="6100">
          <cell r="A6100" t="str">
            <v>BUR13</v>
          </cell>
          <cell r="B6100" t="str">
            <v>Mr et Mme  BURGOS BARRIOS  J- Luis</v>
          </cell>
          <cell r="C6100" t="str">
            <v>31, Rue de la Résistance</v>
          </cell>
          <cell r="D6100"/>
          <cell r="E6100" t="str">
            <v>38170</v>
          </cell>
          <cell r="F6100" t="str">
            <v>SEYSSINET PARISET</v>
          </cell>
          <cell r="G6100">
            <v>608469262</v>
          </cell>
          <cell r="H6100"/>
          <cell r="I6100"/>
          <cell r="J6100"/>
        </row>
        <row r="6101">
          <cell r="A6101" t="str">
            <v>BUR12</v>
          </cell>
          <cell r="B6101" t="str">
            <v>M Mme BURDIN  HOFBAUER</v>
          </cell>
          <cell r="C6101" t="str">
            <v>27 Ch Croix de Bissy</v>
          </cell>
          <cell r="D6101"/>
          <cell r="E6101" t="str">
            <v>73000</v>
          </cell>
          <cell r="F6101" t="str">
            <v>CHAMBERY</v>
          </cell>
          <cell r="G6101"/>
          <cell r="H6101"/>
          <cell r="I6101"/>
          <cell r="J6101"/>
        </row>
        <row r="6102">
          <cell r="A6102" t="str">
            <v>BUR11</v>
          </cell>
          <cell r="B6102" t="str">
            <v>Monsieur BUR Michel</v>
          </cell>
          <cell r="C6102" t="str">
            <v>4 Chemin de Taramont</v>
          </cell>
          <cell r="D6102"/>
          <cell r="E6102" t="str">
            <v>73100</v>
          </cell>
          <cell r="F6102" t="str">
            <v>BRISON SAINT INNOCENT</v>
          </cell>
          <cell r="G6102"/>
          <cell r="H6102"/>
          <cell r="I6102"/>
          <cell r="J6102"/>
        </row>
        <row r="6103">
          <cell r="A6103" t="str">
            <v>BUR10</v>
          </cell>
          <cell r="B6103" t="str">
            <v>Monsieur BURNET Michel</v>
          </cell>
          <cell r="C6103" t="str">
            <v>11 Impasse du Four à Pain</v>
          </cell>
          <cell r="D6103" t="str">
            <v>Le Mollard Bas</v>
          </cell>
          <cell r="E6103" t="str">
            <v>74150</v>
          </cell>
          <cell r="F6103" t="str">
            <v>SALES</v>
          </cell>
          <cell r="G6103">
            <v>450012150</v>
          </cell>
          <cell r="H6103"/>
          <cell r="I6103"/>
          <cell r="J6103"/>
        </row>
        <row r="6104">
          <cell r="A6104" t="str">
            <v>BUR09</v>
          </cell>
          <cell r="B6104" t="str">
            <v>Monsieur BURGAT Michel</v>
          </cell>
          <cell r="C6104" t="str">
            <v>Le Village</v>
          </cell>
          <cell r="D6104"/>
          <cell r="E6104" t="str">
            <v>38090</v>
          </cell>
          <cell r="F6104" t="str">
            <v>ROCHE</v>
          </cell>
          <cell r="G6104" t="str">
            <v>06 18 41 03 04</v>
          </cell>
          <cell r="H6104"/>
          <cell r="I6104"/>
          <cell r="J6104"/>
        </row>
        <row r="6105">
          <cell r="A6105" t="str">
            <v>BUR08</v>
          </cell>
          <cell r="B6105" t="str">
            <v>Monsieur BURLET Paul</v>
          </cell>
          <cell r="C6105" t="str">
            <v>Rue des Grands Près</v>
          </cell>
          <cell r="D6105"/>
          <cell r="E6105" t="str">
            <v>73710</v>
          </cell>
          <cell r="F6105" t="str">
            <v>PRALOGNAN LA VANOISE</v>
          </cell>
          <cell r="G6105"/>
          <cell r="H6105"/>
          <cell r="I6105"/>
          <cell r="J6105"/>
        </row>
        <row r="6106">
          <cell r="A6106" t="str">
            <v>BUR07</v>
          </cell>
          <cell r="B6106" t="str">
            <v>Monsieur BURQUIER Jean-Luc</v>
          </cell>
          <cell r="C6106" t="str">
            <v>La Boissière</v>
          </cell>
          <cell r="D6106" t="str">
            <v>2486 Route d'Entredozon</v>
          </cell>
          <cell r="E6106" t="str">
            <v>74410</v>
          </cell>
          <cell r="F6106" t="str">
            <v>SAINT JORIOZ</v>
          </cell>
          <cell r="G6106"/>
          <cell r="H6106"/>
          <cell r="I6106"/>
          <cell r="J6106"/>
        </row>
        <row r="6107">
          <cell r="A6107" t="str">
            <v>BUR06</v>
          </cell>
          <cell r="B6107" t="str">
            <v>Madame BURATTI Emmanuelle</v>
          </cell>
          <cell r="C6107" t="str">
            <v>115 ch des Prés Nord</v>
          </cell>
          <cell r="D6107" t="str">
            <v>NAVILLY</v>
          </cell>
          <cell r="E6107" t="str">
            <v>74930</v>
          </cell>
          <cell r="F6107" t="str">
            <v>PERS JUSSY</v>
          </cell>
          <cell r="G6107"/>
          <cell r="H6107"/>
          <cell r="I6107"/>
          <cell r="J6107"/>
        </row>
        <row r="6108">
          <cell r="A6108" t="str">
            <v>BUR05</v>
          </cell>
          <cell r="B6108" t="str">
            <v>Monsieur BURDIN Jean Paul</v>
          </cell>
          <cell r="C6108" t="str">
            <v>11 chemin de la Batias</v>
          </cell>
          <cell r="D6108"/>
          <cell r="E6108" t="str">
            <v>73100</v>
          </cell>
          <cell r="F6108" t="str">
            <v>AIX LES BAINS</v>
          </cell>
          <cell r="G6108">
            <v>479888002</v>
          </cell>
          <cell r="H6108"/>
          <cell r="I6108"/>
          <cell r="J6108"/>
        </row>
        <row r="6109">
          <cell r="A6109" t="str">
            <v>BUR04</v>
          </cell>
          <cell r="B6109" t="str">
            <v>Monsieur BURNAT Jean Claude</v>
          </cell>
          <cell r="C6109" t="str">
            <v>Chef Lieu</v>
          </cell>
          <cell r="D6109"/>
          <cell r="E6109" t="str">
            <v>73100</v>
          </cell>
          <cell r="F6109" t="str">
            <v>SAINT OFFENGE DESSOUS</v>
          </cell>
          <cell r="G6109"/>
          <cell r="H6109"/>
          <cell r="I6109"/>
          <cell r="J6109"/>
        </row>
        <row r="6110">
          <cell r="A6110" t="str">
            <v>BUR03</v>
          </cell>
          <cell r="B6110" t="str">
            <v>M.  Mme BURNIER Alain et Annick</v>
          </cell>
          <cell r="C6110" t="str">
            <v>210 route de Doran</v>
          </cell>
          <cell r="D6110"/>
          <cell r="E6110" t="str">
            <v>74700</v>
          </cell>
          <cell r="F6110" t="str">
            <v>SALLANCHES</v>
          </cell>
          <cell r="G6110">
            <v>450937204</v>
          </cell>
          <cell r="H6110"/>
          <cell r="I6110">
            <v>682432572</v>
          </cell>
          <cell r="J6110">
            <v>607230999</v>
          </cell>
        </row>
        <row r="6111">
          <cell r="A6111" t="str">
            <v>BUR02</v>
          </cell>
          <cell r="B6111" t="str">
            <v>Madame BURNET MERLIN Paule</v>
          </cell>
          <cell r="C6111" t="str">
            <v>3 ch des Chapelaines</v>
          </cell>
          <cell r="D6111"/>
          <cell r="E6111" t="str">
            <v>74940</v>
          </cell>
          <cell r="F6111" t="str">
            <v>ANNECY LE VIEUX</v>
          </cell>
          <cell r="G6111">
            <v>450098208</v>
          </cell>
          <cell r="H6111"/>
          <cell r="I6111"/>
          <cell r="J6111"/>
        </row>
        <row r="6112">
          <cell r="A6112" t="str">
            <v>BUR01</v>
          </cell>
          <cell r="B6112" t="str">
            <v>Monsieur BURGAT Gilles</v>
          </cell>
          <cell r="C6112"/>
          <cell r="D6112" t="str">
            <v>74 place de l'Europe</v>
          </cell>
          <cell r="E6112" t="str">
            <v>73200</v>
          </cell>
          <cell r="F6112" t="str">
            <v>ALBERTVILLE</v>
          </cell>
          <cell r="G6112" t="str">
            <v>04 79 31 44 34</v>
          </cell>
          <cell r="H6112"/>
          <cell r="I6112"/>
          <cell r="J6112"/>
        </row>
        <row r="6113">
          <cell r="A6113" t="str">
            <v>BUL02</v>
          </cell>
          <cell r="B6113" t="str">
            <v>Monsieur BULLION  Philippe</v>
          </cell>
          <cell r="C6113" t="str">
            <v>90 Ave  G. Clemenceau</v>
          </cell>
          <cell r="D6113" t="str">
            <v>Bat D6</v>
          </cell>
          <cell r="E6113" t="str">
            <v>69230</v>
          </cell>
          <cell r="F6113" t="str">
            <v>SAINT GENIS LAVAL</v>
          </cell>
          <cell r="G6113"/>
          <cell r="H6113"/>
          <cell r="I6113"/>
          <cell r="J6113"/>
        </row>
        <row r="6114">
          <cell r="A6114" t="str">
            <v>BUI06</v>
          </cell>
          <cell r="B6114" t="str">
            <v>Monsieur BUISSON Bertrand</v>
          </cell>
          <cell r="C6114" t="str">
            <v>5525 Avnue de Forchex</v>
          </cell>
          <cell r="D6114"/>
          <cell r="E6114" t="str">
            <v>74500</v>
          </cell>
          <cell r="F6114" t="str">
            <v>NEUVECELLE</v>
          </cell>
          <cell r="G6114">
            <v>672800309</v>
          </cell>
          <cell r="H6114"/>
          <cell r="I6114"/>
          <cell r="J6114"/>
        </row>
        <row r="6115">
          <cell r="A6115" t="str">
            <v>BUI05</v>
          </cell>
          <cell r="B6115" t="str">
            <v>Mr NOTTER- Mme BUISSON</v>
          </cell>
          <cell r="C6115" t="str">
            <v>29 Rue St Nicolas</v>
          </cell>
          <cell r="D6115"/>
          <cell r="E6115" t="str">
            <v>73500</v>
          </cell>
          <cell r="F6115" t="str">
            <v>AUSSOIS</v>
          </cell>
          <cell r="G6115">
            <v>479053786</v>
          </cell>
          <cell r="H6115"/>
          <cell r="I6115"/>
          <cell r="J6115"/>
        </row>
        <row r="6116">
          <cell r="A6116" t="str">
            <v>BUI04</v>
          </cell>
          <cell r="B6116" t="str">
            <v>M Mme BUISSARD Daniel</v>
          </cell>
          <cell r="C6116" t="str">
            <v>Lieu dit Beauvoir</v>
          </cell>
          <cell r="D6116"/>
          <cell r="E6116" t="str">
            <v>38580</v>
          </cell>
          <cell r="F6116" t="str">
            <v>LA CHAPELLE  DU BARD</v>
          </cell>
          <cell r="G6116"/>
          <cell r="H6116"/>
          <cell r="I6116"/>
          <cell r="J6116"/>
        </row>
        <row r="6117">
          <cell r="A6117" t="str">
            <v>BUI03</v>
          </cell>
          <cell r="B6117" t="str">
            <v>M Mme BUISSIERE</v>
          </cell>
          <cell r="C6117" t="str">
            <v>300 Route de Boringe</v>
          </cell>
          <cell r="D6117"/>
          <cell r="E6117" t="str">
            <v>74140</v>
          </cell>
          <cell r="F6117" t="str">
            <v>SAINT CERGUES</v>
          </cell>
          <cell r="G6117"/>
          <cell r="H6117"/>
          <cell r="I6117"/>
          <cell r="J6117"/>
        </row>
        <row r="6118">
          <cell r="A6118" t="str">
            <v>BUI02</v>
          </cell>
          <cell r="B6118" t="str">
            <v>Monsieur BUISSARD Fréderic</v>
          </cell>
          <cell r="C6118" t="str">
            <v>Près du Haut</v>
          </cell>
          <cell r="D6118"/>
          <cell r="E6118" t="str">
            <v>73110</v>
          </cell>
          <cell r="F6118" t="str">
            <v>ROTHERENS</v>
          </cell>
          <cell r="G6118"/>
          <cell r="H6118"/>
          <cell r="I6118"/>
          <cell r="J6118"/>
        </row>
        <row r="6119">
          <cell r="A6119" t="str">
            <v>BUI01</v>
          </cell>
          <cell r="B6119" t="str">
            <v>Monsieur BUISSON Claude</v>
          </cell>
          <cell r="C6119" t="str">
            <v>415  La Dame Blanche</v>
          </cell>
          <cell r="D6119"/>
          <cell r="E6119" t="str">
            <v>73600</v>
          </cell>
          <cell r="F6119" t="str">
            <v>SALINS LES THERMES</v>
          </cell>
          <cell r="G6119">
            <v>683126383</v>
          </cell>
          <cell r="H6119"/>
          <cell r="I6119"/>
          <cell r="J6119"/>
        </row>
        <row r="6120">
          <cell r="A6120" t="str">
            <v>BUG01</v>
          </cell>
          <cell r="B6120" t="str">
            <v>Madame BUGNARD Arlette</v>
          </cell>
          <cell r="C6120" t="str">
            <v>Villa Mon Rêve</v>
          </cell>
          <cell r="D6120" t="str">
            <v>295 Bords du Lac</v>
          </cell>
          <cell r="E6120" t="str">
            <v>73100</v>
          </cell>
          <cell r="F6120" t="str">
            <v>TRESSERVE</v>
          </cell>
          <cell r="G6120">
            <v>608667357</v>
          </cell>
          <cell r="H6120"/>
          <cell r="I6120"/>
          <cell r="J6120"/>
        </row>
        <row r="6121">
          <cell r="A6121" t="str">
            <v>BUF07</v>
          </cell>
          <cell r="B6121" t="str">
            <v>Mr Mme BUFFET Bernard</v>
          </cell>
          <cell r="C6121" t="str">
            <v>89 route d'Ivoray</v>
          </cell>
          <cell r="D6121"/>
          <cell r="E6121" t="str">
            <v>74440</v>
          </cell>
          <cell r="F6121" t="str">
            <v>MIEUSSY</v>
          </cell>
          <cell r="G6121">
            <v>622684412</v>
          </cell>
          <cell r="H6121"/>
          <cell r="I6121"/>
          <cell r="J6121"/>
        </row>
        <row r="6122">
          <cell r="A6122" t="str">
            <v>BUF06</v>
          </cell>
          <cell r="B6122" t="str">
            <v>Monsieur BUFFAT Michel</v>
          </cell>
          <cell r="C6122" t="str">
            <v>409 Route du télécabine</v>
          </cell>
          <cell r="D6122"/>
          <cell r="E6122" t="str">
            <v>01170</v>
          </cell>
          <cell r="F6122" t="str">
            <v>CROZET</v>
          </cell>
          <cell r="G6122" t="str">
            <v>04 50 42 42 14</v>
          </cell>
          <cell r="H6122"/>
          <cell r="I6122"/>
          <cell r="J6122"/>
        </row>
        <row r="6123">
          <cell r="A6123" t="str">
            <v>BUF05</v>
          </cell>
          <cell r="B6123" t="str">
            <v>BUFFALO GRILL</v>
          </cell>
          <cell r="C6123"/>
          <cell r="D6123"/>
          <cell r="E6123" t="str">
            <v>74160</v>
          </cell>
          <cell r="F6123" t="str">
            <v>ARCHAMPS</v>
          </cell>
          <cell r="G6123"/>
          <cell r="H6123"/>
          <cell r="I6123"/>
          <cell r="J6123"/>
        </row>
        <row r="6124">
          <cell r="A6124" t="str">
            <v>BUF04</v>
          </cell>
          <cell r="B6124" t="str">
            <v>BUFFALO GRILL</v>
          </cell>
          <cell r="C6124"/>
          <cell r="D6124"/>
          <cell r="E6124" t="str">
            <v>73190</v>
          </cell>
          <cell r="F6124" t="str">
            <v>LA RAVOIRE</v>
          </cell>
          <cell r="G6124"/>
          <cell r="H6124"/>
          <cell r="I6124"/>
          <cell r="J6124"/>
        </row>
        <row r="6125">
          <cell r="A6125" t="str">
            <v>BUF03</v>
          </cell>
          <cell r="B6125" t="str">
            <v>Madame BUFFET Geneviève</v>
          </cell>
          <cell r="C6125" t="str">
            <v>49, Avenue Dr Jacques Arnaud</v>
          </cell>
          <cell r="D6125"/>
          <cell r="E6125" t="str">
            <v>74300</v>
          </cell>
          <cell r="F6125" t="str">
            <v>CLUSES</v>
          </cell>
          <cell r="G6125" t="str">
            <v>04 50 98 14 26</v>
          </cell>
          <cell r="H6125"/>
          <cell r="I6125"/>
          <cell r="J6125"/>
        </row>
        <row r="6126">
          <cell r="A6126" t="str">
            <v>BUF02</v>
          </cell>
          <cell r="B6126" t="str">
            <v>Monsieur BUFF Jacques</v>
          </cell>
          <cell r="C6126" t="str">
            <v>93 Rue de Confignon</v>
          </cell>
          <cell r="D6126"/>
          <cell r="E6126" t="str">
            <v>01630</v>
          </cell>
          <cell r="F6126" t="str">
            <v>CHALLEX</v>
          </cell>
          <cell r="G6126">
            <v>450563389</v>
          </cell>
          <cell r="H6126"/>
          <cell r="I6126"/>
          <cell r="J6126"/>
        </row>
        <row r="6127">
          <cell r="A6127" t="str">
            <v>BUF01</v>
          </cell>
          <cell r="B6127" t="str">
            <v>Monsieur BUFFON Philippe</v>
          </cell>
          <cell r="C6127" t="str">
            <v>349 rue des Prairies</v>
          </cell>
          <cell r="D6127"/>
          <cell r="E6127" t="str">
            <v>01630</v>
          </cell>
          <cell r="F6127" t="str">
            <v>CHALLEX</v>
          </cell>
          <cell r="G6127"/>
          <cell r="H6127"/>
          <cell r="I6127"/>
          <cell r="J6127"/>
        </row>
        <row r="6128">
          <cell r="A6128" t="str">
            <v>BUE02</v>
          </cell>
          <cell r="B6128" t="str">
            <v>Monsieur BUET Georges</v>
          </cell>
          <cell r="C6128" t="str">
            <v>Le Pichet</v>
          </cell>
          <cell r="D6128"/>
          <cell r="E6128" t="str">
            <v>73220</v>
          </cell>
          <cell r="F6128" t="str">
            <v>SAINT GEORGES DES HURTIERES</v>
          </cell>
          <cell r="G6128"/>
          <cell r="H6128"/>
          <cell r="I6128"/>
          <cell r="J6128"/>
        </row>
        <row r="6129">
          <cell r="A6129" t="str">
            <v>BUE01</v>
          </cell>
          <cell r="B6129" t="str">
            <v>Monsieur BUET Gilbert</v>
          </cell>
          <cell r="C6129"/>
          <cell r="D6129"/>
          <cell r="E6129"/>
          <cell r="F6129"/>
          <cell r="G6129"/>
          <cell r="H6129"/>
          <cell r="I6129"/>
          <cell r="J6129"/>
        </row>
        <row r="6130">
          <cell r="A6130" t="str">
            <v>BUD01</v>
          </cell>
          <cell r="B6130" t="str">
            <v>Monsieur BUDIN Cédric</v>
          </cell>
          <cell r="C6130" t="str">
            <v>Lieu dit Pragondran</v>
          </cell>
          <cell r="D6130"/>
          <cell r="E6130" t="str">
            <v>73230</v>
          </cell>
          <cell r="F6130" t="str">
            <v>VEREL PRAGONDRAN</v>
          </cell>
          <cell r="G6130"/>
          <cell r="H6130"/>
          <cell r="I6130"/>
          <cell r="J6130"/>
        </row>
        <row r="6131">
          <cell r="A6131" t="str">
            <v>BUC01</v>
          </cell>
          <cell r="B6131" t="str">
            <v>Mr BUCHS Philippe</v>
          </cell>
          <cell r="C6131" t="str">
            <v>ch d'Entre - Bois n°6</v>
          </cell>
          <cell r="D6131"/>
          <cell r="E6131" t="str">
            <v>1018</v>
          </cell>
          <cell r="F6131" t="str">
            <v>LAUSANNE  -  SUISSE</v>
          </cell>
          <cell r="G6131" t="str">
            <v>(+41) 792 409 090</v>
          </cell>
          <cell r="H6131"/>
          <cell r="I6131"/>
          <cell r="J6131"/>
        </row>
        <row r="6132">
          <cell r="A6132" t="str">
            <v>BUB01</v>
          </cell>
          <cell r="B6132" t="str">
            <v>M Mme BUBLEX Philippe</v>
          </cell>
          <cell r="C6132" t="str">
            <v>Blinty</v>
          </cell>
          <cell r="D6132"/>
          <cell r="E6132" t="str">
            <v>73310</v>
          </cell>
          <cell r="F6132" t="str">
            <v>MOTZ</v>
          </cell>
          <cell r="G6132">
            <v>601920498</v>
          </cell>
          <cell r="H6132"/>
          <cell r="I6132"/>
          <cell r="J6132"/>
        </row>
        <row r="6133">
          <cell r="A6133" t="str">
            <v>BUA01</v>
          </cell>
          <cell r="B6133" t="str">
            <v>Monsieur BUAZ Michel</v>
          </cell>
          <cell r="C6133" t="str">
            <v>Saint Denis</v>
          </cell>
          <cell r="D6133"/>
          <cell r="E6133" t="str">
            <v>74440</v>
          </cell>
          <cell r="F6133" t="str">
            <v>MIEUSSY</v>
          </cell>
          <cell r="G6133"/>
          <cell r="H6133"/>
          <cell r="I6133"/>
          <cell r="J6133"/>
        </row>
        <row r="6134">
          <cell r="A6134" t="str">
            <v>BRU45</v>
          </cell>
          <cell r="B6134" t="str">
            <v>Monsieur BRUNIER Julien</v>
          </cell>
          <cell r="C6134" t="str">
            <v>Chemin du plan</v>
          </cell>
          <cell r="D6134"/>
          <cell r="E6134" t="str">
            <v>73260</v>
          </cell>
          <cell r="F6134" t="str">
            <v>ST OYEN</v>
          </cell>
          <cell r="G6134">
            <v>687418786</v>
          </cell>
          <cell r="H6134"/>
          <cell r="I6134"/>
          <cell r="J6134"/>
        </row>
        <row r="6135">
          <cell r="A6135" t="str">
            <v>BRU44</v>
          </cell>
          <cell r="B6135" t="str">
            <v>Monsieur BRUTTI Gérard</v>
          </cell>
          <cell r="C6135" t="str">
            <v>Le Sappey</v>
          </cell>
          <cell r="D6135"/>
          <cell r="E6135" t="str">
            <v>38220</v>
          </cell>
          <cell r="F6135" t="str">
            <v>ST BARTHELEMY DE SECHELIENNE</v>
          </cell>
          <cell r="G6135">
            <v>685020719</v>
          </cell>
          <cell r="H6135"/>
          <cell r="I6135"/>
          <cell r="J6135"/>
        </row>
        <row r="6136">
          <cell r="A6136" t="str">
            <v>BRU43</v>
          </cell>
          <cell r="B6136" t="str">
            <v>Madame BRUN Sandrine</v>
          </cell>
          <cell r="C6136" t="str">
            <v>210 Route des Cyclos</v>
          </cell>
          <cell r="D6136"/>
          <cell r="E6136" t="str">
            <v>73260</v>
          </cell>
          <cell r="F6136" t="str">
            <v>FEISSONS SUR ISERE</v>
          </cell>
          <cell r="G6136">
            <v>601046865</v>
          </cell>
          <cell r="H6136"/>
          <cell r="I6136"/>
          <cell r="J6136"/>
        </row>
        <row r="6137">
          <cell r="A6137" t="str">
            <v>BRU42</v>
          </cell>
          <cell r="B6137" t="str">
            <v>Monsieur BRUNON Thierry</v>
          </cell>
          <cell r="C6137" t="str">
            <v>424 Chemin d'Orlye</v>
          </cell>
          <cell r="D6137"/>
          <cell r="E6137" t="str">
            <v>74380</v>
          </cell>
          <cell r="F6137" t="str">
            <v>BONNE</v>
          </cell>
          <cell r="G6137">
            <v>677711889</v>
          </cell>
          <cell r="H6137"/>
          <cell r="I6137"/>
          <cell r="J6137"/>
        </row>
        <row r="6138">
          <cell r="A6138" t="str">
            <v>BRU41</v>
          </cell>
          <cell r="B6138" t="str">
            <v>Monsieur BRUNET Jean Paul</v>
          </cell>
          <cell r="C6138" t="str">
            <v>15 ch de la Savagière</v>
          </cell>
          <cell r="D6138"/>
          <cell r="E6138" t="str">
            <v>73370</v>
          </cell>
          <cell r="F6138" t="str">
            <v>LE BOURGET DU LAC</v>
          </cell>
          <cell r="G6138">
            <v>479250321</v>
          </cell>
          <cell r="H6138"/>
          <cell r="I6138"/>
          <cell r="J6138"/>
        </row>
        <row r="6139">
          <cell r="A6139" t="str">
            <v>BRU40</v>
          </cell>
          <cell r="B6139" t="str">
            <v>Monsieur BRUNELET Fernand</v>
          </cell>
          <cell r="C6139" t="str">
            <v>2 Grand Prés</v>
          </cell>
          <cell r="D6139"/>
          <cell r="E6139" t="str">
            <v>07340</v>
          </cell>
          <cell r="F6139" t="str">
            <v>PEAUGRES</v>
          </cell>
          <cell r="G6139">
            <v>659526342</v>
          </cell>
          <cell r="H6139"/>
          <cell r="I6139"/>
          <cell r="J6139"/>
        </row>
        <row r="6140">
          <cell r="A6140" t="str">
            <v>BRU39</v>
          </cell>
          <cell r="B6140" t="str">
            <v xml:space="preserve"> Madame BRUMANA </v>
          </cell>
          <cell r="C6140" t="str">
            <v>108, Chemin de la Gabelle</v>
          </cell>
          <cell r="D6140"/>
          <cell r="E6140" t="str">
            <v>73190</v>
          </cell>
          <cell r="F6140" t="str">
            <v>SAINT JEOIRE PRIEURE</v>
          </cell>
          <cell r="G6140">
            <v>672517922</v>
          </cell>
          <cell r="H6140"/>
          <cell r="I6140"/>
          <cell r="J6140"/>
        </row>
        <row r="6141">
          <cell r="A6141" t="str">
            <v>BRU38</v>
          </cell>
          <cell r="B6141" t="str">
            <v>Monsieur BRUN Jean Claude</v>
          </cell>
          <cell r="C6141" t="str">
            <v>208 route des Champs</v>
          </cell>
          <cell r="D6141"/>
          <cell r="E6141" t="str">
            <v>73300</v>
          </cell>
          <cell r="F6141" t="str">
            <v>HERMILLON</v>
          </cell>
          <cell r="G6141" t="str">
            <v>04 79 83 39 78</v>
          </cell>
          <cell r="H6141"/>
          <cell r="I6141"/>
          <cell r="J6141"/>
        </row>
        <row r="6142">
          <cell r="A6142" t="str">
            <v>BRU37</v>
          </cell>
          <cell r="B6142" t="str">
            <v>Mme Mr BRUN</v>
          </cell>
          <cell r="C6142" t="str">
            <v>La Bageatiere</v>
          </cell>
          <cell r="D6142"/>
          <cell r="E6142" t="str">
            <v>73160</v>
          </cell>
          <cell r="F6142" t="str">
            <v>LEPIN LE LAC</v>
          </cell>
          <cell r="G6142">
            <v>622774751</v>
          </cell>
          <cell r="H6142"/>
          <cell r="I6142"/>
          <cell r="J6142"/>
        </row>
        <row r="6143">
          <cell r="A6143" t="str">
            <v>BRU36</v>
          </cell>
          <cell r="B6143" t="str">
            <v>Monsieur BRUNET Jean-Francois</v>
          </cell>
          <cell r="C6143" t="str">
            <v>Le Levet</v>
          </cell>
          <cell r="D6143"/>
          <cell r="E6143" t="str">
            <v>38830</v>
          </cell>
          <cell r="F6143" t="str">
            <v>SAINT PIERRE D'ALLEVARD</v>
          </cell>
          <cell r="G6143">
            <v>684951396</v>
          </cell>
          <cell r="H6143"/>
          <cell r="I6143"/>
          <cell r="J6143"/>
        </row>
        <row r="6144">
          <cell r="A6144" t="str">
            <v>BRU35</v>
          </cell>
          <cell r="B6144" t="str">
            <v>M Mme BRUNOD Gilles et Aurore</v>
          </cell>
          <cell r="C6144" t="str">
            <v>Au Champs</v>
          </cell>
          <cell r="D6144" t="str">
            <v>Notre Dame de Briançon</v>
          </cell>
          <cell r="E6144" t="str">
            <v>73260</v>
          </cell>
          <cell r="F6144" t="str">
            <v>LA LECHERE</v>
          </cell>
          <cell r="G6144"/>
          <cell r="H6144"/>
          <cell r="I6144"/>
          <cell r="J6144"/>
        </row>
        <row r="6145">
          <cell r="A6145" t="str">
            <v>BRU34</v>
          </cell>
          <cell r="B6145" t="str">
            <v>Madame BRUN Sandrine</v>
          </cell>
          <cell r="C6145" t="str">
            <v>Résidence Carré Royal Apt 17</v>
          </cell>
          <cell r="D6145" t="str">
            <v>2, boulevard du Royal</v>
          </cell>
          <cell r="E6145" t="str">
            <v>74500</v>
          </cell>
          <cell r="F6145" t="str">
            <v>EVIAN LES BAINS</v>
          </cell>
          <cell r="G6145">
            <v>786530843</v>
          </cell>
          <cell r="H6145"/>
          <cell r="I6145"/>
          <cell r="J6145"/>
        </row>
        <row r="6146">
          <cell r="A6146" t="str">
            <v>BRU33</v>
          </cell>
          <cell r="B6146" t="str">
            <v>SCI LES BRUSSES</v>
          </cell>
          <cell r="C6146" t="str">
            <v>M Perron Daniel</v>
          </cell>
          <cell r="D6146" t="str">
            <v>Chez les Gay</v>
          </cell>
          <cell r="E6146" t="str">
            <v>74270</v>
          </cell>
          <cell r="F6146" t="str">
            <v>MARLIOZ</v>
          </cell>
          <cell r="G6146"/>
          <cell r="H6146"/>
          <cell r="I6146"/>
          <cell r="J6146"/>
        </row>
        <row r="6147">
          <cell r="A6147" t="str">
            <v>BRU32</v>
          </cell>
          <cell r="B6147" t="str">
            <v>Mr BRUNETIERE Marc -Mlle MANH Céline</v>
          </cell>
          <cell r="C6147" t="str">
            <v>153 rue des Mésanges</v>
          </cell>
          <cell r="D6147"/>
          <cell r="E6147" t="str">
            <v>45700</v>
          </cell>
          <cell r="F6147" t="str">
            <v>PANNES</v>
          </cell>
          <cell r="G6147"/>
          <cell r="H6147"/>
          <cell r="I6147"/>
          <cell r="J6147"/>
        </row>
        <row r="6148">
          <cell r="A6148" t="str">
            <v>BRU31</v>
          </cell>
          <cell r="B6148" t="str">
            <v>Madame BRUNI Maria</v>
          </cell>
          <cell r="C6148" t="str">
            <v>628 Route de Pilly</v>
          </cell>
          <cell r="D6148"/>
          <cell r="E6148" t="str">
            <v>74380</v>
          </cell>
          <cell r="F6148" t="str">
            <v>ARTHAZ  PONT NOTRE DAME</v>
          </cell>
          <cell r="G6148">
            <v>608857993</v>
          </cell>
          <cell r="H6148"/>
          <cell r="I6148"/>
          <cell r="J6148"/>
        </row>
        <row r="6149">
          <cell r="A6149" t="str">
            <v>BRU30</v>
          </cell>
          <cell r="B6149" t="str">
            <v>Monsieur BRUN Christophe</v>
          </cell>
          <cell r="C6149" t="str">
            <v>Lieu Dit Plan Merier</v>
          </cell>
          <cell r="D6149"/>
          <cell r="E6149" t="str">
            <v>73200</v>
          </cell>
          <cell r="F6149" t="str">
            <v>ALLONDAZ</v>
          </cell>
          <cell r="G6149">
            <v>616385035</v>
          </cell>
          <cell r="H6149"/>
          <cell r="I6149"/>
          <cell r="J6149"/>
        </row>
        <row r="6150">
          <cell r="A6150" t="str">
            <v>BRU29</v>
          </cell>
          <cell r="B6150" t="str">
            <v>Monsieur BRUTSCHI</v>
          </cell>
          <cell r="C6150" t="str">
            <v>Les Charmettes</v>
          </cell>
          <cell r="D6150"/>
          <cell r="E6150" t="str">
            <v>73230</v>
          </cell>
          <cell r="F6150" t="str">
            <v>LES DESERTS</v>
          </cell>
          <cell r="G6150"/>
          <cell r="H6150"/>
          <cell r="I6150"/>
          <cell r="J6150"/>
        </row>
        <row r="6151">
          <cell r="A6151" t="str">
            <v>BRU28</v>
          </cell>
          <cell r="B6151" t="str">
            <v>Mme &amp; Mr BRUNEAUX</v>
          </cell>
          <cell r="C6151" t="str">
            <v>Le Plamaz</v>
          </cell>
          <cell r="D6151"/>
          <cell r="E6151" t="str">
            <v>73230</v>
          </cell>
          <cell r="F6151" t="str">
            <v>SAINT JEAN D'ARVEY</v>
          </cell>
          <cell r="G6151"/>
          <cell r="H6151"/>
          <cell r="I6151"/>
          <cell r="J6151"/>
        </row>
        <row r="6152">
          <cell r="A6152" t="str">
            <v>BRU27</v>
          </cell>
          <cell r="B6152" t="str">
            <v>M BRUNIER - Mlle TERRAZ</v>
          </cell>
          <cell r="C6152"/>
          <cell r="D6152" t="str">
            <v>Chemin de Drouilly</v>
          </cell>
          <cell r="E6152" t="str">
            <v>73800</v>
          </cell>
          <cell r="F6152" t="str">
            <v>LES MARCHES</v>
          </cell>
          <cell r="G6152">
            <v>479442558</v>
          </cell>
          <cell r="H6152"/>
          <cell r="I6152"/>
          <cell r="J6152"/>
        </row>
        <row r="6153">
          <cell r="A6153" t="str">
            <v>BRU26</v>
          </cell>
          <cell r="B6153" t="str">
            <v>M Mme BRULFERT Guillaume</v>
          </cell>
          <cell r="C6153" t="str">
            <v>8 rue de la Galoppaz</v>
          </cell>
          <cell r="D6153"/>
          <cell r="E6153" t="str">
            <v>73000</v>
          </cell>
          <cell r="F6153" t="str">
            <v>BARBERAZ</v>
          </cell>
          <cell r="G6153"/>
          <cell r="H6153"/>
          <cell r="I6153"/>
          <cell r="J6153"/>
        </row>
        <row r="6154">
          <cell r="A6154" t="str">
            <v>BRU25</v>
          </cell>
          <cell r="B6154" t="str">
            <v>Mme &amp; Mr BRUN Philippe</v>
          </cell>
          <cell r="C6154" t="str">
            <v>Lot.  Le Pont de la Fange</v>
          </cell>
          <cell r="D6154" t="str">
            <v>NANTIZON</v>
          </cell>
          <cell r="E6154" t="str">
            <v>38350</v>
          </cell>
          <cell r="F6154" t="str">
            <v>SUSVILLE</v>
          </cell>
          <cell r="G6154"/>
          <cell r="H6154"/>
          <cell r="I6154"/>
          <cell r="J6154"/>
        </row>
        <row r="6155">
          <cell r="A6155" t="str">
            <v>BRU24</v>
          </cell>
          <cell r="B6155" t="str">
            <v>Mlle BRUNETIERE - Mr PICCOLOTTO</v>
          </cell>
          <cell r="C6155" t="str">
            <v>Chevelu d’ En Haut</v>
          </cell>
          <cell r="D6155"/>
          <cell r="E6155" t="str">
            <v>73170</v>
          </cell>
          <cell r="F6155" t="str">
            <v>SAINT JEAN DE CHEVELU</v>
          </cell>
          <cell r="G6155"/>
          <cell r="H6155" t="str">
            <v>cedric.piccolotto@ltda.fr</v>
          </cell>
          <cell r="I6155"/>
          <cell r="J6155"/>
        </row>
        <row r="6156">
          <cell r="A6156" t="str">
            <v>BRU23</v>
          </cell>
          <cell r="B6156" t="str">
            <v>Monsieur BRUZZESE-MANETSTOTTER</v>
          </cell>
          <cell r="C6156" t="str">
            <v>10 Rue du 27ème BCA</v>
          </cell>
          <cell r="D6156"/>
          <cell r="E6156" t="str">
            <v>74300</v>
          </cell>
          <cell r="F6156" t="str">
            <v>MAGLAND</v>
          </cell>
          <cell r="G6156">
            <v>618936850</v>
          </cell>
          <cell r="H6156"/>
          <cell r="I6156"/>
          <cell r="J6156"/>
        </row>
        <row r="6157">
          <cell r="A6157" t="str">
            <v>BRU22</v>
          </cell>
          <cell r="B6157" t="str">
            <v>Monsieur BRUN Guy René</v>
          </cell>
          <cell r="C6157" t="str">
            <v>7 T,  Rue Fetola</v>
          </cell>
          <cell r="D6157"/>
          <cell r="E6157" t="str">
            <v>38120</v>
          </cell>
          <cell r="F6157" t="str">
            <v>FONTANIL CORNILLON</v>
          </cell>
          <cell r="G6157"/>
          <cell r="H6157"/>
          <cell r="I6157"/>
          <cell r="J6157"/>
        </row>
        <row r="6158">
          <cell r="A6158" t="str">
            <v>BRU21</v>
          </cell>
          <cell r="B6158" t="str">
            <v>Monsieur BRUN Pierre</v>
          </cell>
          <cell r="C6158" t="str">
            <v>14 Rue de la Forgerie</v>
          </cell>
          <cell r="D6158"/>
          <cell r="E6158" t="str">
            <v>73160</v>
          </cell>
          <cell r="F6158" t="str">
            <v>COGNIN</v>
          </cell>
          <cell r="G6158">
            <v>479690289</v>
          </cell>
          <cell r="H6158"/>
          <cell r="I6158"/>
          <cell r="J6158"/>
        </row>
        <row r="6159">
          <cell r="A6159" t="str">
            <v>BRU20</v>
          </cell>
          <cell r="B6159" t="str">
            <v>Monsieur  BRUNET François</v>
          </cell>
          <cell r="C6159" t="str">
            <v>chemin de Milly</v>
          </cell>
          <cell r="D6159"/>
          <cell r="E6159" t="str">
            <v>73100</v>
          </cell>
          <cell r="F6159" t="str">
            <v>TRESSERVE</v>
          </cell>
          <cell r="G6159">
            <v>689278946</v>
          </cell>
          <cell r="H6159"/>
          <cell r="I6159"/>
          <cell r="J6159"/>
        </row>
        <row r="6160">
          <cell r="A6160" t="str">
            <v>BRU19</v>
          </cell>
          <cell r="B6160" t="str">
            <v>Monsieur BRUNET Damien</v>
          </cell>
          <cell r="C6160" t="str">
            <v>13B Rue des Tournelles</v>
          </cell>
          <cell r="D6160"/>
          <cell r="E6160" t="str">
            <v>74100</v>
          </cell>
          <cell r="F6160" t="str">
            <v>ANNEMASSE</v>
          </cell>
          <cell r="G6160">
            <v>450926201</v>
          </cell>
          <cell r="H6160"/>
          <cell r="I6160"/>
          <cell r="J6160"/>
        </row>
        <row r="6161">
          <cell r="A6161" t="str">
            <v>BRU18</v>
          </cell>
          <cell r="B6161" t="str">
            <v>Madame BRUN Michele</v>
          </cell>
          <cell r="C6161" t="str">
            <v>Boisseraine</v>
          </cell>
          <cell r="D6161" t="str">
            <v>86, Chemin de l'Essart</v>
          </cell>
          <cell r="E6161" t="str">
            <v>73190</v>
          </cell>
          <cell r="F6161" t="str">
            <v>CHALLES LES EAUX</v>
          </cell>
          <cell r="G6161">
            <v>625450902</v>
          </cell>
          <cell r="H6161"/>
          <cell r="I6161"/>
          <cell r="J6161"/>
        </row>
        <row r="6162">
          <cell r="A6162" t="str">
            <v>BRU17</v>
          </cell>
          <cell r="B6162" t="str">
            <v>Monsieur BRUN COSME Olivier</v>
          </cell>
          <cell r="C6162" t="str">
            <v>Les Grangeaux</v>
          </cell>
          <cell r="D6162"/>
          <cell r="E6162" t="str">
            <v>38320</v>
          </cell>
          <cell r="F6162" t="str">
            <v>BRIE ET ANGONNES</v>
          </cell>
          <cell r="G6162"/>
          <cell r="H6162"/>
          <cell r="I6162"/>
          <cell r="J6162"/>
        </row>
        <row r="6163">
          <cell r="A6163" t="str">
            <v>BRU16</v>
          </cell>
          <cell r="B6163" t="str">
            <v>Madame BRUN Mélanie</v>
          </cell>
          <cell r="C6163" t="str">
            <v>307 Sous le Verger</v>
          </cell>
          <cell r="D6163"/>
          <cell r="E6163" t="str">
            <v>01300</v>
          </cell>
          <cell r="F6163" t="str">
            <v>CONZIEU</v>
          </cell>
          <cell r="G6163"/>
          <cell r="H6163"/>
          <cell r="I6163"/>
          <cell r="J6163"/>
        </row>
        <row r="6164">
          <cell r="A6164" t="str">
            <v>BRU15</v>
          </cell>
          <cell r="B6164" t="str">
            <v>Monsieur BRUN Pascal</v>
          </cell>
          <cell r="C6164" t="str">
            <v>Lieu  dit La Plante</v>
          </cell>
          <cell r="D6164"/>
          <cell r="E6164" t="str">
            <v>74540</v>
          </cell>
          <cell r="F6164" t="str">
            <v>HERY SUR ALBY</v>
          </cell>
          <cell r="G6164"/>
          <cell r="H6164"/>
          <cell r="I6164"/>
          <cell r="J6164"/>
        </row>
        <row r="6165">
          <cell r="A6165" t="str">
            <v>BRU14</v>
          </cell>
          <cell r="B6165" t="str">
            <v>Monsieur BRUN Eric</v>
          </cell>
          <cell r="C6165" t="str">
            <v>349 Route de la Gare</v>
          </cell>
          <cell r="D6165"/>
          <cell r="E6165" t="str">
            <v>74210</v>
          </cell>
          <cell r="F6165" t="str">
            <v>DOUSSARD</v>
          </cell>
          <cell r="G6165"/>
          <cell r="H6165"/>
          <cell r="I6165"/>
          <cell r="J6165"/>
        </row>
        <row r="6166">
          <cell r="A6166" t="str">
            <v>BRU13</v>
          </cell>
          <cell r="B6166" t="str">
            <v>BRUNO EVOLUTIF</v>
          </cell>
          <cell r="C6166" t="str">
            <v>4 rue Henry Murger</v>
          </cell>
          <cell r="D6166"/>
          <cell r="E6166" t="str">
            <v>73100</v>
          </cell>
          <cell r="F6166" t="str">
            <v>AIX LES BAINS</v>
          </cell>
          <cell r="G6166"/>
          <cell r="H6166"/>
          <cell r="I6166"/>
          <cell r="J6166"/>
        </row>
        <row r="6167">
          <cell r="A6167" t="str">
            <v>BRU12</v>
          </cell>
          <cell r="B6167" t="str">
            <v>Monsieur BRUN Jean Paul</v>
          </cell>
          <cell r="C6167" t="str">
            <v>Les Frasses</v>
          </cell>
          <cell r="D6167"/>
          <cell r="E6167" t="str">
            <v>73590</v>
          </cell>
          <cell r="F6167" t="str">
            <v>NOTRE DAME DE BELLECOMBE</v>
          </cell>
          <cell r="G6167"/>
          <cell r="H6167"/>
          <cell r="I6167"/>
          <cell r="J6167"/>
        </row>
        <row r="6168">
          <cell r="A6168" t="str">
            <v>BRU11</v>
          </cell>
          <cell r="B6168" t="str">
            <v>Monsieur BRUNEL</v>
          </cell>
          <cell r="C6168" t="str">
            <v>3 impasse des Mulots</v>
          </cell>
          <cell r="D6168"/>
          <cell r="E6168" t="str">
            <v>74320</v>
          </cell>
          <cell r="F6168" t="str">
            <v>SEVRIER</v>
          </cell>
          <cell r="G6168"/>
          <cell r="H6168"/>
          <cell r="I6168"/>
          <cell r="J6168"/>
        </row>
        <row r="6169">
          <cell r="A6169" t="str">
            <v>BRU10</v>
          </cell>
          <cell r="B6169" t="str">
            <v>Monsieur BRUCHON</v>
          </cell>
          <cell r="C6169" t="str">
            <v>Chemin du Moliet</v>
          </cell>
          <cell r="D6169"/>
          <cell r="E6169" t="str">
            <v>74420</v>
          </cell>
          <cell r="F6169" t="str">
            <v>HABERE POCHE</v>
          </cell>
          <cell r="G6169">
            <v>450310917</v>
          </cell>
          <cell r="H6169"/>
          <cell r="I6169"/>
          <cell r="J6169"/>
        </row>
        <row r="6170">
          <cell r="A6170" t="str">
            <v>BRU09</v>
          </cell>
          <cell r="B6170" t="str">
            <v>Monsieur BRUNON Thierry</v>
          </cell>
          <cell r="C6170" t="str">
            <v>313 chemin des Chapitoles</v>
          </cell>
          <cell r="D6170"/>
          <cell r="E6170" t="str">
            <v>74380</v>
          </cell>
          <cell r="F6170" t="str">
            <v xml:space="preserve">BONNE </v>
          </cell>
          <cell r="G6170">
            <v>450362497</v>
          </cell>
          <cell r="H6170"/>
          <cell r="I6170"/>
          <cell r="J6170"/>
        </row>
        <row r="6171">
          <cell r="A6171" t="str">
            <v>BRU08</v>
          </cell>
          <cell r="B6171" t="str">
            <v xml:space="preserve">Monsieur BRUNET </v>
          </cell>
          <cell r="C6171" t="str">
            <v>19 Bis  Chemin de Parenty</v>
          </cell>
          <cell r="D6171"/>
          <cell r="E6171" t="str">
            <v>69250</v>
          </cell>
          <cell r="F6171" t="str">
            <v>NEUVILLE SUR SAONE</v>
          </cell>
          <cell r="G6171">
            <v>673888204</v>
          </cell>
          <cell r="H6171"/>
          <cell r="I6171"/>
          <cell r="J6171"/>
        </row>
        <row r="6172">
          <cell r="A6172" t="str">
            <v>BRU07</v>
          </cell>
          <cell r="B6172" t="str">
            <v>Monsieur BRUNOT Richard</v>
          </cell>
          <cell r="C6172" t="str">
            <v>Bellossy</v>
          </cell>
          <cell r="D6172"/>
          <cell r="E6172" t="str">
            <v>74150</v>
          </cell>
          <cell r="F6172" t="str">
            <v>VAULX</v>
          </cell>
          <cell r="G6172">
            <v>450605967</v>
          </cell>
          <cell r="H6172"/>
          <cell r="I6172"/>
          <cell r="J6172"/>
        </row>
        <row r="6173">
          <cell r="A6173" t="str">
            <v>BRU06</v>
          </cell>
          <cell r="B6173" t="str">
            <v>Monsieur BRUN André</v>
          </cell>
          <cell r="C6173" t="str">
            <v>Le Lac Clair</v>
          </cell>
          <cell r="D6173"/>
          <cell r="E6173" t="str">
            <v>73800</v>
          </cell>
          <cell r="F6173" t="str">
            <v>LES MARCHES</v>
          </cell>
          <cell r="G6173"/>
          <cell r="H6173"/>
          <cell r="I6173"/>
          <cell r="J6173"/>
        </row>
        <row r="6174">
          <cell r="A6174" t="str">
            <v>BRU05</v>
          </cell>
          <cell r="B6174" t="str">
            <v>Monsieur BRUGEL  Thierry</v>
          </cell>
          <cell r="C6174" t="str">
            <v xml:space="preserve">Les Dryades n° 9 </v>
          </cell>
          <cell r="D6174" t="str">
            <v>Rue de la Dent du Chat</v>
          </cell>
          <cell r="E6174" t="str">
            <v>73490</v>
          </cell>
          <cell r="F6174" t="str">
            <v>LA RAVOIRE</v>
          </cell>
          <cell r="G6174"/>
          <cell r="H6174"/>
          <cell r="I6174"/>
          <cell r="J6174"/>
        </row>
        <row r="6175">
          <cell r="A6175" t="str">
            <v>BRU04</v>
          </cell>
          <cell r="B6175" t="str">
            <v>Monsieur BRUNOD Gilles</v>
          </cell>
          <cell r="C6175" t="str">
            <v>Chemin Fromagerie</v>
          </cell>
          <cell r="D6175"/>
          <cell r="E6175" t="str">
            <v>73260</v>
          </cell>
          <cell r="F6175" t="str">
            <v>SAINT OYEN</v>
          </cell>
          <cell r="G6175">
            <v>479246984</v>
          </cell>
          <cell r="H6175"/>
          <cell r="I6175"/>
          <cell r="J6175"/>
        </row>
        <row r="6176">
          <cell r="A6176" t="str">
            <v>BRU03</v>
          </cell>
          <cell r="B6176" t="str">
            <v>Monsieur BRUNIER Michel</v>
          </cell>
          <cell r="C6176" t="str">
            <v>CD 925-n°1148</v>
          </cell>
          <cell r="D6176"/>
          <cell r="E6176" t="str">
            <v>73200</v>
          </cell>
          <cell r="F6176" t="str">
            <v>GRIGNON</v>
          </cell>
          <cell r="G6176">
            <v>479322862</v>
          </cell>
          <cell r="H6176"/>
          <cell r="I6176"/>
          <cell r="J6176"/>
        </row>
        <row r="6177">
          <cell r="A6177" t="str">
            <v>BRU02</v>
          </cell>
          <cell r="B6177" t="str">
            <v>Monsieur BRUNETIERE Robert</v>
          </cell>
          <cell r="C6177" t="str">
            <v>1 rue des Marguerites</v>
          </cell>
          <cell r="D6177"/>
          <cell r="E6177" t="str">
            <v>47480</v>
          </cell>
          <cell r="F6177" t="str">
            <v>PONT DU CASSE</v>
          </cell>
          <cell r="G6177">
            <v>674682412</v>
          </cell>
          <cell r="H6177"/>
          <cell r="I6177"/>
          <cell r="J6177"/>
        </row>
        <row r="6178">
          <cell r="A6178" t="str">
            <v>BRU01</v>
          </cell>
          <cell r="B6178" t="str">
            <v>Madame  BRUN Michèle</v>
          </cell>
          <cell r="C6178" t="str">
            <v>86 ch de L'Essart</v>
          </cell>
          <cell r="D6178"/>
          <cell r="E6178" t="str">
            <v>73190</v>
          </cell>
          <cell r="F6178" t="str">
            <v>CHALLES LES EAUX</v>
          </cell>
          <cell r="G6178">
            <v>456296506</v>
          </cell>
          <cell r="H6178"/>
          <cell r="I6178">
            <v>625450902</v>
          </cell>
          <cell r="J6178"/>
        </row>
        <row r="6179">
          <cell r="A6179" t="str">
            <v>BRO15</v>
          </cell>
          <cell r="B6179" t="str">
            <v>CAFE BROC</v>
          </cell>
          <cell r="C6179" t="str">
            <v>1 Rue Henri Murger</v>
          </cell>
          <cell r="D6179"/>
          <cell r="E6179" t="str">
            <v>73100</v>
          </cell>
          <cell r="F6179" t="str">
            <v>AIX LES BAINS</v>
          </cell>
          <cell r="G6179">
            <v>457345809</v>
          </cell>
          <cell r="H6179"/>
          <cell r="I6179"/>
          <cell r="J6179"/>
        </row>
        <row r="6180">
          <cell r="A6180" t="str">
            <v>BRO14</v>
          </cell>
          <cell r="B6180" t="str">
            <v>Madame BROHA Eveline</v>
          </cell>
          <cell r="C6180" t="str">
            <v xml:space="preserve">1 allée des glissine </v>
          </cell>
          <cell r="D6180"/>
          <cell r="E6180" t="str">
            <v>69890</v>
          </cell>
          <cell r="F6180" t="str">
            <v>LA TOUR DE SALVAGNY</v>
          </cell>
          <cell r="G6180"/>
          <cell r="H6180"/>
          <cell r="I6180"/>
          <cell r="J6180"/>
        </row>
        <row r="6181">
          <cell r="A6181" t="str">
            <v>BRO13</v>
          </cell>
          <cell r="B6181" t="str">
            <v>Monsieur BROCHIER Maxime</v>
          </cell>
          <cell r="C6181" t="str">
            <v>Chemin de la Source</v>
          </cell>
          <cell r="D6181"/>
          <cell r="E6181" t="str">
            <v>38660</v>
          </cell>
          <cell r="F6181" t="str">
            <v>ST VINCENT DE MERCUZE</v>
          </cell>
          <cell r="G6181">
            <v>607644751</v>
          </cell>
          <cell r="H6181"/>
          <cell r="I6181"/>
          <cell r="J6181"/>
        </row>
        <row r="6182">
          <cell r="A6182" t="str">
            <v>BRO12</v>
          </cell>
          <cell r="B6182" t="str">
            <v>Madame BRODER Sylvie</v>
          </cell>
          <cell r="C6182" t="str">
            <v>37 Le Perrier</v>
          </cell>
          <cell r="D6182"/>
          <cell r="E6182" t="str">
            <v>38210</v>
          </cell>
          <cell r="F6182" t="str">
            <v>TULLINS</v>
          </cell>
          <cell r="G6182">
            <v>642454437</v>
          </cell>
          <cell r="H6182"/>
          <cell r="I6182"/>
          <cell r="J6182"/>
        </row>
        <row r="6183">
          <cell r="A6183" t="str">
            <v>BRO11</v>
          </cell>
          <cell r="B6183" t="str">
            <v>Mme BROSSELIN Berthe</v>
          </cell>
          <cell r="C6183" t="str">
            <v>720 route d'Allonzier</v>
          </cell>
          <cell r="D6183"/>
          <cell r="E6183" t="str">
            <v>74330</v>
          </cell>
          <cell r="F6183" t="str">
            <v>CHOISY</v>
          </cell>
          <cell r="G6183"/>
          <cell r="H6183"/>
          <cell r="I6183"/>
          <cell r="J6183"/>
        </row>
        <row r="6184">
          <cell r="A6184" t="str">
            <v>BRO10</v>
          </cell>
          <cell r="B6184" t="str">
            <v>Monsieur BROUILLET Fabrice</v>
          </cell>
          <cell r="C6184" t="str">
            <v>Le Mont Blanc B3</v>
          </cell>
          <cell r="D6184" t="str">
            <v>Place de l'Europe</v>
          </cell>
          <cell r="E6184" t="str">
            <v>73250</v>
          </cell>
          <cell r="F6184" t="str">
            <v>SAINT PIERRE D'ALBIGNY</v>
          </cell>
          <cell r="G6184"/>
          <cell r="H6184"/>
          <cell r="I6184"/>
          <cell r="J6184"/>
        </row>
        <row r="6185">
          <cell r="A6185" t="str">
            <v>BRO09</v>
          </cell>
          <cell r="B6185" t="str">
            <v>Monsieur BROTTO Albert</v>
          </cell>
          <cell r="C6185" t="str">
            <v>18 Allée de la Combe Chevillarde</v>
          </cell>
          <cell r="D6185"/>
          <cell r="E6185" t="str">
            <v>38640</v>
          </cell>
          <cell r="F6185" t="str">
            <v>CLAIX</v>
          </cell>
          <cell r="G6185"/>
          <cell r="H6185"/>
          <cell r="I6185"/>
          <cell r="J6185"/>
        </row>
        <row r="6186">
          <cell r="A6186" t="str">
            <v>BRO08</v>
          </cell>
          <cell r="B6186" t="str">
            <v>Monsieur BRONNER Bertil</v>
          </cell>
          <cell r="C6186" t="str">
            <v>610 rue François Couplet</v>
          </cell>
          <cell r="D6186"/>
          <cell r="E6186" t="str">
            <v>38530</v>
          </cell>
          <cell r="F6186" t="str">
            <v>PONTCHARRA</v>
          </cell>
          <cell r="G6186"/>
          <cell r="H6186"/>
          <cell r="I6186"/>
          <cell r="J6186"/>
        </row>
        <row r="6187">
          <cell r="A6187" t="str">
            <v>BRO07</v>
          </cell>
          <cell r="B6187" t="str">
            <v>Madame BROCKY Carole</v>
          </cell>
          <cell r="C6187" t="str">
            <v>886 Route du village</v>
          </cell>
          <cell r="D6187" t="str">
            <v>LES EPARRES</v>
          </cell>
          <cell r="E6187" t="str">
            <v>38300</v>
          </cell>
          <cell r="F6187" t="str">
            <v>BOURGOIN JALLIEU</v>
          </cell>
          <cell r="G6187"/>
          <cell r="H6187"/>
          <cell r="I6187"/>
          <cell r="J6187"/>
        </row>
        <row r="6188">
          <cell r="A6188" t="str">
            <v>BRO06</v>
          </cell>
          <cell r="B6188" t="str">
            <v>Madame BROUSSE Laurence</v>
          </cell>
          <cell r="C6188" t="str">
            <v>8 chemin  du Vernier</v>
          </cell>
          <cell r="D6188"/>
          <cell r="E6188" t="str">
            <v>73000</v>
          </cell>
          <cell r="F6188" t="str">
            <v>BARBERAZ</v>
          </cell>
          <cell r="G6188"/>
          <cell r="H6188"/>
          <cell r="I6188"/>
          <cell r="J6188"/>
        </row>
        <row r="6189">
          <cell r="A6189" t="str">
            <v>BRO05</v>
          </cell>
          <cell r="B6189" t="str">
            <v>Monsieur BROSSU Denis</v>
          </cell>
          <cell r="C6189" t="str">
            <v>Ansygny</v>
          </cell>
          <cell r="D6189"/>
          <cell r="E6189" t="str">
            <v>73410</v>
          </cell>
          <cell r="F6189" t="str">
            <v>ALBENS</v>
          </cell>
          <cell r="G6189" t="str">
            <v>04 79 54 14 23</v>
          </cell>
          <cell r="H6189"/>
          <cell r="I6189" t="str">
            <v xml:space="preserve">06 74 97 01 26 </v>
          </cell>
          <cell r="J6189"/>
        </row>
        <row r="6190">
          <cell r="A6190" t="str">
            <v>BRO04</v>
          </cell>
          <cell r="B6190" t="str">
            <v>Monsieur BROSSE Arnaud</v>
          </cell>
          <cell r="C6190" t="str">
            <v>Terrotet</v>
          </cell>
          <cell r="D6190" t="str">
            <v>73 rue de la Boulangerie</v>
          </cell>
          <cell r="E6190" t="str">
            <v>74550</v>
          </cell>
          <cell r="F6190" t="str">
            <v>CERVENS</v>
          </cell>
          <cell r="G6190"/>
          <cell r="H6190"/>
          <cell r="I6190"/>
          <cell r="J6190"/>
        </row>
        <row r="6191">
          <cell r="A6191" t="str">
            <v>BRO03</v>
          </cell>
          <cell r="B6191" t="str">
            <v>Monsieur BROIZAT Pierre</v>
          </cell>
          <cell r="C6191" t="str">
            <v>350 Route de Jasseron</v>
          </cell>
          <cell r="D6191"/>
          <cell r="E6191" t="str">
            <v>01250</v>
          </cell>
          <cell r="F6191" t="str">
            <v>CEYZERIAT</v>
          </cell>
          <cell r="G6191"/>
          <cell r="H6191"/>
          <cell r="I6191"/>
          <cell r="J6191"/>
        </row>
        <row r="6192">
          <cell r="A6192" t="str">
            <v>BRO02</v>
          </cell>
          <cell r="B6192" t="str">
            <v>Monsieur BROCHE Gilles</v>
          </cell>
          <cell r="C6192" t="str">
            <v>32 Le Roignaix</v>
          </cell>
          <cell r="D6192"/>
          <cell r="E6192" t="str">
            <v>73700</v>
          </cell>
          <cell r="F6192" t="str">
            <v>LES ARCS 1800</v>
          </cell>
          <cell r="G6192">
            <v>479071299</v>
          </cell>
          <cell r="H6192"/>
          <cell r="I6192"/>
          <cell r="J6192"/>
        </row>
        <row r="6193">
          <cell r="A6193" t="str">
            <v>BRO01</v>
          </cell>
          <cell r="B6193" t="str">
            <v>Madame BROSSARD Claudette</v>
          </cell>
          <cell r="C6193" t="str">
            <v>94 rue Mont d'Armène</v>
          </cell>
          <cell r="D6193"/>
          <cell r="E6193" t="str">
            <v>73000</v>
          </cell>
          <cell r="F6193" t="str">
            <v>CHAMBERY</v>
          </cell>
          <cell r="G6193"/>
          <cell r="H6193"/>
          <cell r="I6193"/>
          <cell r="J6193"/>
        </row>
        <row r="6194">
          <cell r="A6194" t="str">
            <v>BRI14</v>
          </cell>
          <cell r="B6194" t="str">
            <v>Madame BRICE</v>
          </cell>
          <cell r="C6194" t="str">
            <v>Chel Lieu</v>
          </cell>
          <cell r="D6194"/>
          <cell r="E6194" t="str">
            <v>73340</v>
          </cell>
          <cell r="F6194" t="str">
            <v>LESCHERAINES</v>
          </cell>
          <cell r="G6194">
            <v>675806951</v>
          </cell>
          <cell r="H6194" t="str">
            <v>brice.francine@yahoo.fr</v>
          </cell>
          <cell r="I6194"/>
          <cell r="J6194"/>
        </row>
        <row r="6195">
          <cell r="A6195" t="str">
            <v>BRI13</v>
          </cell>
          <cell r="B6195" t="str">
            <v>Mr BRISET Mme BIARD</v>
          </cell>
          <cell r="C6195" t="str">
            <v>Chemin du Condray</v>
          </cell>
          <cell r="D6195"/>
          <cell r="E6195" t="str">
            <v>74800</v>
          </cell>
          <cell r="F6195" t="str">
            <v>ETAUX</v>
          </cell>
          <cell r="G6195">
            <v>667261219</v>
          </cell>
          <cell r="H6195"/>
          <cell r="I6195">
            <v>672732716</v>
          </cell>
          <cell r="J6195"/>
        </row>
        <row r="6196">
          <cell r="A6196" t="str">
            <v>BRI12</v>
          </cell>
          <cell r="B6196" t="str">
            <v>Madame BRIFFOD Laetitia</v>
          </cell>
          <cell r="C6196" t="str">
            <v>37, chemin de Malatrait</v>
          </cell>
          <cell r="D6196"/>
          <cell r="E6196" t="str">
            <v>74380</v>
          </cell>
          <cell r="F6196" t="str">
            <v>LUCINGES</v>
          </cell>
          <cell r="G6196">
            <v>650668637</v>
          </cell>
          <cell r="H6196"/>
          <cell r="I6196"/>
          <cell r="J6196"/>
        </row>
        <row r="6197">
          <cell r="A6197" t="str">
            <v>BRI11</v>
          </cell>
          <cell r="B6197" t="str">
            <v>Monsieur BRISA Stéphane</v>
          </cell>
          <cell r="C6197" t="str">
            <v>49 rue Victor Hugo</v>
          </cell>
          <cell r="D6197"/>
          <cell r="E6197" t="str">
            <v>38490</v>
          </cell>
          <cell r="F6197" t="str">
            <v>LES ABRETS</v>
          </cell>
          <cell r="G6197">
            <v>618096169</v>
          </cell>
          <cell r="H6197"/>
          <cell r="I6197"/>
          <cell r="J6197"/>
        </row>
        <row r="6198">
          <cell r="A6198" t="str">
            <v>BRI10</v>
          </cell>
          <cell r="B6198" t="str">
            <v>Monsieur  BRISA  Eric</v>
          </cell>
          <cell r="C6198" t="str">
            <v>Chemin de la Grande Vigne</v>
          </cell>
          <cell r="D6198"/>
          <cell r="E6198" t="str">
            <v>73160</v>
          </cell>
          <cell r="F6198" t="str">
            <v>VIMINES</v>
          </cell>
          <cell r="G6198">
            <v>788681693</v>
          </cell>
          <cell r="H6198"/>
          <cell r="I6198"/>
          <cell r="J6198"/>
        </row>
        <row r="6199">
          <cell r="A6199" t="str">
            <v>BRI09</v>
          </cell>
          <cell r="B6199" t="str">
            <v>Monsieur BRIAND Lionel</v>
          </cell>
          <cell r="C6199" t="str">
            <v>1452 allée de la Vogeale</v>
          </cell>
          <cell r="D6199"/>
          <cell r="E6199" t="str">
            <v>74310</v>
          </cell>
          <cell r="F6199" t="str">
            <v>LES HOUCHES</v>
          </cell>
          <cell r="G6199"/>
          <cell r="H6199"/>
          <cell r="I6199"/>
          <cell r="J6199"/>
        </row>
        <row r="6200">
          <cell r="A6200" t="str">
            <v>BRI08</v>
          </cell>
          <cell r="B6200" t="str">
            <v>Monsieur BRISA Emmanuel</v>
          </cell>
          <cell r="C6200" t="str">
            <v>Vergenucle Le Haut</v>
          </cell>
          <cell r="D6200"/>
          <cell r="E6200" t="str">
            <v>73610</v>
          </cell>
          <cell r="F6200" t="str">
            <v>DULLIN</v>
          </cell>
          <cell r="G6200">
            <v>479360354</v>
          </cell>
          <cell r="H6200"/>
          <cell r="I6200"/>
          <cell r="J6200"/>
        </row>
        <row r="6201">
          <cell r="A6201" t="str">
            <v>BRI07</v>
          </cell>
          <cell r="B6201" t="str">
            <v>Monsieur BRISSAUD Jean Claude</v>
          </cell>
          <cell r="C6201" t="str">
            <v>99 ch de Cognin</v>
          </cell>
          <cell r="D6201"/>
          <cell r="E6201" t="str">
            <v>38530</v>
          </cell>
          <cell r="F6201" t="str">
            <v>LA BUISSIERE</v>
          </cell>
          <cell r="G6201"/>
          <cell r="H6201"/>
          <cell r="I6201"/>
          <cell r="J6201"/>
        </row>
        <row r="6202">
          <cell r="A6202" t="str">
            <v>BRI06</v>
          </cell>
          <cell r="B6202" t="str">
            <v>Monsieur BRILLATTE Jean-Michel</v>
          </cell>
          <cell r="C6202" t="str">
            <v>18 Clos des Sablons</v>
          </cell>
          <cell r="D6202"/>
          <cell r="E6202" t="str">
            <v>26190</v>
          </cell>
          <cell r="F6202" t="str">
            <v>SAINT JEAN EN ROYANS</v>
          </cell>
          <cell r="G6202">
            <v>611521721</v>
          </cell>
          <cell r="H6202"/>
          <cell r="I6202"/>
          <cell r="J6202"/>
        </row>
        <row r="6203">
          <cell r="A6203" t="str">
            <v>BRI05</v>
          </cell>
          <cell r="B6203" t="str">
            <v>Monsieur BRISA Michel</v>
          </cell>
          <cell r="C6203" t="str">
            <v>Route de Francin</v>
          </cell>
          <cell r="D6203"/>
          <cell r="E6203" t="str">
            <v>73800</v>
          </cell>
          <cell r="F6203" t="str">
            <v>LES MARCHES</v>
          </cell>
          <cell r="G6203">
            <v>479280641</v>
          </cell>
          <cell r="H6203"/>
          <cell r="I6203"/>
          <cell r="J6203"/>
        </row>
        <row r="6204">
          <cell r="A6204" t="str">
            <v>BRI04</v>
          </cell>
          <cell r="B6204" t="str">
            <v>Madame BRIEYSSE Stéphanie</v>
          </cell>
          <cell r="C6204" t="str">
            <v>61 ch de Chevaline</v>
          </cell>
          <cell r="D6204"/>
          <cell r="E6204" t="str">
            <v>73100</v>
          </cell>
          <cell r="F6204" t="str">
            <v>AIX LES BAINS</v>
          </cell>
          <cell r="G6204"/>
          <cell r="H6204"/>
          <cell r="I6204"/>
          <cell r="J6204"/>
        </row>
        <row r="6205">
          <cell r="A6205" t="str">
            <v>BRI03</v>
          </cell>
          <cell r="B6205" t="str">
            <v>Monsieur BRION Yvan</v>
          </cell>
          <cell r="C6205" t="str">
            <v>8 Chemin Paul Cezanne</v>
          </cell>
          <cell r="D6205"/>
          <cell r="E6205" t="str">
            <v>73100</v>
          </cell>
          <cell r="F6205" t="str">
            <v>AIX LES BAINS</v>
          </cell>
          <cell r="G6205">
            <v>479355410</v>
          </cell>
          <cell r="H6205"/>
          <cell r="I6205"/>
          <cell r="J6205"/>
        </row>
        <row r="6206">
          <cell r="A6206" t="str">
            <v>BRI02</v>
          </cell>
          <cell r="B6206" t="str">
            <v>Monsieur BRISSAUD</v>
          </cell>
          <cell r="C6206" t="str">
            <v>99, Chemin de Cognin</v>
          </cell>
          <cell r="D6206"/>
          <cell r="E6206" t="str">
            <v>38530</v>
          </cell>
          <cell r="F6206" t="str">
            <v>LA BISSIERE</v>
          </cell>
          <cell r="G6206">
            <v>786384780</v>
          </cell>
          <cell r="H6206"/>
          <cell r="I6206"/>
          <cell r="J6206"/>
        </row>
        <row r="6207">
          <cell r="A6207" t="str">
            <v>BRI01</v>
          </cell>
          <cell r="B6207" t="str">
            <v>Monsieur BRIFFOD  Albert</v>
          </cell>
          <cell r="C6207" t="str">
            <v>920 Route de la Folieuse</v>
          </cell>
          <cell r="D6207"/>
          <cell r="E6207" t="str">
            <v>74380</v>
          </cell>
          <cell r="F6207" t="str">
            <v>LUCINGES</v>
          </cell>
          <cell r="G6207">
            <v>450433242</v>
          </cell>
          <cell r="H6207"/>
          <cell r="I6207">
            <v>681443782</v>
          </cell>
          <cell r="J6207"/>
        </row>
        <row r="6208">
          <cell r="A6208" t="str">
            <v>BRE15</v>
          </cell>
          <cell r="B6208" t="str">
            <v>Monsieur BRECHET Patrick</v>
          </cell>
          <cell r="C6208" t="str">
            <v>44 lot le progres</v>
          </cell>
          <cell r="D6208"/>
          <cell r="E6208" t="str">
            <v>01240</v>
          </cell>
          <cell r="F6208" t="str">
            <v>SAINT PAUL DE VARAX</v>
          </cell>
          <cell r="G6208">
            <v>647861744</v>
          </cell>
          <cell r="H6208"/>
          <cell r="I6208"/>
          <cell r="J6208"/>
        </row>
        <row r="6209">
          <cell r="A6209" t="str">
            <v>BRE14</v>
          </cell>
          <cell r="B6209" t="str">
            <v>Monsieur BRENTERCH Jacques</v>
          </cell>
          <cell r="C6209" t="str">
            <v>Lot Le Clos des Cerisiers</v>
          </cell>
          <cell r="D6209"/>
          <cell r="E6209" t="str">
            <v>73610</v>
          </cell>
          <cell r="F6209" t="str">
            <v>SAINT ALBAN DE MONTBEL</v>
          </cell>
          <cell r="G6209">
            <v>603471796</v>
          </cell>
          <cell r="H6209"/>
          <cell r="I6209"/>
          <cell r="J6209"/>
        </row>
        <row r="6210">
          <cell r="A6210" t="str">
            <v>BRE13</v>
          </cell>
          <cell r="B6210" t="str">
            <v>Monsieur BRESCIA Jean Bernard</v>
          </cell>
          <cell r="C6210" t="str">
            <v>175 ch de la Lanfreyre</v>
          </cell>
          <cell r="D6210"/>
          <cell r="E6210" t="str">
            <v>73630</v>
          </cell>
          <cell r="F6210" t="str">
            <v>SAINT PIERRE DE GENEBROZ</v>
          </cell>
          <cell r="G6210">
            <v>637169410</v>
          </cell>
          <cell r="H6210"/>
          <cell r="I6210"/>
          <cell r="J6210"/>
        </row>
        <row r="6211">
          <cell r="A6211" t="str">
            <v>BRE12</v>
          </cell>
          <cell r="B6211" t="str">
            <v>Monsieur BRENAS Laurent</v>
          </cell>
          <cell r="C6211" t="str">
            <v>Lot Les Hautes Vues</v>
          </cell>
          <cell r="D6211"/>
          <cell r="E6211" t="str">
            <v>73410</v>
          </cell>
          <cell r="F6211" t="str">
            <v>ALBENS</v>
          </cell>
          <cell r="G6211"/>
          <cell r="H6211"/>
          <cell r="I6211"/>
          <cell r="J6211"/>
        </row>
        <row r="6212">
          <cell r="A6212" t="str">
            <v>BRE11</v>
          </cell>
          <cell r="B6212" t="str">
            <v>Monsieur BRETT Fabien</v>
          </cell>
          <cell r="C6212" t="str">
            <v>ch des Closures</v>
          </cell>
          <cell r="D6212"/>
          <cell r="E6212" t="str">
            <v>38440</v>
          </cell>
          <cell r="F6212" t="str">
            <v>SAINT JEAN DE BOURNAY</v>
          </cell>
          <cell r="G6212"/>
          <cell r="H6212"/>
          <cell r="I6212"/>
          <cell r="J6212"/>
        </row>
        <row r="6213">
          <cell r="A6213" t="str">
            <v>BRE10</v>
          </cell>
          <cell r="B6213" t="str">
            <v>M Mme BREHIER Christophe</v>
          </cell>
          <cell r="C6213" t="str">
            <v>Les Offaz</v>
          </cell>
          <cell r="D6213"/>
          <cell r="E6213" t="str">
            <v>74360</v>
          </cell>
          <cell r="F6213" t="str">
            <v>ABONDANCE</v>
          </cell>
          <cell r="G6213"/>
          <cell r="H6213"/>
          <cell r="I6213"/>
          <cell r="J6213"/>
        </row>
        <row r="6214">
          <cell r="A6214" t="str">
            <v>BRE09</v>
          </cell>
          <cell r="B6214" t="str">
            <v>Monsieur BREZILLON</v>
          </cell>
          <cell r="C6214" t="str">
            <v>Chemin de la Grimautière</v>
          </cell>
          <cell r="D6214"/>
          <cell r="E6214" t="str">
            <v>73100</v>
          </cell>
          <cell r="F6214" t="str">
            <v>AIX LES BAINS</v>
          </cell>
          <cell r="G6214"/>
          <cell r="H6214"/>
          <cell r="I6214"/>
          <cell r="J6214"/>
        </row>
        <row r="6215">
          <cell r="A6215" t="str">
            <v>BRE08</v>
          </cell>
          <cell r="B6215" t="str">
            <v>SERVICE CONSTRUCTION BRENGEL</v>
          </cell>
          <cell r="C6215" t="str">
            <v>Z.I. La Reverdière</v>
          </cell>
          <cell r="D6215"/>
          <cell r="E6215" t="str">
            <v>38490</v>
          </cell>
          <cell r="F6215" t="str">
            <v>FITILIEU</v>
          </cell>
          <cell r="G6215">
            <v>612231978</v>
          </cell>
          <cell r="H6215"/>
          <cell r="I6215"/>
          <cell r="J6215"/>
        </row>
        <row r="6216">
          <cell r="A6216" t="str">
            <v>BRE07</v>
          </cell>
          <cell r="B6216" t="str">
            <v>Monsieur BRETON Hervé</v>
          </cell>
          <cell r="C6216" t="str">
            <v>105 Ch Saint Michel</v>
          </cell>
          <cell r="D6216"/>
          <cell r="E6216" t="str">
            <v>73100</v>
          </cell>
          <cell r="F6216" t="str">
            <v>AIX LES BAINS</v>
          </cell>
          <cell r="G6216">
            <v>675559845</v>
          </cell>
          <cell r="H6216"/>
          <cell r="I6216"/>
          <cell r="J6216"/>
        </row>
        <row r="6217">
          <cell r="A6217" t="str">
            <v>BRE06</v>
          </cell>
          <cell r="B6217" t="str">
            <v>Monsieur BRETT Jacky</v>
          </cell>
          <cell r="C6217" t="str">
            <v>ch des Closures</v>
          </cell>
          <cell r="D6217"/>
          <cell r="E6217" t="str">
            <v>38440</v>
          </cell>
          <cell r="F6217" t="str">
            <v>SAINT JEAN DE BOURNAY</v>
          </cell>
          <cell r="G6217"/>
          <cell r="H6217"/>
          <cell r="I6217"/>
          <cell r="J6217"/>
        </row>
        <row r="6218">
          <cell r="A6218" t="str">
            <v>BRE05</v>
          </cell>
          <cell r="B6218" t="str">
            <v>Monsieur BRET Anthelme</v>
          </cell>
          <cell r="C6218" t="str">
            <v>La Visite</v>
          </cell>
          <cell r="D6218"/>
          <cell r="E6218" t="str">
            <v>73330</v>
          </cell>
          <cell r="F6218" t="str">
            <v>DOMESSIN</v>
          </cell>
          <cell r="G6218"/>
          <cell r="H6218"/>
          <cell r="I6218"/>
          <cell r="J6218"/>
        </row>
        <row r="6219">
          <cell r="A6219" t="str">
            <v>BRE04</v>
          </cell>
          <cell r="B6219" t="str">
            <v>Monsieur BRET Marcel</v>
          </cell>
          <cell r="C6219" t="str">
            <v>90 ch de la Pose</v>
          </cell>
          <cell r="D6219"/>
          <cell r="E6219" t="str">
            <v>73200</v>
          </cell>
          <cell r="F6219" t="str">
            <v>PALLUD</v>
          </cell>
          <cell r="G6219"/>
          <cell r="H6219"/>
          <cell r="I6219"/>
          <cell r="J6219"/>
        </row>
        <row r="6220">
          <cell r="A6220" t="str">
            <v>BRE03</v>
          </cell>
          <cell r="B6220" t="str">
            <v>BREDA ELECTRICITE</v>
          </cell>
          <cell r="C6220"/>
          <cell r="D6220"/>
          <cell r="E6220" t="str">
            <v>73210</v>
          </cell>
          <cell r="F6220" t="str">
            <v>PEISEY NANCROIX</v>
          </cell>
          <cell r="G6220"/>
          <cell r="H6220"/>
          <cell r="I6220"/>
          <cell r="J6220"/>
        </row>
        <row r="6221">
          <cell r="A6221" t="str">
            <v>BRE02</v>
          </cell>
          <cell r="B6221" t="str">
            <v>Monsieur BRETON Jean</v>
          </cell>
          <cell r="C6221" t="str">
            <v>93 bd de la Roche du Roi</v>
          </cell>
          <cell r="D6221"/>
          <cell r="E6221" t="str">
            <v>73100</v>
          </cell>
          <cell r="F6221" t="str">
            <v>AIX LES BAINS</v>
          </cell>
          <cell r="G6221">
            <v>479612642</v>
          </cell>
          <cell r="H6221"/>
          <cell r="I6221"/>
          <cell r="J6221"/>
        </row>
        <row r="6222">
          <cell r="A6222" t="str">
            <v>BRE01</v>
          </cell>
          <cell r="B6222" t="str">
            <v>Madame BRETAGNE Catherine</v>
          </cell>
          <cell r="C6222" t="str">
            <v>7 rue du Clos Catherine</v>
          </cell>
          <cell r="D6222"/>
          <cell r="E6222" t="str">
            <v>73490</v>
          </cell>
          <cell r="F6222" t="str">
            <v>LA RAVOIRE</v>
          </cell>
          <cell r="G6222">
            <v>479727352</v>
          </cell>
          <cell r="H6222"/>
          <cell r="I6222">
            <v>479726738</v>
          </cell>
          <cell r="J6222"/>
        </row>
        <row r="6223">
          <cell r="A6223" t="str">
            <v>BRB01</v>
          </cell>
          <cell r="B6223" t="str">
            <v>BRBAT</v>
          </cell>
          <cell r="C6223" t="str">
            <v>213, chemin du Sous-bois</v>
          </cell>
          <cell r="D6223"/>
          <cell r="E6223" t="str">
            <v>73490</v>
          </cell>
          <cell r="F6223" t="str">
            <v>LA RAVOIRE</v>
          </cell>
          <cell r="G6223">
            <v>672358788</v>
          </cell>
          <cell r="H6223"/>
          <cell r="I6223"/>
          <cell r="J6223"/>
        </row>
        <row r="6224">
          <cell r="A6224" t="str">
            <v>BRA21</v>
          </cell>
          <cell r="B6224" t="str">
            <v>Monsieur BRAHMI Mhend</v>
          </cell>
          <cell r="C6224" t="str">
            <v>35 Rue des Gadelles</v>
          </cell>
          <cell r="D6224"/>
          <cell r="E6224" t="str">
            <v>69330</v>
          </cell>
          <cell r="F6224" t="str">
            <v>MEYZIEU</v>
          </cell>
          <cell r="G6224">
            <v>685148409</v>
          </cell>
          <cell r="H6224"/>
          <cell r="I6224"/>
          <cell r="J6224"/>
        </row>
        <row r="6225">
          <cell r="A6225" t="str">
            <v>BRA20</v>
          </cell>
          <cell r="B6225" t="str">
            <v>Monsieur et Madame BRANJONNEAU Jérome</v>
          </cell>
          <cell r="C6225" t="str">
            <v>22 Route de la Buidonniers</v>
          </cell>
          <cell r="D6225" t="str">
            <v>Lacombe 3</v>
          </cell>
          <cell r="E6225" t="str">
            <v>73500</v>
          </cell>
          <cell r="F6225" t="str">
            <v>AUSSOIS</v>
          </cell>
          <cell r="G6225">
            <v>614404831</v>
          </cell>
          <cell r="H6225" t="str">
            <v>rosie.bm@free.fr</v>
          </cell>
          <cell r="I6225"/>
          <cell r="J6225"/>
        </row>
        <row r="6226">
          <cell r="A6226" t="str">
            <v>BRA19</v>
          </cell>
          <cell r="B6226" t="str">
            <v>Madame BRACHET Marlène</v>
          </cell>
          <cell r="C6226" t="str">
            <v>188 Route du Salève</v>
          </cell>
          <cell r="D6226"/>
          <cell r="E6226" t="str">
            <v>74350</v>
          </cell>
          <cell r="F6226" t="str">
            <v>SAINT BLAISE</v>
          </cell>
          <cell r="G6226">
            <v>687891613</v>
          </cell>
          <cell r="H6226"/>
          <cell r="I6226"/>
          <cell r="J6226"/>
        </row>
        <row r="6227">
          <cell r="A6227" t="str">
            <v>BRA18</v>
          </cell>
          <cell r="B6227" t="str">
            <v>Madame BRAISAZ Sandra</v>
          </cell>
          <cell r="C6227" t="str">
            <v>145 allée Francois Voltaire</v>
          </cell>
          <cell r="D6227"/>
          <cell r="E6227" t="str">
            <v>73540</v>
          </cell>
          <cell r="F6227" t="str">
            <v>LA BATHIE</v>
          </cell>
          <cell r="G6227">
            <v>610028169</v>
          </cell>
          <cell r="H6227"/>
          <cell r="I6227"/>
          <cell r="J6227"/>
        </row>
        <row r="6228">
          <cell r="A6228" t="str">
            <v>BRA17</v>
          </cell>
          <cell r="B6228" t="str">
            <v>Monsieur BRASSEUR Jean Paul</v>
          </cell>
          <cell r="C6228" t="str">
            <v>28 rue St Apolline</v>
          </cell>
          <cell r="D6228"/>
          <cell r="E6228" t="str">
            <v>45210</v>
          </cell>
          <cell r="F6228" t="str">
            <v>FERRIERES EN GATINAIS</v>
          </cell>
          <cell r="G6228">
            <v>238966626</v>
          </cell>
          <cell r="H6228"/>
          <cell r="I6228"/>
          <cell r="J6228"/>
        </row>
        <row r="6229">
          <cell r="A6229" t="str">
            <v>BRA16</v>
          </cell>
          <cell r="B6229" t="str">
            <v>Monsieur BRANCHE Jean Noel</v>
          </cell>
          <cell r="C6229" t="str">
            <v>Les Pollets</v>
          </cell>
          <cell r="D6229"/>
          <cell r="E6229" t="str">
            <v>73160</v>
          </cell>
          <cell r="F6229" t="str">
            <v>SAINT THIBAUD DE COUZ</v>
          </cell>
          <cell r="G6229"/>
          <cell r="H6229"/>
          <cell r="I6229"/>
          <cell r="J6229"/>
        </row>
        <row r="6230">
          <cell r="A6230" t="str">
            <v>BRA15</v>
          </cell>
          <cell r="B6230" t="str">
            <v>Monsieur  BRACHET Pierre</v>
          </cell>
          <cell r="C6230" t="str">
            <v>Route d'Etercy</v>
          </cell>
          <cell r="D6230"/>
          <cell r="E6230" t="str">
            <v>74150</v>
          </cell>
          <cell r="F6230" t="str">
            <v>HAUTEVILLE SUR FIER</v>
          </cell>
          <cell r="G6230"/>
          <cell r="H6230"/>
          <cell r="I6230"/>
          <cell r="J6230"/>
        </row>
        <row r="6231">
          <cell r="A6231" t="str">
            <v>BRA14</v>
          </cell>
          <cell r="B6231" t="str">
            <v>Monsieur BRAND Gérard</v>
          </cell>
          <cell r="C6231" t="str">
            <v>550 ch des Longets</v>
          </cell>
          <cell r="D6231"/>
          <cell r="E6231" t="str">
            <v>74800</v>
          </cell>
          <cell r="F6231" t="str">
            <v>ETAUX</v>
          </cell>
          <cell r="G6231"/>
          <cell r="H6231"/>
          <cell r="I6231"/>
          <cell r="J6231"/>
        </row>
        <row r="6232">
          <cell r="A6232" t="str">
            <v>BRA13</v>
          </cell>
          <cell r="B6232" t="str">
            <v>Monsieur BRAU Nicolas</v>
          </cell>
          <cell r="C6232" t="str">
            <v>413 Avenue Charles Albert</v>
          </cell>
          <cell r="D6232"/>
          <cell r="E6232" t="str">
            <v>73290</v>
          </cell>
          <cell r="F6232" t="str">
            <v>LA MOTTE SERVOLEX</v>
          </cell>
          <cell r="G6232">
            <v>671643204</v>
          </cell>
          <cell r="H6232"/>
          <cell r="I6232"/>
          <cell r="J6232"/>
        </row>
        <row r="6233">
          <cell r="A6233" t="str">
            <v>BRA12</v>
          </cell>
          <cell r="B6233" t="str">
            <v>Monsieur BRASIER Yves</v>
          </cell>
          <cell r="C6233" t="str">
            <v>1553 avenue d'Anterne</v>
          </cell>
          <cell r="D6233"/>
          <cell r="E6233" t="str">
            <v>74970</v>
          </cell>
          <cell r="F6233" t="str">
            <v>MARIGNIER</v>
          </cell>
          <cell r="G6233"/>
          <cell r="H6233"/>
          <cell r="I6233"/>
          <cell r="J6233"/>
        </row>
        <row r="6234">
          <cell r="A6234" t="str">
            <v>BRA11</v>
          </cell>
          <cell r="B6234" t="str">
            <v>Monsieur BRAN David</v>
          </cell>
          <cell r="C6234" t="str">
            <v>145 Impasse du Pré Jean</v>
          </cell>
          <cell r="D6234"/>
          <cell r="E6234" t="str">
            <v>74330</v>
          </cell>
          <cell r="F6234" t="str">
            <v>SILLINGY</v>
          </cell>
          <cell r="G6234">
            <v>631526534</v>
          </cell>
          <cell r="H6234"/>
          <cell r="I6234"/>
          <cell r="J6234"/>
        </row>
        <row r="6235">
          <cell r="A6235" t="str">
            <v>BRA10</v>
          </cell>
          <cell r="B6235" t="str">
            <v>Monsieur BRAND Eric</v>
          </cell>
          <cell r="C6235" t="str">
            <v>64 route Chef Lieu</v>
          </cell>
          <cell r="D6235"/>
          <cell r="E6235" t="str">
            <v>74350</v>
          </cell>
          <cell r="F6235" t="str">
            <v>VOVRAY EN BORNES</v>
          </cell>
          <cell r="G6235"/>
          <cell r="H6235"/>
          <cell r="I6235"/>
          <cell r="J6235"/>
        </row>
        <row r="6236">
          <cell r="A6236" t="str">
            <v>BRA09</v>
          </cell>
          <cell r="B6236" t="str">
            <v>Monsieur BRAVETTI Alain</v>
          </cell>
          <cell r="C6236" t="str">
            <v>2 impasse du Soleillat</v>
          </cell>
          <cell r="D6236"/>
          <cell r="E6236" t="str">
            <v>06230</v>
          </cell>
          <cell r="F6236" t="str">
            <v>VILLEFRANCHE SUR MER</v>
          </cell>
          <cell r="G6236"/>
          <cell r="H6236"/>
          <cell r="I6236"/>
          <cell r="J6236"/>
        </row>
        <row r="6237">
          <cell r="A6237" t="str">
            <v>BRA08</v>
          </cell>
          <cell r="B6237" t="str">
            <v>Monsieur BRAULT Patrice</v>
          </cell>
          <cell r="C6237" t="str">
            <v>18 Rue Curie</v>
          </cell>
          <cell r="D6237" t="str">
            <v>Le Sapin Bleu</v>
          </cell>
          <cell r="E6237" t="str">
            <v>38690</v>
          </cell>
          <cell r="F6237" t="str">
            <v>LE GRAND LEMPS</v>
          </cell>
          <cell r="G6237"/>
          <cell r="H6237"/>
          <cell r="I6237"/>
          <cell r="J6237"/>
        </row>
        <row r="6238">
          <cell r="A6238" t="str">
            <v>BRA07</v>
          </cell>
          <cell r="B6238" t="str">
            <v>Monsieur BRACCO Patrizio</v>
          </cell>
          <cell r="C6238" t="str">
            <v>11 rue Jean Pelerin</v>
          </cell>
          <cell r="D6238"/>
          <cell r="E6238" t="str">
            <v>73000</v>
          </cell>
          <cell r="F6238" t="str">
            <v>CHAMBERY</v>
          </cell>
          <cell r="G6238"/>
          <cell r="H6238"/>
          <cell r="I6238"/>
          <cell r="J6238"/>
        </row>
        <row r="6239">
          <cell r="A6239" t="str">
            <v>BRA06</v>
          </cell>
          <cell r="B6239" t="str">
            <v>Monsieur BRANCHE Bernard</v>
          </cell>
          <cell r="C6239" t="str">
            <v>118 Route des Communaux</v>
          </cell>
          <cell r="D6239"/>
          <cell r="E6239" t="str">
            <v>74130</v>
          </cell>
          <cell r="F6239" t="str">
            <v>AYSE</v>
          </cell>
          <cell r="G6239">
            <v>450974023</v>
          </cell>
          <cell r="H6239"/>
          <cell r="I6239"/>
          <cell r="J6239"/>
        </row>
        <row r="6240">
          <cell r="A6240" t="str">
            <v>BRA05</v>
          </cell>
          <cell r="B6240" t="str">
            <v>Monsieur BRAVIN</v>
          </cell>
          <cell r="C6240" t="str">
            <v>22 rue Gabriel Peri</v>
          </cell>
          <cell r="D6240"/>
          <cell r="E6240" t="str">
            <v>69190</v>
          </cell>
          <cell r="F6240" t="str">
            <v>SAINT FONS</v>
          </cell>
          <cell r="G6240">
            <v>611402719</v>
          </cell>
          <cell r="H6240"/>
          <cell r="I6240"/>
          <cell r="J6240"/>
        </row>
        <row r="6241">
          <cell r="A6241" t="str">
            <v>BRA04</v>
          </cell>
          <cell r="B6241" t="str">
            <v>Monsieur BRANDT Gilbert</v>
          </cell>
          <cell r="C6241" t="str">
            <v>22 Les Grands Champs</v>
          </cell>
          <cell r="D6241"/>
          <cell r="E6241" t="str">
            <v>01220</v>
          </cell>
          <cell r="F6241" t="str">
            <v>DIVONNE LES BAINS</v>
          </cell>
          <cell r="G6241"/>
          <cell r="H6241"/>
          <cell r="I6241"/>
          <cell r="J6241"/>
        </row>
        <row r="6242">
          <cell r="A6242" t="str">
            <v>BRA03</v>
          </cell>
          <cell r="B6242" t="str">
            <v>Monsieur BRASSEUR Jean-Luc</v>
          </cell>
          <cell r="C6242" t="str">
            <v>32 route du Lac</v>
          </cell>
          <cell r="D6242"/>
          <cell r="E6242" t="str">
            <v>73100</v>
          </cell>
          <cell r="F6242" t="str">
            <v>TRESSERVE</v>
          </cell>
          <cell r="G6242"/>
          <cell r="H6242"/>
          <cell r="I6242"/>
          <cell r="J6242"/>
        </row>
        <row r="6243">
          <cell r="A6243" t="str">
            <v>BRA02</v>
          </cell>
          <cell r="B6243" t="str">
            <v>Monsieur BRAND Alain</v>
          </cell>
          <cell r="C6243" t="str">
            <v>276 Crets de Sarvagnines</v>
          </cell>
          <cell r="D6243"/>
          <cell r="E6243" t="str">
            <v>74140</v>
          </cell>
          <cell r="F6243" t="str">
            <v>LOISIN</v>
          </cell>
          <cell r="G6243">
            <v>450851530</v>
          </cell>
          <cell r="H6243"/>
          <cell r="I6243"/>
          <cell r="J6243"/>
        </row>
        <row r="6244">
          <cell r="A6244" t="str">
            <v>BRA01</v>
          </cell>
          <cell r="B6244" t="str">
            <v>Monsieur BRAUNSTEFFER</v>
          </cell>
          <cell r="C6244" t="str">
            <v>228 chemin des Terraux</v>
          </cell>
          <cell r="D6244"/>
          <cell r="E6244" t="str">
            <v>74380</v>
          </cell>
          <cell r="F6244" t="str">
            <v>LUCINGES</v>
          </cell>
          <cell r="G6244">
            <v>450433276</v>
          </cell>
          <cell r="H6244"/>
          <cell r="I6244"/>
          <cell r="J6244"/>
        </row>
        <row r="6245">
          <cell r="A6245" t="str">
            <v>BOZ10</v>
          </cell>
          <cell r="B6245" t="str">
            <v>Monsieur BOZON Alexandre</v>
          </cell>
          <cell r="C6245" t="str">
            <v>1625, Route des Bauges</v>
          </cell>
          <cell r="D6245"/>
          <cell r="E6245" t="str">
            <v>73100</v>
          </cell>
          <cell r="F6245" t="str">
            <v>GRESY SUR AIX</v>
          </cell>
          <cell r="G6245">
            <v>626173155</v>
          </cell>
          <cell r="H6245"/>
          <cell r="I6245"/>
          <cell r="J6245"/>
        </row>
        <row r="6246">
          <cell r="A6246" t="str">
            <v>BOZ09</v>
          </cell>
          <cell r="B6246" t="str">
            <v>Monsieur BOZON Christophe</v>
          </cell>
          <cell r="C6246" t="str">
            <v>20 chemin de rochasson</v>
          </cell>
          <cell r="D6246"/>
          <cell r="E6246" t="str">
            <v>38700</v>
          </cell>
          <cell r="F6246" t="str">
            <v>CORENC</v>
          </cell>
          <cell r="G6246"/>
          <cell r="H6246"/>
          <cell r="I6246"/>
          <cell r="J6246"/>
        </row>
        <row r="6247">
          <cell r="A6247" t="str">
            <v>BOZ08</v>
          </cell>
          <cell r="B6247" t="str">
            <v>Monsieur BOZONNET Philippe</v>
          </cell>
          <cell r="C6247" t="str">
            <v>13 rue Georges Guynemer</v>
          </cell>
          <cell r="D6247"/>
          <cell r="E6247" t="str">
            <v>73100</v>
          </cell>
          <cell r="F6247" t="str">
            <v>AIX LES BAINS</v>
          </cell>
          <cell r="G6247"/>
          <cell r="H6247"/>
          <cell r="I6247"/>
          <cell r="J6247"/>
        </row>
        <row r="6248">
          <cell r="A6248" t="str">
            <v>BOZ07</v>
          </cell>
          <cell r="B6248" t="str">
            <v>Monsieur BOZONNET Alain</v>
          </cell>
          <cell r="C6248" t="str">
            <v>Les Charbonniers</v>
          </cell>
          <cell r="D6248"/>
          <cell r="E6248" t="str">
            <v>73190</v>
          </cell>
          <cell r="F6248" t="str">
            <v>APREMONT</v>
          </cell>
          <cell r="G6248"/>
          <cell r="H6248"/>
          <cell r="I6248"/>
          <cell r="J6248"/>
        </row>
        <row r="6249">
          <cell r="A6249" t="str">
            <v>BOZ06</v>
          </cell>
          <cell r="B6249" t="str">
            <v>Monsieur BOZONNET Jacques</v>
          </cell>
          <cell r="C6249" t="str">
            <v>17 Chemin de la Croix des Rameaux</v>
          </cell>
          <cell r="D6249"/>
          <cell r="E6249" t="str">
            <v>38240</v>
          </cell>
          <cell r="F6249" t="str">
            <v>MEYLAN</v>
          </cell>
          <cell r="G6249">
            <v>476907978</v>
          </cell>
          <cell r="H6249"/>
          <cell r="I6249"/>
          <cell r="J6249"/>
        </row>
        <row r="6250">
          <cell r="A6250" t="str">
            <v>BOZ05</v>
          </cell>
          <cell r="B6250" t="str">
            <v xml:space="preserve">Monsieur BOZONNET A NETTOYAGE </v>
          </cell>
          <cell r="C6250" t="str">
            <v>Les Charbonniers</v>
          </cell>
          <cell r="D6250"/>
          <cell r="E6250" t="str">
            <v>73190</v>
          </cell>
          <cell r="F6250" t="str">
            <v>APREMONT</v>
          </cell>
          <cell r="G6250"/>
          <cell r="H6250"/>
          <cell r="I6250"/>
          <cell r="J6250"/>
        </row>
        <row r="6251">
          <cell r="A6251" t="str">
            <v>BOZ04</v>
          </cell>
          <cell r="B6251" t="str">
            <v>Madame BOZONNET Martine</v>
          </cell>
          <cell r="C6251" t="str">
            <v>1472 Route de Montaugier</v>
          </cell>
          <cell r="D6251"/>
          <cell r="E6251" t="str">
            <v>73290</v>
          </cell>
          <cell r="F6251" t="str">
            <v>LA MOTTE SERVOLEX</v>
          </cell>
          <cell r="G6251">
            <v>671733973</v>
          </cell>
          <cell r="H6251"/>
          <cell r="I6251"/>
          <cell r="J6251"/>
        </row>
        <row r="6252">
          <cell r="A6252" t="str">
            <v>BOZ03</v>
          </cell>
          <cell r="B6252" t="str">
            <v>Monsieur BOZON  Bernard</v>
          </cell>
          <cell r="C6252" t="str">
            <v>5 Cité le Fontanier</v>
          </cell>
          <cell r="D6252"/>
          <cell r="E6252" t="str">
            <v>01300</v>
          </cell>
          <cell r="F6252" t="str">
            <v>BELLEY</v>
          </cell>
          <cell r="G6252"/>
          <cell r="H6252"/>
          <cell r="I6252"/>
          <cell r="J6252"/>
        </row>
        <row r="6253">
          <cell r="A6253" t="str">
            <v>BOZ02</v>
          </cell>
          <cell r="B6253" t="str">
            <v>Monsieur BOZON-VIAILLE Pascal</v>
          </cell>
          <cell r="C6253" t="str">
            <v>941 Avenue de la Gare</v>
          </cell>
          <cell r="D6253"/>
          <cell r="E6253" t="str">
            <v>73130</v>
          </cell>
          <cell r="F6253" t="str">
            <v>SAINT ETIENNE DE CUINES</v>
          </cell>
          <cell r="G6253"/>
          <cell r="H6253"/>
          <cell r="I6253"/>
          <cell r="J6253"/>
        </row>
        <row r="6254">
          <cell r="A6254" t="str">
            <v>BOZ01</v>
          </cell>
          <cell r="B6254" t="str">
            <v>Monsieur BOZONNET André</v>
          </cell>
          <cell r="C6254" t="str">
            <v>131 Route de chez Compagnon</v>
          </cell>
          <cell r="D6254" t="str">
            <v>Fin Sud</v>
          </cell>
          <cell r="E6254" t="str">
            <v>74380</v>
          </cell>
          <cell r="F6254" t="str">
            <v>CRANVES SALES</v>
          </cell>
          <cell r="G6254">
            <v>450367262</v>
          </cell>
          <cell r="H6254"/>
          <cell r="I6254"/>
          <cell r="J6254"/>
        </row>
        <row r="6255">
          <cell r="A6255" t="str">
            <v>BOY03</v>
          </cell>
          <cell r="B6255" t="str">
            <v>M et Mme BOYER Laurent</v>
          </cell>
          <cell r="C6255" t="str">
            <v>Les Casses</v>
          </cell>
          <cell r="D6255" t="str">
            <v>Villeneuve</v>
          </cell>
          <cell r="E6255" t="str">
            <v>05500</v>
          </cell>
          <cell r="F6255" t="str">
            <v>POLIGNY</v>
          </cell>
          <cell r="G6255">
            <v>670927780</v>
          </cell>
          <cell r="H6255"/>
          <cell r="I6255"/>
          <cell r="J6255"/>
        </row>
        <row r="6256">
          <cell r="A6256" t="str">
            <v>BOY02</v>
          </cell>
          <cell r="B6256" t="str">
            <v>Monsieur BOYET Jean-Pierre</v>
          </cell>
          <cell r="C6256" t="str">
            <v>25 Rue des Chouchères</v>
          </cell>
          <cell r="D6256"/>
          <cell r="E6256" t="str">
            <v>38790</v>
          </cell>
          <cell r="F6256" t="str">
            <v>SAINT GEORGES D'ESPERANCHE</v>
          </cell>
          <cell r="G6256">
            <v>673347887</v>
          </cell>
          <cell r="H6256"/>
          <cell r="I6256"/>
          <cell r="J6256"/>
        </row>
        <row r="6257">
          <cell r="A6257" t="str">
            <v>BOY01</v>
          </cell>
          <cell r="B6257" t="str">
            <v>Monsieur BOYMOND Bernard</v>
          </cell>
          <cell r="C6257" t="str">
            <v>44 Ch Truchin</v>
          </cell>
          <cell r="D6257"/>
          <cell r="E6257" t="str">
            <v>73370</v>
          </cell>
          <cell r="F6257" t="str">
            <v>LE BOURGET DU LAC</v>
          </cell>
          <cell r="G6257">
            <v>479252830</v>
          </cell>
          <cell r="H6257"/>
          <cell r="I6257"/>
          <cell r="J6257"/>
        </row>
        <row r="6258">
          <cell r="A6258" t="str">
            <v>BOV04</v>
          </cell>
          <cell r="B6258" t="str">
            <v>Madame Monsieur BOVET Christian</v>
          </cell>
          <cell r="C6258" t="str">
            <v>377 route de l'Albanais</v>
          </cell>
          <cell r="D6258"/>
          <cell r="E6258" t="str">
            <v>73100</v>
          </cell>
          <cell r="F6258" t="str">
            <v>GRESY SUR AIX</v>
          </cell>
          <cell r="G6258">
            <v>677460412</v>
          </cell>
          <cell r="H6258"/>
          <cell r="I6258"/>
          <cell r="J6258"/>
        </row>
        <row r="6259">
          <cell r="A6259" t="str">
            <v>BOV03</v>
          </cell>
          <cell r="B6259" t="str">
            <v>Monsieur BOVO Michel</v>
          </cell>
          <cell r="C6259" t="str">
            <v>chemin de Riondy</v>
          </cell>
          <cell r="D6259"/>
          <cell r="E6259" t="str">
            <v>74420</v>
          </cell>
          <cell r="F6259" t="str">
            <v>BOEGE</v>
          </cell>
          <cell r="G6259"/>
          <cell r="H6259"/>
          <cell r="I6259"/>
          <cell r="J6259"/>
        </row>
        <row r="6260">
          <cell r="A6260" t="str">
            <v>BOV02</v>
          </cell>
          <cell r="B6260" t="str">
            <v>Monsieur BOVAGNET Patrick</v>
          </cell>
          <cell r="C6260" t="str">
            <v>Près Barbier</v>
          </cell>
          <cell r="D6260"/>
          <cell r="E6260" t="str">
            <v>73160</v>
          </cell>
          <cell r="F6260" t="str">
            <v>VIMINES</v>
          </cell>
          <cell r="G6260"/>
          <cell r="H6260"/>
          <cell r="I6260"/>
          <cell r="J6260"/>
        </row>
        <row r="6261">
          <cell r="A6261" t="str">
            <v>BOV01</v>
          </cell>
          <cell r="B6261" t="str">
            <v>Monsieur BOVAGNET Stéphane</v>
          </cell>
          <cell r="C6261" t="str">
            <v>Vers le bois</v>
          </cell>
          <cell r="D6261"/>
          <cell r="E6261" t="str">
            <v>73800</v>
          </cell>
          <cell r="F6261" t="str">
            <v>SAINTE HELENE DU LAC</v>
          </cell>
          <cell r="G6261">
            <v>663315280</v>
          </cell>
          <cell r="H6261"/>
          <cell r="I6261"/>
          <cell r="J6261"/>
        </row>
        <row r="6262">
          <cell r="A6262" t="str">
            <v>BOU99</v>
          </cell>
          <cell r="B6262" t="str">
            <v>Monsieur BOUTTE Sébastien</v>
          </cell>
          <cell r="C6262" t="str">
            <v>Quartier la Rabaste</v>
          </cell>
          <cell r="D6262"/>
          <cell r="E6262" t="str">
            <v>26700</v>
          </cell>
          <cell r="F6262" t="str">
            <v>LA GARDE ADHEMAR</v>
          </cell>
          <cell r="G6262">
            <v>695961617</v>
          </cell>
          <cell r="H6262"/>
          <cell r="I6262"/>
          <cell r="J6262"/>
        </row>
        <row r="6263">
          <cell r="A6263" t="str">
            <v>BOU98</v>
          </cell>
          <cell r="B6263" t="str">
            <v>Monsieur BOUVIER Daniel</v>
          </cell>
          <cell r="C6263" t="str">
            <v>41 J rue des Arcduques</v>
          </cell>
          <cell r="D6263"/>
          <cell r="E6263" t="str">
            <v>69290</v>
          </cell>
          <cell r="F6263" t="str">
            <v>CRAPONNES</v>
          </cell>
          <cell r="G6263">
            <v>661390284</v>
          </cell>
          <cell r="H6263"/>
          <cell r="I6263">
            <v>479282512</v>
          </cell>
          <cell r="J6263">
            <v>699064576</v>
          </cell>
        </row>
        <row r="6264">
          <cell r="A6264" t="str">
            <v>BOU97</v>
          </cell>
          <cell r="B6264" t="str">
            <v>Monsieur BOUREL Jean-Michel</v>
          </cell>
          <cell r="C6264" t="str">
            <v>Beranger</v>
          </cell>
          <cell r="D6264"/>
          <cell r="E6264" t="str">
            <v>73440</v>
          </cell>
          <cell r="F6264" t="str">
            <v>ST MARTIN BELLEVILLE</v>
          </cell>
          <cell r="G6264">
            <v>670581419</v>
          </cell>
          <cell r="H6264"/>
          <cell r="I6264"/>
          <cell r="J6264"/>
        </row>
        <row r="6265">
          <cell r="A6265" t="str">
            <v>BOU96</v>
          </cell>
          <cell r="B6265" t="str">
            <v>Monsieur BOURIEL Alain</v>
          </cell>
          <cell r="C6265" t="str">
            <v>160 chemin de la Perouse</v>
          </cell>
          <cell r="D6265"/>
          <cell r="E6265" t="str">
            <v>74270</v>
          </cell>
          <cell r="F6265" t="str">
            <v>MARLIOZ</v>
          </cell>
          <cell r="G6265">
            <v>450778328</v>
          </cell>
          <cell r="H6265"/>
          <cell r="I6265"/>
          <cell r="J6265"/>
        </row>
        <row r="6266">
          <cell r="A6266" t="str">
            <v>BOU95</v>
          </cell>
          <cell r="B6266" t="str">
            <v>Monsieur BOURBON Gregory</v>
          </cell>
          <cell r="C6266" t="str">
            <v>Lieu Dits Perrot</v>
          </cell>
          <cell r="D6266"/>
          <cell r="E6266" t="str">
            <v>38570</v>
          </cell>
          <cell r="F6266" t="str">
            <v>THEYS</v>
          </cell>
          <cell r="G6266">
            <v>630698342</v>
          </cell>
          <cell r="H6266"/>
          <cell r="I6266">
            <v>687901203</v>
          </cell>
          <cell r="J6266"/>
        </row>
        <row r="6267">
          <cell r="A6267" t="str">
            <v>BOU94</v>
          </cell>
          <cell r="B6267" t="str">
            <v>M.COMBAZ BRICE-MLLE BOUZAT Charlotte</v>
          </cell>
          <cell r="C6267" t="str">
            <v>419 Route des Resses</v>
          </cell>
          <cell r="D6267"/>
          <cell r="E6267" t="str">
            <v>74570</v>
          </cell>
          <cell r="F6267" t="str">
            <v>AVIERNOZ</v>
          </cell>
          <cell r="G6267">
            <v>671958672</v>
          </cell>
          <cell r="H6267"/>
          <cell r="I6267"/>
          <cell r="J6267"/>
        </row>
        <row r="6268">
          <cell r="A6268" t="str">
            <v>BOU93</v>
          </cell>
          <cell r="B6268" t="str">
            <v>Monsieur BOURGEOIS Thomas</v>
          </cell>
          <cell r="C6268" t="str">
            <v>16 rue de la Seiglière</v>
          </cell>
          <cell r="D6268"/>
          <cell r="E6268" t="str">
            <v>69740</v>
          </cell>
          <cell r="F6268" t="str">
            <v>GENAS</v>
          </cell>
          <cell r="G6268">
            <v>647889878</v>
          </cell>
          <cell r="H6268"/>
          <cell r="I6268"/>
          <cell r="J6268"/>
        </row>
        <row r="6269">
          <cell r="A6269" t="str">
            <v>BOU92</v>
          </cell>
          <cell r="B6269" t="str">
            <v>Monsieur BOURNONVILLE Jean Pierre</v>
          </cell>
          <cell r="C6269" t="str">
            <v>Lieu dit Necuidet</v>
          </cell>
          <cell r="D6269"/>
          <cell r="E6269" t="str">
            <v>73190</v>
          </cell>
          <cell r="F6269" t="str">
            <v>LA THUILE</v>
          </cell>
          <cell r="G6269">
            <v>479847119</v>
          </cell>
          <cell r="H6269"/>
          <cell r="I6269"/>
          <cell r="J6269"/>
        </row>
        <row r="6270">
          <cell r="A6270" t="str">
            <v>BOU91</v>
          </cell>
          <cell r="B6270" t="str">
            <v>Monsieur BOUTHENET Christophe</v>
          </cell>
          <cell r="C6270" t="str">
            <v>416, route des monts du lyonnais</v>
          </cell>
          <cell r="D6270"/>
          <cell r="E6270" t="str">
            <v>69440</v>
          </cell>
          <cell r="F6270" t="str">
            <v>SAINT MAURICE SUR DARGOIRE</v>
          </cell>
          <cell r="G6270">
            <v>478814201</v>
          </cell>
          <cell r="H6270"/>
          <cell r="I6270">
            <v>622428817</v>
          </cell>
          <cell r="J6270"/>
        </row>
        <row r="6271">
          <cell r="A6271" t="str">
            <v>BOU90</v>
          </cell>
          <cell r="B6271" t="str">
            <v>Monsieur BOUVIER Guy</v>
          </cell>
          <cell r="C6271" t="str">
            <v>428 route vde l'Eau Vive</v>
          </cell>
          <cell r="D6271"/>
          <cell r="E6271" t="str">
            <v>74370</v>
          </cell>
          <cell r="F6271" t="str">
            <v>SAINT MARTIN BELLEVUE</v>
          </cell>
          <cell r="G6271"/>
          <cell r="H6271"/>
          <cell r="I6271"/>
          <cell r="J6271"/>
        </row>
        <row r="6272">
          <cell r="A6272" t="str">
            <v>BOU89</v>
          </cell>
          <cell r="B6272" t="str">
            <v>Monsieur BOUVERET PAUL</v>
          </cell>
          <cell r="C6272" t="str">
            <v>187, Avenue Gabriel Matagrin</v>
          </cell>
          <cell r="D6272"/>
          <cell r="E6272" t="str">
            <v>69930</v>
          </cell>
          <cell r="F6272" t="str">
            <v>SAINT LAURENT DE CHAMOUSSET</v>
          </cell>
          <cell r="G6272"/>
          <cell r="H6272"/>
          <cell r="I6272"/>
          <cell r="J6272"/>
        </row>
        <row r="6273">
          <cell r="A6273" t="str">
            <v>BOU88</v>
          </cell>
          <cell r="B6273" t="str">
            <v>Monsieur BOUCLIER Pierre</v>
          </cell>
          <cell r="C6273" t="str">
            <v>69 Clos du Marais</v>
          </cell>
          <cell r="D6273"/>
          <cell r="E6273" t="str">
            <v>74320</v>
          </cell>
          <cell r="F6273" t="str">
            <v>SEVRIER</v>
          </cell>
          <cell r="G6273">
            <v>666449574</v>
          </cell>
          <cell r="H6273"/>
          <cell r="I6273"/>
          <cell r="J6273"/>
        </row>
        <row r="6274">
          <cell r="A6274" t="str">
            <v>BOU87</v>
          </cell>
          <cell r="B6274" t="str">
            <v>Monsieur BOULET</v>
          </cell>
          <cell r="C6274" t="str">
            <v>4 chemin de l'Etoile</v>
          </cell>
          <cell r="D6274"/>
          <cell r="E6274" t="str">
            <v>69280</v>
          </cell>
          <cell r="F6274" t="str">
            <v>MARCY L'ETOILE</v>
          </cell>
          <cell r="G6274">
            <v>478878070</v>
          </cell>
          <cell r="H6274"/>
          <cell r="I6274"/>
          <cell r="J6274"/>
        </row>
        <row r="6275">
          <cell r="A6275" t="str">
            <v>BOU86</v>
          </cell>
          <cell r="B6275" t="str">
            <v>Madame BOUTON Angélique</v>
          </cell>
          <cell r="C6275" t="str">
            <v>113, Chemin du Champelet</v>
          </cell>
          <cell r="D6275"/>
          <cell r="E6275" t="str">
            <v>73000</v>
          </cell>
          <cell r="F6275" t="str">
            <v>CHAMBERY</v>
          </cell>
          <cell r="G6275" t="str">
            <v>06 03 18 47 94</v>
          </cell>
          <cell r="H6275"/>
          <cell r="I6275"/>
          <cell r="J6275"/>
        </row>
        <row r="6276">
          <cell r="A6276" t="str">
            <v>BOU85</v>
          </cell>
          <cell r="B6276" t="str">
            <v>Monsieur BOUCHARD Guillaume</v>
          </cell>
          <cell r="C6276" t="str">
            <v>Fontaine Genette</v>
          </cell>
          <cell r="D6276"/>
          <cell r="E6276" t="str">
            <v>73440</v>
          </cell>
          <cell r="F6276" t="str">
            <v>SAINT JEAN DE BELLEVILLE</v>
          </cell>
          <cell r="G6276"/>
          <cell r="H6276"/>
          <cell r="I6276"/>
          <cell r="J6276"/>
        </row>
        <row r="6277">
          <cell r="A6277" t="str">
            <v>BOU84</v>
          </cell>
          <cell r="B6277" t="str">
            <v>Madame BOUVARD Joselyne</v>
          </cell>
          <cell r="C6277"/>
          <cell r="D6277"/>
          <cell r="E6277" t="str">
            <v>73100</v>
          </cell>
          <cell r="F6277" t="str">
            <v>AIX LES BAINS</v>
          </cell>
          <cell r="G6277"/>
          <cell r="H6277"/>
          <cell r="I6277"/>
          <cell r="J6277"/>
        </row>
        <row r="6278">
          <cell r="A6278" t="str">
            <v>BOU83</v>
          </cell>
          <cell r="B6278" t="str">
            <v>MR  BOUCHET  - MME PERRIER</v>
          </cell>
          <cell r="C6278" t="str">
            <v>60 Allée des Grands Champs</v>
          </cell>
          <cell r="D6278"/>
          <cell r="E6278" t="str">
            <v>73290</v>
          </cell>
          <cell r="F6278" t="str">
            <v>LA MOTTE SERVOLEX</v>
          </cell>
          <cell r="G6278">
            <v>685029012</v>
          </cell>
          <cell r="H6278"/>
          <cell r="I6278"/>
          <cell r="J6278"/>
        </row>
        <row r="6279">
          <cell r="A6279" t="str">
            <v>BOU82</v>
          </cell>
          <cell r="B6279" t="str">
            <v>Monsieur BOUVET Jean François</v>
          </cell>
          <cell r="C6279" t="str">
            <v>375 chemin du Tovay</v>
          </cell>
          <cell r="D6279"/>
          <cell r="E6279" t="str">
            <v>74150</v>
          </cell>
          <cell r="F6279" t="str">
            <v>VALLIERES</v>
          </cell>
          <cell r="G6279">
            <v>624364145</v>
          </cell>
          <cell r="H6279"/>
          <cell r="I6279"/>
          <cell r="J6279"/>
        </row>
        <row r="6280">
          <cell r="A6280" t="str">
            <v>BOU81</v>
          </cell>
          <cell r="B6280" t="str">
            <v>Monsieur BOUENOU Mathieu</v>
          </cell>
          <cell r="C6280" t="str">
            <v>65 chemin de l’Echelette</v>
          </cell>
          <cell r="D6280"/>
          <cell r="E6280" t="str">
            <v>73000</v>
          </cell>
          <cell r="F6280" t="str">
            <v>SONNAZ</v>
          </cell>
          <cell r="G6280">
            <v>662657323</v>
          </cell>
          <cell r="H6280"/>
          <cell r="I6280"/>
          <cell r="J6280"/>
        </row>
        <row r="6281">
          <cell r="A6281" t="str">
            <v>BOU80</v>
          </cell>
          <cell r="B6281" t="str">
            <v>Monsieur BOUVIER Vincent</v>
          </cell>
          <cell r="C6281" t="str">
            <v>64 Rue du Mont d'Ambin</v>
          </cell>
          <cell r="D6281"/>
          <cell r="E6281" t="str">
            <v>73000</v>
          </cell>
          <cell r="F6281" t="str">
            <v>CHAMBERY</v>
          </cell>
          <cell r="G6281">
            <v>672746505</v>
          </cell>
          <cell r="H6281"/>
          <cell r="I6281">
            <v>683881887</v>
          </cell>
          <cell r="J6281"/>
        </row>
        <row r="6282">
          <cell r="A6282" t="str">
            <v>BOU79</v>
          </cell>
          <cell r="B6282" t="str">
            <v>Monsieur BOUILLIEN Julien</v>
          </cell>
          <cell r="C6282" t="str">
            <v>Les Creux</v>
          </cell>
          <cell r="D6282"/>
          <cell r="E6282" t="str">
            <v>01350</v>
          </cell>
          <cell r="F6282" t="str">
            <v>LAVOURS</v>
          </cell>
          <cell r="G6282">
            <v>479815125</v>
          </cell>
          <cell r="H6282"/>
          <cell r="I6282"/>
          <cell r="J6282"/>
        </row>
        <row r="6283">
          <cell r="A6283" t="str">
            <v>BOU78</v>
          </cell>
          <cell r="B6283" t="str">
            <v>Monsieur BOUBE Julien</v>
          </cell>
          <cell r="C6283" t="str">
            <v>92 C rue de la Moyroude</v>
          </cell>
          <cell r="D6283"/>
          <cell r="E6283" t="str">
            <v>38140</v>
          </cell>
          <cell r="F6283" t="str">
            <v>RIVES SUR FURE</v>
          </cell>
          <cell r="G6283">
            <v>678308804</v>
          </cell>
          <cell r="H6283"/>
          <cell r="I6283"/>
          <cell r="J6283"/>
        </row>
        <row r="6284">
          <cell r="A6284" t="str">
            <v>BOU77</v>
          </cell>
          <cell r="B6284" t="str">
            <v>Monsieur BOUTARIN</v>
          </cell>
          <cell r="C6284" t="str">
            <v>Les Molettes</v>
          </cell>
          <cell r="D6284"/>
          <cell r="E6284" t="str">
            <v>73160</v>
          </cell>
          <cell r="F6284" t="str">
            <v>VIMINES</v>
          </cell>
          <cell r="G6284">
            <v>608091699</v>
          </cell>
          <cell r="H6284"/>
          <cell r="I6284"/>
          <cell r="J6284"/>
        </row>
        <row r="6285">
          <cell r="A6285" t="str">
            <v>BOU76</v>
          </cell>
          <cell r="B6285" t="str">
            <v>Monsieur BOUVARD Arnaud</v>
          </cell>
          <cell r="C6285" t="str">
            <v>135 Impasse des Tattes</v>
          </cell>
          <cell r="D6285"/>
          <cell r="E6285" t="str">
            <v>74800</v>
          </cell>
          <cell r="F6285" t="str">
            <v>SAINT PIERRE EN FAUCIGNY</v>
          </cell>
          <cell r="G6285">
            <v>620324653</v>
          </cell>
          <cell r="H6285"/>
          <cell r="I6285"/>
          <cell r="J6285"/>
        </row>
        <row r="6286">
          <cell r="A6286" t="str">
            <v>BOU75</v>
          </cell>
          <cell r="B6286" t="str">
            <v>Monsieur BOUVIER Eric</v>
          </cell>
          <cell r="C6286" t="str">
            <v>Les Lavorets</v>
          </cell>
          <cell r="D6286"/>
          <cell r="E6286" t="str">
            <v>74250</v>
          </cell>
          <cell r="F6286" t="str">
            <v>BOGEVE</v>
          </cell>
          <cell r="G6286">
            <v>685437739</v>
          </cell>
          <cell r="H6286"/>
          <cell r="I6286"/>
          <cell r="J6286"/>
        </row>
        <row r="6287">
          <cell r="A6287" t="str">
            <v>BOU74</v>
          </cell>
          <cell r="B6287" t="str">
            <v>Monsieur BOUVARD Aymeric</v>
          </cell>
          <cell r="C6287" t="str">
            <v>152 route de Ferramant</v>
          </cell>
          <cell r="D6287"/>
          <cell r="E6287" t="str">
            <v>74370</v>
          </cell>
          <cell r="F6287" t="str">
            <v>CHARVONNEX</v>
          </cell>
          <cell r="G6287">
            <v>664279893</v>
          </cell>
          <cell r="H6287"/>
          <cell r="I6287"/>
          <cell r="J6287"/>
        </row>
        <row r="6288">
          <cell r="A6288" t="str">
            <v>BOU73</v>
          </cell>
          <cell r="B6288" t="str">
            <v>Madame BOULET Isabelle</v>
          </cell>
          <cell r="C6288" t="str">
            <v>89 rue Joseph Delachenal</v>
          </cell>
          <cell r="D6288"/>
          <cell r="E6288" t="str">
            <v>73250</v>
          </cell>
          <cell r="F6288" t="str">
            <v>SAINT PIERRE D'ALBIGNY</v>
          </cell>
          <cell r="G6288"/>
          <cell r="H6288"/>
          <cell r="I6288"/>
          <cell r="J6288"/>
        </row>
        <row r="6289">
          <cell r="A6289" t="str">
            <v>BOU72</v>
          </cell>
          <cell r="B6289" t="str">
            <v>Monsieur BOULANGER  Didier</v>
          </cell>
          <cell r="C6289" t="str">
            <v>Lieu dit La côte</v>
          </cell>
          <cell r="D6289"/>
          <cell r="E6289" t="str">
            <v>74270</v>
          </cell>
          <cell r="F6289" t="str">
            <v>MENTHONNEX SOUS CLERMONT</v>
          </cell>
          <cell r="G6289">
            <v>625139337</v>
          </cell>
          <cell r="H6289"/>
          <cell r="I6289"/>
          <cell r="J6289"/>
        </row>
        <row r="6290">
          <cell r="A6290" t="str">
            <v>BOU71</v>
          </cell>
          <cell r="B6290" t="str">
            <v>SARL BOUBERT</v>
          </cell>
          <cell r="C6290" t="str">
            <v>398 Rue de la Pioulaz</v>
          </cell>
          <cell r="D6290"/>
          <cell r="E6290" t="str">
            <v>73490</v>
          </cell>
          <cell r="F6290" t="str">
            <v>LA RAVOIRE</v>
          </cell>
          <cell r="G6290">
            <v>698866707</v>
          </cell>
          <cell r="H6290"/>
          <cell r="I6290"/>
          <cell r="J6290"/>
        </row>
        <row r="6291">
          <cell r="A6291" t="str">
            <v>BOU70</v>
          </cell>
          <cell r="B6291" t="str">
            <v>Monsieur BOUVET Eric</v>
          </cell>
          <cell r="C6291" t="str">
            <v>676 Route de Chapareillan</v>
          </cell>
          <cell r="D6291"/>
          <cell r="E6291" t="str">
            <v>73800</v>
          </cell>
          <cell r="F6291" t="str">
            <v>FRANCIN</v>
          </cell>
          <cell r="G6291">
            <v>479844482</v>
          </cell>
          <cell r="H6291"/>
          <cell r="I6291"/>
          <cell r="J6291"/>
        </row>
        <row r="6292">
          <cell r="A6292" t="str">
            <v>BOU69</v>
          </cell>
          <cell r="B6292" t="str">
            <v>Monsieur BOULAROUAH Mohamed</v>
          </cell>
          <cell r="C6292" t="str">
            <v>845 route de la Chartreuse</v>
          </cell>
          <cell r="D6292"/>
          <cell r="E6292" t="str">
            <v>73000</v>
          </cell>
          <cell r="F6292" t="str">
            <v>MONTAGNOLE</v>
          </cell>
          <cell r="G6292">
            <v>614030989</v>
          </cell>
          <cell r="H6292"/>
          <cell r="I6292"/>
          <cell r="J6292"/>
        </row>
        <row r="6293">
          <cell r="A6293" t="str">
            <v>BOU68</v>
          </cell>
          <cell r="B6293" t="str">
            <v>Monsieur BOUVIER BERTHET Marc</v>
          </cell>
          <cell r="C6293" t="str">
            <v>La Bouvière</v>
          </cell>
          <cell r="D6293"/>
          <cell r="E6293" t="str">
            <v>73160</v>
          </cell>
          <cell r="F6293" t="str">
            <v>SAINT SULPICE</v>
          </cell>
          <cell r="G6293">
            <v>675147782</v>
          </cell>
          <cell r="H6293"/>
          <cell r="I6293"/>
          <cell r="J6293"/>
        </row>
        <row r="6294">
          <cell r="A6294" t="str">
            <v>BOU67</v>
          </cell>
          <cell r="B6294" t="str">
            <v>Monsieur BOUCHERIT Jean-Claude</v>
          </cell>
          <cell r="C6294" t="str">
            <v>Le Fayet d'en Bas</v>
          </cell>
          <cell r="D6294"/>
          <cell r="E6294" t="str">
            <v>74360</v>
          </cell>
          <cell r="F6294" t="str">
            <v>ABONDANCE</v>
          </cell>
          <cell r="G6294">
            <v>630953172</v>
          </cell>
          <cell r="H6294"/>
          <cell r="I6294"/>
          <cell r="J6294"/>
        </row>
        <row r="6295">
          <cell r="A6295" t="str">
            <v>BOU66</v>
          </cell>
          <cell r="B6295" t="str">
            <v>Monsieur BOUDON Jean</v>
          </cell>
          <cell r="C6295" t="str">
            <v>La Grange à Miel</v>
          </cell>
          <cell r="D6295" t="str">
            <v>Route de Luitel</v>
          </cell>
          <cell r="E6295" t="str">
            <v>38220</v>
          </cell>
          <cell r="F6295" t="str">
            <v>SECHILIENNE</v>
          </cell>
          <cell r="G6295">
            <v>680081470</v>
          </cell>
          <cell r="H6295"/>
          <cell r="I6295"/>
          <cell r="J6295"/>
        </row>
        <row r="6296">
          <cell r="A6296" t="str">
            <v>BOU65</v>
          </cell>
          <cell r="B6296" t="str">
            <v>Monsieur BOUVERET</v>
          </cell>
          <cell r="C6296" t="str">
            <v>4 Allée des Pintanières</v>
          </cell>
          <cell r="D6296"/>
          <cell r="E6296" t="str">
            <v>74600</v>
          </cell>
          <cell r="F6296" t="str">
            <v>SEYNOD</v>
          </cell>
          <cell r="G6296">
            <v>663228198</v>
          </cell>
          <cell r="H6296"/>
          <cell r="I6296">
            <v>450459790</v>
          </cell>
          <cell r="J6296"/>
        </row>
        <row r="6297">
          <cell r="A6297" t="str">
            <v>BOU64</v>
          </cell>
          <cell r="B6297" t="str">
            <v>Monsieur BOUCARD</v>
          </cell>
          <cell r="C6297" t="str">
            <v>3, Rue Pierre Merliere</v>
          </cell>
          <cell r="D6297"/>
          <cell r="E6297" t="str">
            <v>38770</v>
          </cell>
          <cell r="F6297" t="str">
            <v>LA MOTTE D' AVEILLANS</v>
          </cell>
          <cell r="G6297">
            <v>677523769</v>
          </cell>
          <cell r="H6297"/>
          <cell r="I6297"/>
          <cell r="J6297"/>
        </row>
        <row r="6298">
          <cell r="A6298" t="str">
            <v>BOU63</v>
          </cell>
          <cell r="B6298" t="str">
            <v>Monsieur BOUTIN Claude</v>
          </cell>
          <cell r="C6298" t="str">
            <v>Les Perrelles</v>
          </cell>
          <cell r="D6298"/>
          <cell r="E6298" t="str">
            <v>73660</v>
          </cell>
          <cell r="F6298" t="str">
            <v>SAINT REMY DE MAURIENNE</v>
          </cell>
          <cell r="G6298">
            <v>612595916</v>
          </cell>
          <cell r="H6298"/>
          <cell r="I6298"/>
          <cell r="J6298"/>
        </row>
        <row r="6299">
          <cell r="A6299" t="str">
            <v>BOU62</v>
          </cell>
          <cell r="B6299" t="str">
            <v>BOULANGERIE  DES ARAVIS</v>
          </cell>
          <cell r="C6299" t="str">
            <v>2 Route de Vernaies</v>
          </cell>
          <cell r="D6299"/>
          <cell r="E6299" t="str">
            <v>74230</v>
          </cell>
          <cell r="F6299" t="str">
            <v>THONES</v>
          </cell>
          <cell r="G6299">
            <v>450648837</v>
          </cell>
          <cell r="H6299"/>
          <cell r="I6299"/>
          <cell r="J6299"/>
        </row>
        <row r="6300">
          <cell r="A6300" t="str">
            <v>BOU61</v>
          </cell>
          <cell r="B6300" t="str">
            <v>Monsieur BOURBON Pascal</v>
          </cell>
          <cell r="C6300" t="str">
            <v>119 le Clos des Pampres</v>
          </cell>
          <cell r="D6300"/>
          <cell r="E6300" t="str">
            <v>38660</v>
          </cell>
          <cell r="F6300" t="str">
            <v>SAINT VINCENT DE  MERCUZE</v>
          </cell>
          <cell r="G6300"/>
          <cell r="H6300"/>
          <cell r="I6300"/>
          <cell r="J6300"/>
        </row>
        <row r="6301">
          <cell r="A6301" t="str">
            <v>BOU60</v>
          </cell>
          <cell r="B6301" t="str">
            <v>Monsieur BOUZON Hervé</v>
          </cell>
          <cell r="C6301" t="str">
            <v>34 ch de la Montagne</v>
          </cell>
          <cell r="D6301"/>
          <cell r="E6301" t="str">
            <v>38690</v>
          </cell>
          <cell r="F6301" t="str">
            <v>BEVENAIS</v>
          </cell>
          <cell r="G6301">
            <v>476374701</v>
          </cell>
          <cell r="H6301"/>
          <cell r="I6301">
            <v>684814777</v>
          </cell>
          <cell r="J6301"/>
        </row>
        <row r="6302">
          <cell r="A6302" t="str">
            <v>BOU59</v>
          </cell>
          <cell r="B6302" t="str">
            <v>Monsieur BOUCHET Jérôme</v>
          </cell>
          <cell r="C6302" t="str">
            <v>Jovinal</v>
          </cell>
          <cell r="D6302"/>
          <cell r="E6302" t="str">
            <v>73160</v>
          </cell>
          <cell r="F6302" t="str">
            <v>VIMINES</v>
          </cell>
          <cell r="G6302">
            <v>615158668</v>
          </cell>
          <cell r="H6302"/>
          <cell r="I6302"/>
          <cell r="J6302"/>
        </row>
        <row r="6303">
          <cell r="A6303" t="str">
            <v>BOU58</v>
          </cell>
          <cell r="B6303" t="str">
            <v>Monsieur BOURCEY</v>
          </cell>
          <cell r="C6303" t="str">
            <v>229 Route de Gravin</v>
          </cell>
          <cell r="D6303"/>
          <cell r="E6303" t="str">
            <v>74300</v>
          </cell>
          <cell r="F6303" t="str">
            <v>MAGLAND</v>
          </cell>
          <cell r="G6303">
            <v>609518524</v>
          </cell>
          <cell r="H6303"/>
          <cell r="I6303"/>
          <cell r="J6303"/>
        </row>
        <row r="6304">
          <cell r="A6304" t="str">
            <v>BOU57</v>
          </cell>
          <cell r="B6304" t="str">
            <v>Mr &amp; Mme BOUGE Thierry</v>
          </cell>
          <cell r="C6304" t="str">
            <v>184, Rue Marius Reccordier</v>
          </cell>
          <cell r="D6304"/>
          <cell r="E6304" t="str">
            <v>38480</v>
          </cell>
          <cell r="F6304" t="str">
            <v>PONT DE BEAUVOISIN</v>
          </cell>
          <cell r="G6304">
            <v>476324979</v>
          </cell>
          <cell r="H6304"/>
          <cell r="I6304"/>
          <cell r="J6304"/>
        </row>
        <row r="6305">
          <cell r="A6305" t="str">
            <v>BOU56</v>
          </cell>
          <cell r="B6305" t="str">
            <v>Monsieur BOURASSAUD</v>
          </cell>
          <cell r="C6305" t="str">
            <v>12 rue Pré vert</v>
          </cell>
          <cell r="D6305"/>
          <cell r="E6305" t="str">
            <v>69400</v>
          </cell>
          <cell r="F6305" t="str">
            <v>ARNAS</v>
          </cell>
          <cell r="G6305"/>
          <cell r="H6305"/>
          <cell r="I6305"/>
          <cell r="J6305"/>
        </row>
        <row r="6306">
          <cell r="A6306" t="str">
            <v>BOU55</v>
          </cell>
          <cell r="B6306" t="str">
            <v>Monsieur  BOUVIER-BANGILLON</v>
          </cell>
          <cell r="C6306" t="str">
            <v>La Vigne</v>
          </cell>
          <cell r="D6306"/>
          <cell r="E6306" t="str">
            <v>73720</v>
          </cell>
          <cell r="F6306" t="str">
            <v>QUEIGE</v>
          </cell>
          <cell r="G6306">
            <v>479380855</v>
          </cell>
          <cell r="H6306"/>
          <cell r="I6306"/>
          <cell r="J6306"/>
        </row>
        <row r="6307">
          <cell r="A6307" t="str">
            <v>BOU54</v>
          </cell>
          <cell r="B6307" t="str">
            <v>Monsieur Madame BOUVIER Patrick</v>
          </cell>
          <cell r="C6307" t="str">
            <v>8 chemin des Mésenges</v>
          </cell>
          <cell r="D6307"/>
          <cell r="E6307" t="str">
            <v>73100</v>
          </cell>
          <cell r="F6307" t="str">
            <v>AIX LES BAINS</v>
          </cell>
          <cell r="G6307"/>
          <cell r="H6307"/>
          <cell r="I6307"/>
          <cell r="J6307"/>
        </row>
        <row r="6308">
          <cell r="A6308" t="str">
            <v>BOU53</v>
          </cell>
          <cell r="B6308" t="str">
            <v>Mr BOULICAUT Thierry  Mlle RAFFORT Pascale</v>
          </cell>
          <cell r="C6308" t="str">
            <v>Le Clos des Vignes 1</v>
          </cell>
          <cell r="D6308"/>
          <cell r="E6308" t="str">
            <v>73100</v>
          </cell>
          <cell r="F6308" t="str">
            <v>TRESSERVE</v>
          </cell>
          <cell r="G6308">
            <v>479614608</v>
          </cell>
          <cell r="H6308"/>
          <cell r="I6308"/>
          <cell r="J6308"/>
        </row>
        <row r="6309">
          <cell r="A6309" t="str">
            <v>BOU52</v>
          </cell>
          <cell r="B6309" t="str">
            <v>Monsieur BOUFFAR ROUPE Jean Louis</v>
          </cell>
          <cell r="C6309" t="str">
            <v>Rue de Charauze le Haut</v>
          </cell>
          <cell r="D6309"/>
          <cell r="E6309" t="str">
            <v>38500</v>
          </cell>
          <cell r="F6309" t="str">
            <v>VOIRON</v>
          </cell>
          <cell r="G6309">
            <v>661230621</v>
          </cell>
          <cell r="H6309"/>
          <cell r="I6309"/>
          <cell r="J6309"/>
        </row>
        <row r="6310">
          <cell r="A6310" t="str">
            <v>BOU51</v>
          </cell>
          <cell r="B6310" t="str">
            <v>Monsieur BOURREAU Christophe</v>
          </cell>
          <cell r="C6310" t="str">
            <v>Le Crêt</v>
          </cell>
          <cell r="D6310"/>
          <cell r="E6310" t="str">
            <v>73460</v>
          </cell>
          <cell r="F6310" t="str">
            <v>NOTRE DAME DES MILLIERES</v>
          </cell>
          <cell r="G6310"/>
          <cell r="H6310"/>
          <cell r="I6310"/>
          <cell r="J6310"/>
        </row>
        <row r="6311">
          <cell r="A6311" t="str">
            <v>BOU50</v>
          </cell>
          <cell r="B6311" t="str">
            <v>M Mme BOUCHET Michel</v>
          </cell>
          <cell r="C6311" t="str">
            <v>26 rue Henri Menabrea</v>
          </cell>
          <cell r="D6311"/>
          <cell r="E6311" t="str">
            <v>73100</v>
          </cell>
          <cell r="F6311" t="str">
            <v>AIX LES BAINS</v>
          </cell>
          <cell r="G6311">
            <v>479610942</v>
          </cell>
          <cell r="H6311"/>
          <cell r="I6311"/>
          <cell r="J6311"/>
        </row>
        <row r="6312">
          <cell r="A6312" t="str">
            <v>BOU49</v>
          </cell>
          <cell r="B6312" t="str">
            <v>Monsieur BOURDENET Jean Marc</v>
          </cell>
          <cell r="C6312" t="str">
            <v>636 Route de Juffly</v>
          </cell>
          <cell r="D6312"/>
          <cell r="E6312" t="str">
            <v>74250</v>
          </cell>
          <cell r="F6312" t="str">
            <v>FILLINGES</v>
          </cell>
          <cell r="G6312"/>
          <cell r="H6312"/>
          <cell r="I6312"/>
          <cell r="J6312"/>
        </row>
        <row r="6313">
          <cell r="A6313" t="str">
            <v>BOU48</v>
          </cell>
          <cell r="B6313" t="str">
            <v>Madame BOUVIER Rosette</v>
          </cell>
          <cell r="C6313" t="str">
            <v>La Chevrerie</v>
          </cell>
          <cell r="D6313"/>
          <cell r="E6313" t="str">
            <v>74470</v>
          </cell>
          <cell r="F6313" t="str">
            <v>BELLEVAUX</v>
          </cell>
          <cell r="G6313"/>
          <cell r="H6313"/>
          <cell r="I6313"/>
          <cell r="J6313"/>
        </row>
        <row r="6314">
          <cell r="A6314" t="str">
            <v>BOU47</v>
          </cell>
          <cell r="B6314" t="str">
            <v>Monsieur BOUVERAT Maurice</v>
          </cell>
          <cell r="C6314" t="str">
            <v>155 Chemin  du Mas</v>
          </cell>
          <cell r="D6314"/>
          <cell r="E6314" t="str">
            <v>73370</v>
          </cell>
          <cell r="F6314" t="str">
            <v>LE BOURGET DU LAC</v>
          </cell>
          <cell r="G6314">
            <v>479261183</v>
          </cell>
          <cell r="H6314"/>
          <cell r="I6314">
            <v>781216804</v>
          </cell>
          <cell r="J6314"/>
        </row>
        <row r="6315">
          <cell r="A6315" t="str">
            <v>BOU46</v>
          </cell>
          <cell r="B6315" t="str">
            <v>Monsieur BOURDON Gérald</v>
          </cell>
          <cell r="C6315" t="str">
            <v>1 ch de la Boucle</v>
          </cell>
          <cell r="D6315"/>
          <cell r="E6315" t="str">
            <v>73500</v>
          </cell>
          <cell r="F6315" t="str">
            <v>TERMIGNON</v>
          </cell>
          <cell r="G6315"/>
          <cell r="H6315"/>
          <cell r="I6315"/>
          <cell r="J6315"/>
        </row>
        <row r="6316">
          <cell r="A6316" t="str">
            <v>BOU45</v>
          </cell>
          <cell r="B6316" t="str">
            <v>Monsieur BOUILLON Richard</v>
          </cell>
          <cell r="C6316" t="str">
            <v>193 Allée de l'Arche</v>
          </cell>
          <cell r="D6316"/>
          <cell r="E6316" t="str">
            <v>38510</v>
          </cell>
          <cell r="F6316" t="str">
            <v>MORESTEL</v>
          </cell>
          <cell r="G6316">
            <v>474800338</v>
          </cell>
          <cell r="H6316"/>
          <cell r="I6316"/>
          <cell r="J6316"/>
        </row>
        <row r="6317">
          <cell r="A6317" t="str">
            <v>BOU44</v>
          </cell>
          <cell r="B6317" t="str">
            <v>Monsieur BOUVIER Gérard</v>
          </cell>
          <cell r="C6317" t="str">
            <v>25 Chemin du pessay</v>
          </cell>
          <cell r="D6317"/>
          <cell r="E6317" t="str">
            <v>74940</v>
          </cell>
          <cell r="F6317" t="str">
            <v>ANNECY LE VIEUX</v>
          </cell>
          <cell r="G6317">
            <v>450231539</v>
          </cell>
          <cell r="H6317"/>
          <cell r="I6317"/>
          <cell r="J6317"/>
        </row>
        <row r="6318">
          <cell r="A6318" t="str">
            <v>BOU43</v>
          </cell>
          <cell r="B6318" t="str">
            <v>BOUCHEX INDIVISION</v>
          </cell>
          <cell r="C6318" t="str">
            <v>Aux Chalets des Alpes</v>
          </cell>
          <cell r="D6318" t="str">
            <v>LE SAUZIER</v>
          </cell>
          <cell r="E6318" t="str">
            <v>73590</v>
          </cell>
          <cell r="F6318" t="str">
            <v>CREST VOLAND</v>
          </cell>
          <cell r="G6318"/>
          <cell r="H6318"/>
          <cell r="I6318"/>
          <cell r="J6318"/>
        </row>
        <row r="6319">
          <cell r="A6319" t="str">
            <v>BOU42</v>
          </cell>
          <cell r="B6319" t="str">
            <v>Monsieur BOURGEOISAT Hervé</v>
          </cell>
          <cell r="C6319" t="str">
            <v>1191, Route du Gojat</v>
          </cell>
          <cell r="D6319"/>
          <cell r="E6319" t="str">
            <v>73470</v>
          </cell>
          <cell r="F6319" t="str">
            <v>NOVALAISE</v>
          </cell>
          <cell r="G6319">
            <v>479687566</v>
          </cell>
          <cell r="H6319"/>
          <cell r="I6319"/>
          <cell r="J6319"/>
        </row>
        <row r="6320">
          <cell r="A6320" t="str">
            <v>BOU41</v>
          </cell>
          <cell r="B6320" t="str">
            <v>Monsieur BOUTRON Noel ( décedé )</v>
          </cell>
          <cell r="C6320" t="str">
            <v>182 route de la  Fruitière</v>
          </cell>
          <cell r="D6320"/>
          <cell r="E6320" t="str">
            <v>73420</v>
          </cell>
          <cell r="F6320" t="str">
            <v>MERY</v>
          </cell>
          <cell r="G6320"/>
          <cell r="H6320"/>
          <cell r="I6320"/>
          <cell r="J6320"/>
        </row>
        <row r="6321">
          <cell r="A6321" t="str">
            <v>BOU40</v>
          </cell>
          <cell r="B6321" t="str">
            <v>Monsieur BOUHELIER Alain</v>
          </cell>
          <cell r="C6321" t="str">
            <v>253 chemin du David</v>
          </cell>
          <cell r="D6321"/>
          <cell r="E6321" t="str">
            <v>38850</v>
          </cell>
          <cell r="F6321" t="str">
            <v>BILIEU</v>
          </cell>
          <cell r="G6321"/>
          <cell r="H6321"/>
          <cell r="I6321"/>
          <cell r="J6321"/>
        </row>
        <row r="6322">
          <cell r="A6322" t="str">
            <v>BOU39</v>
          </cell>
          <cell r="B6322" t="str">
            <v>Monsieur BOUTILLIER Christian</v>
          </cell>
          <cell r="C6322" t="str">
            <v>4050 route des Chappes</v>
          </cell>
          <cell r="D6322"/>
          <cell r="E6322" t="str">
            <v>74570</v>
          </cell>
          <cell r="F6322" t="str">
            <v>THORENS GLIERES</v>
          </cell>
          <cell r="G6322">
            <v>450245827</v>
          </cell>
          <cell r="H6322"/>
          <cell r="I6322">
            <v>628374987</v>
          </cell>
          <cell r="J6322"/>
        </row>
        <row r="6323">
          <cell r="A6323" t="str">
            <v>BOU38</v>
          </cell>
          <cell r="B6323" t="str">
            <v>Mr Mme BOUVIER Bernard</v>
          </cell>
          <cell r="C6323" t="str">
            <v>320 route des Contamines</v>
          </cell>
          <cell r="D6323"/>
          <cell r="E6323" t="str">
            <v>74250</v>
          </cell>
          <cell r="F6323" t="str">
            <v>PEILLONNEX</v>
          </cell>
          <cell r="G6323">
            <v>4179638100</v>
          </cell>
          <cell r="H6323"/>
          <cell r="I6323"/>
          <cell r="J6323"/>
        </row>
        <row r="6324">
          <cell r="A6324" t="str">
            <v>BOU37</v>
          </cell>
          <cell r="B6324" t="str">
            <v>Monsieur BOURGEOIS Georges</v>
          </cell>
          <cell r="C6324" t="str">
            <v>Chemin de la Ruette</v>
          </cell>
          <cell r="D6324"/>
          <cell r="E6324" t="str">
            <v>01512</v>
          </cell>
          <cell r="F6324" t="str">
            <v>DOUVRES</v>
          </cell>
          <cell r="G6324">
            <v>474384051</v>
          </cell>
          <cell r="H6324"/>
          <cell r="I6324"/>
          <cell r="J6324"/>
        </row>
        <row r="6325">
          <cell r="A6325" t="str">
            <v>BOU36</v>
          </cell>
          <cell r="B6325" t="str">
            <v>Monsieur BOURDAIS Eric</v>
          </cell>
          <cell r="C6325" t="str">
            <v>30 ch des Moulins</v>
          </cell>
          <cell r="D6325"/>
          <cell r="E6325" t="str">
            <v>74500</v>
          </cell>
          <cell r="F6325" t="str">
            <v>NEUVECELLE</v>
          </cell>
          <cell r="G6325"/>
          <cell r="H6325"/>
          <cell r="I6325"/>
          <cell r="J6325"/>
        </row>
        <row r="6326">
          <cell r="A6326" t="str">
            <v>BOU35</v>
          </cell>
          <cell r="B6326" t="str">
            <v>Mme &amp; Mr. BOURRE J.R.</v>
          </cell>
          <cell r="C6326" t="str">
            <v>Résidence Ste Hélène</v>
          </cell>
          <cell r="D6326" t="str">
            <v>29 avenue de la Dame</v>
          </cell>
          <cell r="E6326" t="str">
            <v>74200</v>
          </cell>
          <cell r="F6326" t="str">
            <v>THONON LES BAINS</v>
          </cell>
          <cell r="G6326"/>
          <cell r="H6326"/>
          <cell r="I6326"/>
          <cell r="J6326"/>
        </row>
        <row r="6327">
          <cell r="A6327" t="str">
            <v>BOU34</v>
          </cell>
          <cell r="B6327" t="str">
            <v>Monsieur BOURCIER Vincent</v>
          </cell>
          <cell r="C6327" t="str">
            <v>Bande</v>
          </cell>
          <cell r="D6327"/>
          <cell r="E6327" t="str">
            <v>73360</v>
          </cell>
          <cell r="F6327" t="str">
            <v>SAINT PIERRE DE GENEBROZ</v>
          </cell>
          <cell r="G6327">
            <v>670118812</v>
          </cell>
          <cell r="H6327"/>
          <cell r="I6327"/>
          <cell r="J6327"/>
        </row>
        <row r="6328">
          <cell r="A6328" t="str">
            <v>BOU33</v>
          </cell>
          <cell r="B6328" t="str">
            <v>Monsieur BOUCHEZ Francis</v>
          </cell>
          <cell r="C6328" t="str">
            <v>chemin de Jocelyn</v>
          </cell>
          <cell r="D6328"/>
          <cell r="E6328" t="str">
            <v>73100</v>
          </cell>
          <cell r="F6328" t="str">
            <v>AIX LES BAINS</v>
          </cell>
          <cell r="G6328"/>
          <cell r="H6328"/>
          <cell r="I6328"/>
          <cell r="J6328"/>
        </row>
        <row r="6329">
          <cell r="A6329" t="str">
            <v>BOU32</v>
          </cell>
          <cell r="B6329" t="str">
            <v>Mlle DEMAISON &amp; Mr BOUCHET</v>
          </cell>
          <cell r="C6329" t="str">
            <v>28 route de Paris</v>
          </cell>
          <cell r="D6329"/>
          <cell r="E6329" t="str">
            <v>74330</v>
          </cell>
          <cell r="F6329" t="str">
            <v>LA BALME DE SILLINGY</v>
          </cell>
          <cell r="G6329"/>
          <cell r="H6329"/>
          <cell r="I6329"/>
          <cell r="J6329"/>
        </row>
        <row r="6330">
          <cell r="A6330" t="str">
            <v>BOU31</v>
          </cell>
          <cell r="B6330" t="str">
            <v>Madame BOUCHARD Isabelle</v>
          </cell>
          <cell r="C6330" t="str">
            <v>Lieu dit  Pontillet</v>
          </cell>
          <cell r="D6330"/>
          <cell r="E6330" t="str">
            <v>74150</v>
          </cell>
          <cell r="F6330" t="str">
            <v>LORNAY</v>
          </cell>
          <cell r="G6330"/>
          <cell r="H6330"/>
          <cell r="I6330"/>
          <cell r="J6330"/>
        </row>
        <row r="6331">
          <cell r="A6331" t="str">
            <v>BOU30</v>
          </cell>
          <cell r="B6331" t="str">
            <v>Monsieur BOUVIER Christophe</v>
          </cell>
          <cell r="C6331" t="str">
            <v>1176 Grande Route</v>
          </cell>
          <cell r="D6331"/>
          <cell r="E6331" t="str">
            <v>01420</v>
          </cell>
          <cell r="F6331" t="str">
            <v>CORBONOD</v>
          </cell>
          <cell r="G6331"/>
          <cell r="H6331"/>
          <cell r="I6331"/>
          <cell r="J6331"/>
        </row>
        <row r="6332">
          <cell r="A6332" t="str">
            <v>BOU29</v>
          </cell>
          <cell r="B6332" t="str">
            <v>Madame BOUTIN Laurence</v>
          </cell>
          <cell r="C6332" t="str">
            <v>Bellevue</v>
          </cell>
          <cell r="D6332" t="str">
            <v>Les Granges d'en haut</v>
          </cell>
          <cell r="E6332" t="str">
            <v>73260</v>
          </cell>
          <cell r="F6332" t="str">
            <v>AIGUEBLANCHE</v>
          </cell>
          <cell r="G6332" t="str">
            <v>06 22 50 10 09</v>
          </cell>
          <cell r="H6332"/>
          <cell r="I6332"/>
          <cell r="J6332"/>
        </row>
        <row r="6333">
          <cell r="A6333" t="str">
            <v>BOU28</v>
          </cell>
          <cell r="B6333" t="str">
            <v>Madame BOUCHET Maryse</v>
          </cell>
          <cell r="C6333" t="str">
            <v>125, route de l'ancienne église</v>
          </cell>
          <cell r="D6333"/>
          <cell r="E6333" t="str">
            <v>74150</v>
          </cell>
          <cell r="F6333" t="str">
            <v>MARIGNY SAINT MARCEL</v>
          </cell>
          <cell r="G6333">
            <v>680019266</v>
          </cell>
          <cell r="H6333"/>
          <cell r="I6333">
            <v>450012118</v>
          </cell>
          <cell r="J6333"/>
        </row>
        <row r="6334">
          <cell r="A6334" t="str">
            <v>BOU27</v>
          </cell>
          <cell r="B6334" t="str">
            <v>Monsieur BOUCHET Laurent</v>
          </cell>
          <cell r="C6334" t="str">
            <v>Chez Les Rey</v>
          </cell>
          <cell r="D6334" t="str">
            <v>890 routr du Grand Plateau</v>
          </cell>
          <cell r="E6334" t="str">
            <v>74540</v>
          </cell>
          <cell r="F6334" t="str">
            <v>CUSY</v>
          </cell>
          <cell r="G6334"/>
          <cell r="H6334"/>
          <cell r="I6334"/>
          <cell r="J6334"/>
        </row>
        <row r="6335">
          <cell r="A6335" t="str">
            <v>BOU26</v>
          </cell>
          <cell r="B6335" t="str">
            <v>Monsieur BOUVARD Thierry</v>
          </cell>
          <cell r="C6335" t="str">
            <v>Chemin de Tiremale</v>
          </cell>
          <cell r="D6335"/>
          <cell r="E6335" t="str">
            <v>01250</v>
          </cell>
          <cell r="F6335" t="str">
            <v>JASSERON</v>
          </cell>
          <cell r="G6335"/>
          <cell r="H6335"/>
          <cell r="I6335"/>
          <cell r="J6335"/>
        </row>
        <row r="6336">
          <cell r="A6336" t="str">
            <v>BOU25</v>
          </cell>
          <cell r="B6336" t="str">
            <v>Monsieur BOURDIN Olivier</v>
          </cell>
          <cell r="C6336" t="str">
            <v>123 Chemin de la Côte</v>
          </cell>
          <cell r="D6336" t="str">
            <v>CESSENAZ</v>
          </cell>
          <cell r="E6336" t="str">
            <v>74410</v>
          </cell>
          <cell r="F6336" t="str">
            <v>SAINT JORIOZ</v>
          </cell>
          <cell r="G6336"/>
          <cell r="H6336"/>
          <cell r="I6336"/>
          <cell r="J6336"/>
        </row>
        <row r="6337">
          <cell r="A6337" t="str">
            <v>BOU24</v>
          </cell>
          <cell r="B6337" t="str">
            <v>Monsieur BOUCHET</v>
          </cell>
          <cell r="C6337" t="str">
            <v>150 Route de Livron</v>
          </cell>
          <cell r="D6337"/>
          <cell r="E6337" t="str">
            <v>74100</v>
          </cell>
          <cell r="F6337" t="str">
            <v>VETRAZ MONTHOUX</v>
          </cell>
          <cell r="G6337"/>
          <cell r="H6337"/>
          <cell r="I6337"/>
          <cell r="J6337"/>
        </row>
        <row r="6338">
          <cell r="A6338" t="str">
            <v>BOU23</v>
          </cell>
          <cell r="B6338" t="str">
            <v>Monsieur BOUCHET J MARIE</v>
          </cell>
          <cell r="C6338" t="str">
            <v>264 route de Bieully</v>
          </cell>
          <cell r="D6338"/>
          <cell r="E6338" t="str">
            <v>74130</v>
          </cell>
          <cell r="F6338" t="str">
            <v>AYSE</v>
          </cell>
          <cell r="G6338">
            <v>699702603</v>
          </cell>
          <cell r="H6338"/>
          <cell r="I6338" t="str">
            <v>0450257577 père</v>
          </cell>
          <cell r="J6338"/>
        </row>
        <row r="6339">
          <cell r="A6339" t="str">
            <v>BOU22</v>
          </cell>
          <cell r="B6339" t="str">
            <v>Monsieur BOULLOUD Richard</v>
          </cell>
          <cell r="C6339" t="str">
            <v>165, Route de Voiron</v>
          </cell>
          <cell r="D6339"/>
          <cell r="E6339" t="str">
            <v>38140</v>
          </cell>
          <cell r="F6339" t="str">
            <v>REAUMONT</v>
          </cell>
          <cell r="G6339">
            <v>476930878</v>
          </cell>
          <cell r="H6339"/>
          <cell r="I6339"/>
          <cell r="J6339"/>
        </row>
        <row r="6340">
          <cell r="A6340" t="str">
            <v>BOU21</v>
          </cell>
          <cell r="B6340" t="str">
            <v>Monsieur BOURQUI Regis</v>
          </cell>
          <cell r="C6340" t="str">
            <v>459 A route de la Croix du Cœur</v>
          </cell>
          <cell r="D6340"/>
          <cell r="E6340" t="str">
            <v>74500</v>
          </cell>
          <cell r="F6340" t="str">
            <v>SAINT PAUL EN CHABLAIS</v>
          </cell>
          <cell r="G6340"/>
          <cell r="H6340"/>
          <cell r="I6340"/>
          <cell r="J6340"/>
        </row>
        <row r="6341">
          <cell r="A6341" t="str">
            <v>BOU20</v>
          </cell>
          <cell r="B6341" t="str">
            <v>Mm Mme  BOUIREK Djemal</v>
          </cell>
          <cell r="C6341" t="str">
            <v>191 route de Viuz</v>
          </cell>
          <cell r="D6341"/>
          <cell r="E6341" t="str">
            <v>74210</v>
          </cell>
          <cell r="F6341" t="str">
            <v>FAVERGES</v>
          </cell>
          <cell r="G6341"/>
          <cell r="H6341"/>
          <cell r="I6341"/>
          <cell r="J6341"/>
        </row>
        <row r="6342">
          <cell r="A6342" t="str">
            <v>BOU19</v>
          </cell>
          <cell r="B6342" t="str">
            <v>Monsieur BOUCHER</v>
          </cell>
          <cell r="C6342" t="str">
            <v>Taille de Mas des Corbes</v>
          </cell>
          <cell r="D6342"/>
          <cell r="E6342" t="str">
            <v>74110</v>
          </cell>
          <cell r="F6342" t="str">
            <v>MORZINE</v>
          </cell>
          <cell r="G6342"/>
          <cell r="H6342"/>
          <cell r="I6342"/>
          <cell r="J6342"/>
        </row>
        <row r="6343">
          <cell r="A6343" t="str">
            <v>BOU18</v>
          </cell>
          <cell r="B6343" t="str">
            <v xml:space="preserve">Madame BOUSCASSE </v>
          </cell>
          <cell r="C6343" t="str">
            <v>59 chemin Berthier</v>
          </cell>
          <cell r="D6343" t="str">
            <v>Route du Coteau</v>
          </cell>
          <cell r="E6343" t="str">
            <v>74300</v>
          </cell>
          <cell r="F6343" t="str">
            <v>THYEZ</v>
          </cell>
          <cell r="G6343"/>
          <cell r="H6343"/>
          <cell r="I6343"/>
          <cell r="J6343"/>
        </row>
        <row r="6344">
          <cell r="A6344" t="str">
            <v>BOU17</v>
          </cell>
          <cell r="B6344" t="str">
            <v>Monsieur BOUSSIOUS Jean-Philippe</v>
          </cell>
          <cell r="C6344" t="str">
            <v>565 Domaine de la Mimosaie</v>
          </cell>
          <cell r="D6344"/>
          <cell r="E6344" t="str">
            <v>06480</v>
          </cell>
          <cell r="F6344" t="str">
            <v>LA COLLE SUR LOUP</v>
          </cell>
          <cell r="G6344">
            <v>649282274</v>
          </cell>
          <cell r="H6344"/>
          <cell r="I6344"/>
          <cell r="J6344"/>
        </row>
        <row r="6345">
          <cell r="A6345" t="str">
            <v>BOU16</v>
          </cell>
          <cell r="B6345" t="str">
            <v>Monsieur BOUVIER Philippe</v>
          </cell>
          <cell r="C6345" t="str">
            <v>125 impasse Amédée Daille</v>
          </cell>
          <cell r="D6345"/>
          <cell r="E6345" t="str">
            <v>73000</v>
          </cell>
          <cell r="F6345" t="str">
            <v>CHAMBERY</v>
          </cell>
          <cell r="G6345"/>
          <cell r="H6345"/>
          <cell r="I6345"/>
          <cell r="J6345"/>
        </row>
        <row r="6346">
          <cell r="A6346" t="str">
            <v>BOU15</v>
          </cell>
          <cell r="B6346" t="str">
            <v>Monsieur BOURREAU Marc</v>
          </cell>
          <cell r="C6346" t="str">
            <v>326 Faubourg Montmélian</v>
          </cell>
          <cell r="D6346"/>
          <cell r="E6346" t="str">
            <v>73000</v>
          </cell>
          <cell r="F6346" t="str">
            <v>CHAMBERY</v>
          </cell>
          <cell r="G6346"/>
          <cell r="H6346"/>
          <cell r="I6346"/>
          <cell r="J6346"/>
        </row>
        <row r="6347">
          <cell r="A6347" t="str">
            <v>BOU14</v>
          </cell>
          <cell r="B6347" t="str">
            <v>Monsieur BOURGEAY André ( doit 78,76€ )</v>
          </cell>
          <cell r="C6347" t="str">
            <v>Les Grandes Planches</v>
          </cell>
          <cell r="D6347"/>
          <cell r="E6347" t="str">
            <v>69620</v>
          </cell>
          <cell r="F6347" t="str">
            <v>TERNAND</v>
          </cell>
          <cell r="G6347"/>
          <cell r="H6347"/>
          <cell r="I6347"/>
          <cell r="J6347"/>
        </row>
        <row r="6348">
          <cell r="A6348" t="str">
            <v>BOU13</v>
          </cell>
          <cell r="B6348" t="str">
            <v>Monsieur BOURDON Réné</v>
          </cell>
          <cell r="C6348" t="str">
            <v>Le Bron</v>
          </cell>
          <cell r="D6348"/>
          <cell r="E6348" t="str">
            <v>38510</v>
          </cell>
          <cell r="F6348" t="str">
            <v>PASSINS</v>
          </cell>
          <cell r="G6348">
            <v>474806721</v>
          </cell>
          <cell r="H6348"/>
          <cell r="I6348"/>
          <cell r="J6348"/>
        </row>
        <row r="6349">
          <cell r="A6349" t="str">
            <v>BOU12</v>
          </cell>
          <cell r="B6349" t="str">
            <v>Madame BOUCHEX  BELLOMIE</v>
          </cell>
          <cell r="C6349" t="str">
            <v>Le Sauzier</v>
          </cell>
          <cell r="D6349" t="str">
            <v>217 chemin de Leon</v>
          </cell>
          <cell r="E6349" t="str">
            <v>73590</v>
          </cell>
          <cell r="F6349" t="str">
            <v>CREST VOLAND</v>
          </cell>
          <cell r="G6349">
            <v>479100434</v>
          </cell>
          <cell r="H6349"/>
          <cell r="I6349">
            <v>630730097</v>
          </cell>
          <cell r="J6349"/>
        </row>
        <row r="6350">
          <cell r="A6350" t="str">
            <v>BOU11</v>
          </cell>
          <cell r="B6350" t="str">
            <v>LA BOUTIQUE</v>
          </cell>
          <cell r="C6350" t="str">
            <v>159 Grande Rue</v>
          </cell>
          <cell r="D6350"/>
          <cell r="E6350" t="str">
            <v>74350</v>
          </cell>
          <cell r="F6350" t="str">
            <v>CRUSEILLES</v>
          </cell>
          <cell r="G6350"/>
          <cell r="H6350"/>
          <cell r="I6350"/>
          <cell r="J6350"/>
        </row>
        <row r="6351">
          <cell r="A6351" t="str">
            <v>BOU108</v>
          </cell>
          <cell r="B6351" t="str">
            <v>Monsieur BOUSQUET Jean-Marc</v>
          </cell>
          <cell r="C6351" t="str">
            <v>5 Allée des Platanes</v>
          </cell>
          <cell r="D6351" t="str">
            <v>Le Parc du Châteeau</v>
          </cell>
          <cell r="E6351" t="str">
            <v>91210</v>
          </cell>
          <cell r="F6351" t="str">
            <v>DRAVEIL</v>
          </cell>
          <cell r="G6351">
            <v>632149115</v>
          </cell>
          <cell r="H6351"/>
          <cell r="I6351"/>
          <cell r="J6351"/>
        </row>
        <row r="6352">
          <cell r="A6352" t="str">
            <v>BOU107</v>
          </cell>
          <cell r="B6352" t="str">
            <v>Monsieur et Madame BOUZIANE</v>
          </cell>
          <cell r="C6352" t="str">
            <v>79 Chemin du Rocher</v>
          </cell>
          <cell r="D6352"/>
          <cell r="E6352" t="str">
            <v>73000</v>
          </cell>
          <cell r="F6352" t="str">
            <v>BASSENS</v>
          </cell>
          <cell r="G6352">
            <v>612616639</v>
          </cell>
          <cell r="H6352"/>
          <cell r="I6352"/>
          <cell r="J6352"/>
        </row>
        <row r="6353">
          <cell r="A6353" t="str">
            <v>BOU106</v>
          </cell>
          <cell r="B6353" t="str">
            <v>M. et Mme BOURGEY Guillaume</v>
          </cell>
          <cell r="C6353" t="str">
            <v>2 Rue Bichat</v>
          </cell>
          <cell r="D6353" t="str">
            <v>Montée 34</v>
          </cell>
          <cell r="E6353" t="str">
            <v>69002</v>
          </cell>
          <cell r="F6353" t="str">
            <v>LYON</v>
          </cell>
          <cell r="G6353">
            <v>658161720</v>
          </cell>
          <cell r="H6353"/>
          <cell r="I6353"/>
          <cell r="J6353"/>
        </row>
        <row r="6354">
          <cell r="A6354" t="str">
            <v>BOU105</v>
          </cell>
          <cell r="B6354" t="str">
            <v>Madame BOURDON Tifanie</v>
          </cell>
          <cell r="C6354" t="str">
            <v>Les Granges</v>
          </cell>
          <cell r="D6354"/>
          <cell r="E6354" t="str">
            <v>73110</v>
          </cell>
          <cell r="F6354" t="str">
            <v>PRESLE</v>
          </cell>
          <cell r="G6354">
            <v>607397633</v>
          </cell>
          <cell r="H6354"/>
          <cell r="I6354"/>
          <cell r="J6354"/>
        </row>
        <row r="6355">
          <cell r="A6355" t="str">
            <v>BOU104</v>
          </cell>
          <cell r="B6355" t="str">
            <v>Monsieur BOUANANI et Mme CASTANG</v>
          </cell>
          <cell r="C6355" t="str">
            <v>33 Impasse des Noyers</v>
          </cell>
          <cell r="D6355" t="str">
            <v>Ecrin des Voirons N°5</v>
          </cell>
          <cell r="E6355" t="str">
            <v>74380</v>
          </cell>
          <cell r="F6355" t="str">
            <v>CRANVES SALES</v>
          </cell>
          <cell r="G6355">
            <v>695211194</v>
          </cell>
          <cell r="H6355"/>
          <cell r="I6355"/>
          <cell r="J6355"/>
        </row>
        <row r="6356">
          <cell r="A6356" t="str">
            <v>BOU103</v>
          </cell>
          <cell r="B6356" t="str">
            <v>M. BOUVIER et MLLE REYMOND</v>
          </cell>
          <cell r="C6356" t="str">
            <v>37 Chemin des Peschures</v>
          </cell>
          <cell r="D6356"/>
          <cell r="E6356" t="str">
            <v>42800</v>
          </cell>
          <cell r="F6356" t="str">
            <v>RIVE DE GIER</v>
          </cell>
          <cell r="G6356">
            <v>613460675</v>
          </cell>
          <cell r="H6356"/>
          <cell r="I6356"/>
          <cell r="J6356"/>
        </row>
        <row r="6357">
          <cell r="A6357" t="str">
            <v>BOU102</v>
          </cell>
          <cell r="B6357" t="str">
            <v>Madame BOUTHIER</v>
          </cell>
          <cell r="C6357" t="str">
            <v>1202 Routede Misury</v>
          </cell>
          <cell r="D6357"/>
          <cell r="E6357" t="str">
            <v>73420</v>
          </cell>
          <cell r="F6357" t="str">
            <v>DRUMETTAZ CLARAFOND</v>
          </cell>
          <cell r="G6357">
            <v>627694901</v>
          </cell>
          <cell r="H6357"/>
          <cell r="I6357"/>
          <cell r="J6357"/>
        </row>
        <row r="6358">
          <cell r="A6358" t="str">
            <v>BOU101</v>
          </cell>
          <cell r="B6358" t="str">
            <v>M et Mme BOURGEOIS Mathieu</v>
          </cell>
          <cell r="C6358" t="str">
            <v>36 Boulevard du Général Dessaix</v>
          </cell>
          <cell r="D6358"/>
          <cell r="E6358" t="str">
            <v>74200</v>
          </cell>
          <cell r="F6358" t="str">
            <v>THONON LES BAINS</v>
          </cell>
          <cell r="G6358">
            <v>688437794</v>
          </cell>
          <cell r="H6358"/>
          <cell r="I6358"/>
          <cell r="J6358"/>
        </row>
        <row r="6359">
          <cell r="A6359" t="str">
            <v>BOU100</v>
          </cell>
          <cell r="B6359" t="str">
            <v>Monsieur BOUCHU Camille</v>
          </cell>
          <cell r="C6359" t="str">
            <v>47? Rue du grand Reveyet</v>
          </cell>
          <cell r="D6359"/>
          <cell r="E6359" t="str">
            <v>69600</v>
          </cell>
          <cell r="F6359" t="str">
            <v>OULLINS</v>
          </cell>
          <cell r="G6359">
            <v>620236188</v>
          </cell>
          <cell r="H6359"/>
          <cell r="I6359"/>
          <cell r="J6359"/>
        </row>
        <row r="6360">
          <cell r="A6360" t="str">
            <v>BOU10</v>
          </cell>
          <cell r="B6360" t="str">
            <v>Monsieur BOURGEAUX</v>
          </cell>
          <cell r="C6360" t="str">
            <v>88 bis route du Lavoret</v>
          </cell>
          <cell r="D6360"/>
          <cell r="E6360" t="str">
            <v>74200</v>
          </cell>
          <cell r="F6360" t="str">
            <v>ANTHY SUR LEMAN</v>
          </cell>
          <cell r="G6360"/>
          <cell r="H6360"/>
          <cell r="I6360"/>
          <cell r="J6360"/>
        </row>
        <row r="6361">
          <cell r="A6361" t="str">
            <v>BOU09</v>
          </cell>
          <cell r="B6361" t="str">
            <v>Monsieur BOUVIER David</v>
          </cell>
          <cell r="C6361" t="str">
            <v>Les Jacquets</v>
          </cell>
          <cell r="D6361"/>
          <cell r="E6361" t="str">
            <v>73160</v>
          </cell>
          <cell r="F6361" t="str">
            <v>SAINT THIBAUD DE COUZ</v>
          </cell>
          <cell r="G6361">
            <v>479657966</v>
          </cell>
          <cell r="H6361"/>
          <cell r="I6361"/>
          <cell r="J6361"/>
        </row>
        <row r="6362">
          <cell r="A6362" t="str">
            <v>BOU08</v>
          </cell>
          <cell r="B6362" t="str">
            <v>Monsieur BOUVIER Alain</v>
          </cell>
          <cell r="C6362" t="str">
            <v>60 allée ds Chênes</v>
          </cell>
          <cell r="D6362"/>
          <cell r="E6362" t="str">
            <v>73290</v>
          </cell>
          <cell r="F6362" t="str">
            <v>LA MOTTE SERVOLEX</v>
          </cell>
          <cell r="G6362">
            <v>680271933</v>
          </cell>
          <cell r="H6362"/>
          <cell r="I6362"/>
          <cell r="J6362"/>
        </row>
        <row r="6363">
          <cell r="A6363" t="str">
            <v>BOU07</v>
          </cell>
          <cell r="B6363" t="str">
            <v>Monsieur BOURILLE Pierre</v>
          </cell>
          <cell r="C6363" t="str">
            <v>652 chemin du Chiriac</v>
          </cell>
          <cell r="D6363"/>
          <cell r="E6363" t="str">
            <v>73200</v>
          </cell>
          <cell r="F6363" t="str">
            <v>GILLY SUR ISERE</v>
          </cell>
          <cell r="G6363">
            <v>479327260</v>
          </cell>
          <cell r="H6363"/>
          <cell r="I6363"/>
          <cell r="J6363"/>
        </row>
        <row r="6364">
          <cell r="A6364" t="str">
            <v>BOU06</v>
          </cell>
          <cell r="B6364" t="str">
            <v>Madame BOUTONNET Nicole</v>
          </cell>
          <cell r="C6364" t="str">
            <v>128 rue Lamartine</v>
          </cell>
          <cell r="D6364"/>
          <cell r="E6364" t="str">
            <v>73000</v>
          </cell>
          <cell r="F6364" t="str">
            <v>CHAMBERY</v>
          </cell>
          <cell r="G6364"/>
          <cell r="H6364"/>
          <cell r="I6364"/>
          <cell r="J6364"/>
        </row>
        <row r="6365">
          <cell r="A6365" t="str">
            <v>BOU05</v>
          </cell>
          <cell r="B6365" t="str">
            <v>Monsieur BOURGIER</v>
          </cell>
          <cell r="C6365" t="str">
            <v>Lieu dit Fontclauze</v>
          </cell>
          <cell r="D6365"/>
          <cell r="E6365" t="str">
            <v>42240</v>
          </cell>
          <cell r="F6365" t="str">
            <v>CALOIRE</v>
          </cell>
          <cell r="G6365">
            <v>477508593</v>
          </cell>
          <cell r="H6365"/>
          <cell r="I6365"/>
          <cell r="J6365"/>
        </row>
        <row r="6366">
          <cell r="A6366" t="str">
            <v>BOU04</v>
          </cell>
          <cell r="B6366" t="str">
            <v>Monsieur CARRIER</v>
          </cell>
          <cell r="C6366" t="str">
            <v>Ansigny</v>
          </cell>
          <cell r="D6366"/>
          <cell r="E6366" t="str">
            <v>73410</v>
          </cell>
          <cell r="F6366" t="str">
            <v>ALBENS</v>
          </cell>
          <cell r="G6366">
            <v>479630348</v>
          </cell>
          <cell r="H6366"/>
          <cell r="I6366">
            <v>479541967</v>
          </cell>
          <cell r="J6366"/>
        </row>
        <row r="6367">
          <cell r="A6367" t="str">
            <v>BOU03</v>
          </cell>
          <cell r="B6367" t="str">
            <v>Mme Mr  BOULICAUT Bruno</v>
          </cell>
          <cell r="C6367" t="str">
            <v>Rue du Villard Rosset</v>
          </cell>
          <cell r="D6367"/>
          <cell r="E6367" t="str">
            <v>73460</v>
          </cell>
          <cell r="F6367" t="str">
            <v>TOURNON</v>
          </cell>
          <cell r="G6367">
            <v>676735982</v>
          </cell>
          <cell r="H6367"/>
          <cell r="I6367"/>
          <cell r="J6367"/>
        </row>
        <row r="6368">
          <cell r="A6368" t="str">
            <v>BOU02</v>
          </cell>
          <cell r="B6368" t="str">
            <v>Monsieur BOUCHET</v>
          </cell>
          <cell r="C6368"/>
          <cell r="D6368"/>
          <cell r="E6368"/>
          <cell r="F6368"/>
          <cell r="G6368"/>
          <cell r="H6368"/>
          <cell r="I6368"/>
          <cell r="J6368"/>
        </row>
        <row r="6369">
          <cell r="A6369" t="str">
            <v>BOU01</v>
          </cell>
          <cell r="B6369" t="str">
            <v>Monsieur BOUGHELILBA</v>
          </cell>
          <cell r="C6369"/>
          <cell r="D6369"/>
          <cell r="E6369"/>
          <cell r="F6369"/>
          <cell r="G6369"/>
          <cell r="H6369"/>
          <cell r="I6369"/>
          <cell r="J6369"/>
        </row>
        <row r="6370">
          <cell r="A6370" t="str">
            <v>BOT10</v>
          </cell>
          <cell r="B6370" t="str">
            <v>Monsieur BOTELLE Floreal</v>
          </cell>
          <cell r="C6370" t="str">
            <v>3 ch des Près</v>
          </cell>
          <cell r="D6370"/>
          <cell r="E6370" t="str">
            <v>73000</v>
          </cell>
          <cell r="F6370" t="str">
            <v>BARBERAZ</v>
          </cell>
          <cell r="G6370">
            <v>477630301</v>
          </cell>
          <cell r="H6370"/>
          <cell r="I6370"/>
          <cell r="J6370"/>
        </row>
        <row r="6371">
          <cell r="A6371" t="str">
            <v>BOT03</v>
          </cell>
          <cell r="B6371" t="str">
            <v>Monsieur BOTTAZZI</v>
          </cell>
          <cell r="C6371" t="str">
            <v>16 Avenue Germain Perreard</v>
          </cell>
          <cell r="D6371"/>
          <cell r="E6371" t="str">
            <v>74960</v>
          </cell>
          <cell r="F6371" t="str">
            <v>CRAN GEVRIER - ANNECY</v>
          </cell>
          <cell r="G6371">
            <v>616750497</v>
          </cell>
          <cell r="H6371"/>
          <cell r="I6371">
            <v>777734557</v>
          </cell>
          <cell r="J6371"/>
        </row>
        <row r="6372">
          <cell r="A6372" t="str">
            <v>BOT02</v>
          </cell>
          <cell r="B6372" t="str">
            <v>Monsieur BOTTOLLIER CURTET</v>
          </cell>
          <cell r="C6372" t="str">
            <v>401 Chemin de Pormonet</v>
          </cell>
          <cell r="D6372"/>
          <cell r="E6372" t="str">
            <v>74700</v>
          </cell>
          <cell r="F6372" t="str">
            <v>DOMANCY</v>
          </cell>
          <cell r="G6372">
            <v>646085005</v>
          </cell>
          <cell r="H6372"/>
          <cell r="I6372">
            <v>608248801</v>
          </cell>
          <cell r="J6372"/>
        </row>
        <row r="6373">
          <cell r="A6373" t="str">
            <v>BOT01</v>
          </cell>
          <cell r="B6373" t="str">
            <v>Monsieur BOTTI Frédéric</v>
          </cell>
          <cell r="C6373" t="str">
            <v xml:space="preserve">12 Clos des cretes </v>
          </cell>
          <cell r="D6373"/>
          <cell r="E6373" t="str">
            <v>73190</v>
          </cell>
          <cell r="F6373" t="str">
            <v>CHALLES LES EAUX</v>
          </cell>
          <cell r="G6373"/>
          <cell r="H6373"/>
          <cell r="I6373"/>
          <cell r="J6373"/>
        </row>
        <row r="6374">
          <cell r="A6374" t="str">
            <v>BOS09</v>
          </cell>
          <cell r="B6374" t="str">
            <v>Monsieur BOSCHER Erwan</v>
          </cell>
          <cell r="C6374" t="str">
            <v>1 Avenue de la Fosse Chapon</v>
          </cell>
          <cell r="D6374"/>
          <cell r="E6374" t="str">
            <v>95270</v>
          </cell>
          <cell r="F6374" t="str">
            <v>LUZARCHES</v>
          </cell>
          <cell r="G6374">
            <v>786605354</v>
          </cell>
          <cell r="H6374"/>
          <cell r="I6374"/>
          <cell r="J6374"/>
        </row>
        <row r="6375">
          <cell r="A6375" t="str">
            <v>BOS08</v>
          </cell>
          <cell r="B6375" t="str">
            <v>Monsieur BOSSON Michel</v>
          </cell>
          <cell r="C6375"/>
          <cell r="D6375"/>
          <cell r="E6375" t="str">
            <v>74380</v>
          </cell>
          <cell r="F6375" t="str">
            <v>CRANVES SALES</v>
          </cell>
          <cell r="G6375"/>
          <cell r="H6375"/>
          <cell r="I6375"/>
          <cell r="J6375"/>
        </row>
        <row r="6376">
          <cell r="A6376" t="str">
            <v>BOS07</v>
          </cell>
          <cell r="B6376" t="str">
            <v>Monsieur BOSON et MLLE MARIN-LAMELLET</v>
          </cell>
          <cell r="C6376" t="str">
            <v>824 Route des Moulins</v>
          </cell>
          <cell r="D6376"/>
          <cell r="E6376" t="str">
            <v>73400</v>
          </cell>
          <cell r="F6376" t="str">
            <v>MARTHOD</v>
          </cell>
          <cell r="G6376">
            <v>788367661</v>
          </cell>
          <cell r="H6376" t="str">
            <v>marinlamelleta@gmail.com</v>
          </cell>
          <cell r="I6376"/>
          <cell r="J6376"/>
        </row>
        <row r="6377">
          <cell r="A6377" t="str">
            <v>BOS06</v>
          </cell>
          <cell r="B6377" t="str">
            <v>Monsieur BOSQUET Claude</v>
          </cell>
          <cell r="C6377" t="str">
            <v>1066 chemin bourrins</v>
          </cell>
          <cell r="D6377"/>
          <cell r="E6377" t="str">
            <v>38320</v>
          </cell>
          <cell r="F6377" t="str">
            <v>HERBEYS</v>
          </cell>
          <cell r="G6377"/>
          <cell r="H6377"/>
          <cell r="I6377"/>
          <cell r="J6377"/>
        </row>
        <row r="6378">
          <cell r="A6378" t="str">
            <v>BOS05</v>
          </cell>
          <cell r="B6378" t="str">
            <v>Mme BOSSON - Mr BONIER</v>
          </cell>
          <cell r="C6378" t="str">
            <v>266 Voie  des Savouetaz</v>
          </cell>
          <cell r="D6378"/>
          <cell r="E6378" t="str">
            <v>73310</v>
          </cell>
          <cell r="F6378" t="str">
            <v>SERRIERES EN CHAUTAGNE</v>
          </cell>
          <cell r="G6378">
            <v>672621172</v>
          </cell>
          <cell r="H6378"/>
          <cell r="I6378"/>
          <cell r="J6378"/>
        </row>
        <row r="6379">
          <cell r="A6379" t="str">
            <v>BOS04</v>
          </cell>
          <cell r="B6379" t="str">
            <v>M Mme BOSSO  Jean</v>
          </cell>
          <cell r="C6379" t="str">
            <v>6 rue de la Metropole</v>
          </cell>
          <cell r="D6379"/>
          <cell r="E6379" t="str">
            <v>73000</v>
          </cell>
          <cell r="F6379" t="str">
            <v>CHAMBERY</v>
          </cell>
          <cell r="G6379"/>
          <cell r="H6379"/>
          <cell r="I6379"/>
          <cell r="J6379"/>
        </row>
        <row r="6380">
          <cell r="A6380" t="str">
            <v>BOS03</v>
          </cell>
          <cell r="B6380" t="str">
            <v>Monsieur BOSSIO Maurice</v>
          </cell>
          <cell r="C6380" t="str">
            <v>360 ch de la Côte Bouchet</v>
          </cell>
          <cell r="D6380"/>
          <cell r="E6380" t="str">
            <v>73000</v>
          </cell>
          <cell r="F6380" t="str">
            <v>CHAMBERY LE VIEUX</v>
          </cell>
          <cell r="G6380"/>
          <cell r="H6380"/>
          <cell r="I6380"/>
          <cell r="J6380"/>
        </row>
        <row r="6381">
          <cell r="A6381" t="str">
            <v>BOS02</v>
          </cell>
          <cell r="B6381" t="str">
            <v>M Mme BOSSERT Christophe</v>
          </cell>
          <cell r="C6381" t="str">
            <v>La Grange d'Hauteville</v>
          </cell>
          <cell r="D6381" t="str">
            <v>Hauteville Gondon</v>
          </cell>
          <cell r="E6381" t="str">
            <v>73700</v>
          </cell>
          <cell r="F6381" t="str">
            <v>BOURG SAINT MAURICE</v>
          </cell>
          <cell r="G6381"/>
          <cell r="H6381"/>
          <cell r="I6381"/>
          <cell r="J6381"/>
        </row>
        <row r="6382">
          <cell r="A6382" t="str">
            <v>BOS01</v>
          </cell>
          <cell r="B6382" t="str">
            <v>Monsieur BOSSUS Laurent</v>
          </cell>
          <cell r="C6382" t="str">
            <v>Le Haut de Cervens</v>
          </cell>
          <cell r="D6382"/>
          <cell r="E6382" t="str">
            <v>74550</v>
          </cell>
          <cell r="F6382" t="str">
            <v>CERVENS</v>
          </cell>
          <cell r="G6382"/>
          <cell r="H6382"/>
          <cell r="I6382"/>
          <cell r="J6382"/>
        </row>
        <row r="6383">
          <cell r="A6383" t="str">
            <v>BOR23</v>
          </cell>
          <cell r="B6383" t="str">
            <v>Monsieur BORIS Simon</v>
          </cell>
          <cell r="C6383" t="str">
            <v>45 Grande Rue</v>
          </cell>
          <cell r="D6383"/>
          <cell r="E6383" t="str">
            <v>45360</v>
          </cell>
          <cell r="F6383" t="str">
            <v>CHATILLON SUR LOIRE</v>
          </cell>
          <cell r="G6383">
            <v>630938406</v>
          </cell>
          <cell r="H6383" t="str">
            <v>brsstephan@aol.com</v>
          </cell>
          <cell r="I6383"/>
          <cell r="J6383"/>
        </row>
        <row r="6384">
          <cell r="A6384" t="str">
            <v>BOR22</v>
          </cell>
          <cell r="B6384" t="str">
            <v>Mr BORDET Thierry</v>
          </cell>
          <cell r="C6384" t="str">
            <v>95 allée des chardons bleus</v>
          </cell>
          <cell r="D6384"/>
          <cell r="E6384" t="str">
            <v>74210</v>
          </cell>
          <cell r="F6384" t="str">
            <v>ST FERREOL</v>
          </cell>
          <cell r="G6384"/>
          <cell r="H6384"/>
          <cell r="I6384"/>
          <cell r="J6384"/>
        </row>
        <row r="6385">
          <cell r="A6385" t="str">
            <v>BOR21</v>
          </cell>
          <cell r="B6385" t="str">
            <v>M Mme BORDON Michel</v>
          </cell>
          <cell r="C6385" t="str">
            <v>168 Avenue du Jura</v>
          </cell>
          <cell r="D6385"/>
          <cell r="E6385" t="str">
            <v>74890</v>
          </cell>
          <cell r="F6385" t="str">
            <v>BONS EN CHABLAIS</v>
          </cell>
          <cell r="G6385">
            <v>618967247</v>
          </cell>
          <cell r="H6385"/>
          <cell r="I6385">
            <v>450363897</v>
          </cell>
          <cell r="J6385"/>
        </row>
        <row r="6386">
          <cell r="A6386" t="str">
            <v>BOR20</v>
          </cell>
          <cell r="B6386" t="str">
            <v>Monsieur BORTOLUZZI Joris</v>
          </cell>
          <cell r="C6386" t="str">
            <v>La Grange</v>
          </cell>
          <cell r="D6386"/>
          <cell r="E6386" t="str">
            <v>73260</v>
          </cell>
          <cell r="F6386" t="str">
            <v>LES AVANCHERS VALMOREL</v>
          </cell>
          <cell r="G6386"/>
          <cell r="H6386"/>
          <cell r="I6386"/>
          <cell r="J6386"/>
        </row>
        <row r="6387">
          <cell r="A6387" t="str">
            <v>BOR19</v>
          </cell>
          <cell r="B6387" t="str">
            <v>Monsieur BORDIER Xavier</v>
          </cell>
          <cell r="C6387" t="str">
            <v>50 Chemin des vignobles</v>
          </cell>
          <cell r="D6387"/>
          <cell r="E6387" t="str">
            <v>73100</v>
          </cell>
          <cell r="F6387" t="str">
            <v>AIX LES BAINS</v>
          </cell>
          <cell r="G6387">
            <v>616135304</v>
          </cell>
          <cell r="H6387"/>
          <cell r="I6387"/>
          <cell r="J6387"/>
        </row>
        <row r="6388">
          <cell r="A6388" t="str">
            <v>BOR18</v>
          </cell>
          <cell r="B6388" t="str">
            <v>Madame BORGI Emmanuelle</v>
          </cell>
          <cell r="C6388" t="str">
            <v>80, Rue Rabelais</v>
          </cell>
          <cell r="D6388"/>
          <cell r="E6388" t="str">
            <v>73000</v>
          </cell>
          <cell r="F6388" t="str">
            <v>CHAMBERY</v>
          </cell>
          <cell r="G6388"/>
          <cell r="H6388"/>
          <cell r="I6388"/>
          <cell r="J6388"/>
        </row>
        <row r="6389">
          <cell r="A6389" t="str">
            <v>BOR17</v>
          </cell>
          <cell r="B6389" t="str">
            <v xml:space="preserve">Monsieur BORNAND </v>
          </cell>
          <cell r="C6389" t="str">
            <v>19 Bis Chemin de Cotefort</v>
          </cell>
          <cell r="D6389"/>
          <cell r="E6389" t="str">
            <v>73100</v>
          </cell>
          <cell r="F6389" t="str">
            <v>BRISON SAINT INNOCENT</v>
          </cell>
          <cell r="G6389">
            <v>479543961</v>
          </cell>
          <cell r="H6389"/>
          <cell r="I6389"/>
          <cell r="J6389"/>
        </row>
        <row r="6390">
          <cell r="A6390" t="str">
            <v>BOR16</v>
          </cell>
          <cell r="B6390" t="str">
            <v>Monsieur BORDET Michel</v>
          </cell>
          <cell r="C6390" t="str">
            <v>32 Rue du Bournet</v>
          </cell>
          <cell r="D6390"/>
          <cell r="E6390" t="str">
            <v>38180</v>
          </cell>
          <cell r="F6390" t="str">
            <v>SEYSSINS</v>
          </cell>
          <cell r="G6390"/>
          <cell r="H6390"/>
          <cell r="I6390"/>
          <cell r="J6390"/>
        </row>
        <row r="6391">
          <cell r="A6391" t="str">
            <v>BOR15</v>
          </cell>
          <cell r="B6391" t="str">
            <v>Monsieur BORGIS Pascal</v>
          </cell>
          <cell r="C6391"/>
          <cell r="D6391"/>
          <cell r="E6391" t="str">
            <v>73230</v>
          </cell>
          <cell r="F6391" t="str">
            <v>SAINT JEAN D'ARVEY</v>
          </cell>
          <cell r="G6391"/>
          <cell r="H6391"/>
          <cell r="I6391"/>
          <cell r="J6391"/>
        </row>
        <row r="6392">
          <cell r="A6392" t="str">
            <v>BOR14</v>
          </cell>
          <cell r="B6392" t="str">
            <v>Monsieur BOROT Henri</v>
          </cell>
          <cell r="C6392" t="str">
            <v>100 rue André Lebon</v>
          </cell>
          <cell r="D6392"/>
          <cell r="E6392" t="str">
            <v>73500</v>
          </cell>
          <cell r="F6392" t="str">
            <v>MODANE</v>
          </cell>
          <cell r="G6392">
            <v>479051096</v>
          </cell>
          <cell r="H6392"/>
          <cell r="I6392"/>
          <cell r="J6392"/>
        </row>
        <row r="6393">
          <cell r="A6393" t="str">
            <v>BOR13</v>
          </cell>
          <cell r="B6393" t="str">
            <v>Monsieur BORDE</v>
          </cell>
          <cell r="C6393" t="str">
            <v>140 Chemin des Hutins</v>
          </cell>
          <cell r="D6393"/>
          <cell r="E6393" t="str">
            <v>01170</v>
          </cell>
          <cell r="F6393" t="str">
            <v>CHEVRY-VERAZ</v>
          </cell>
          <cell r="G6393">
            <v>450366092</v>
          </cell>
          <cell r="H6393"/>
          <cell r="I6393"/>
          <cell r="J6393"/>
        </row>
        <row r="6394">
          <cell r="A6394" t="str">
            <v>BOR12</v>
          </cell>
          <cell r="B6394" t="str">
            <v>Monsieur BORTOLUSSI Jean</v>
          </cell>
          <cell r="C6394" t="str">
            <v>66 rue François Giroud</v>
          </cell>
          <cell r="D6394"/>
          <cell r="E6394" t="str">
            <v>73100</v>
          </cell>
          <cell r="F6394" t="str">
            <v>AIX LES BAINS</v>
          </cell>
          <cell r="G6394"/>
          <cell r="H6394"/>
          <cell r="I6394"/>
          <cell r="J6394"/>
        </row>
        <row r="6395">
          <cell r="A6395" t="str">
            <v>BOR11</v>
          </cell>
          <cell r="B6395" t="str">
            <v>SCI BORTOLOTTI PAUL MARYSE</v>
          </cell>
          <cell r="C6395" t="str">
            <v>Le Patio</v>
          </cell>
          <cell r="D6395"/>
          <cell r="E6395" t="str">
            <v>01170</v>
          </cell>
          <cell r="F6395" t="str">
            <v>GEX</v>
          </cell>
          <cell r="G6395"/>
          <cell r="H6395"/>
          <cell r="I6395"/>
          <cell r="J6395"/>
        </row>
        <row r="6396">
          <cell r="A6396" t="str">
            <v>BOR10</v>
          </cell>
          <cell r="B6396" t="str">
            <v>Monsieur BORGEY Raymond</v>
          </cell>
          <cell r="C6396" t="str">
            <v>Lieu dit Haut Somont</v>
          </cell>
          <cell r="D6396"/>
          <cell r="E6396" t="str">
            <v>73170</v>
          </cell>
          <cell r="F6396" t="str">
            <v>YENNE</v>
          </cell>
          <cell r="G6396"/>
          <cell r="H6396"/>
          <cell r="I6396"/>
          <cell r="J6396"/>
        </row>
        <row r="6397">
          <cell r="A6397" t="str">
            <v>BOR09</v>
          </cell>
          <cell r="B6397" t="str">
            <v>Monsieur BOREL-GARIN Didier</v>
          </cell>
          <cell r="C6397" t="str">
            <v>Chemin de l'Adray</v>
          </cell>
          <cell r="D6397" t="str">
            <v>Longefoy sur Aime</v>
          </cell>
          <cell r="E6397" t="str">
            <v>73210</v>
          </cell>
          <cell r="F6397" t="str">
            <v>AIME</v>
          </cell>
          <cell r="G6397">
            <v>479554127</v>
          </cell>
          <cell r="H6397"/>
          <cell r="I6397"/>
          <cell r="J6397"/>
        </row>
        <row r="6398">
          <cell r="A6398" t="str">
            <v>BOR08</v>
          </cell>
          <cell r="B6398" t="str">
            <v>Monsieur BOROT Georges</v>
          </cell>
          <cell r="C6398" t="str">
            <v>Le Verney</v>
          </cell>
          <cell r="D6398"/>
          <cell r="E6398" t="str">
            <v>73500</v>
          </cell>
          <cell r="F6398" t="str">
            <v>BRAMANS</v>
          </cell>
          <cell r="G6398"/>
          <cell r="H6398"/>
          <cell r="I6398"/>
          <cell r="J6398"/>
        </row>
        <row r="6399">
          <cell r="A6399" t="str">
            <v>BOR07</v>
          </cell>
          <cell r="B6399" t="str">
            <v>Madame BORGEAUD Marie-Paule</v>
          </cell>
          <cell r="C6399" t="str">
            <v>Hameau de Bail</v>
          </cell>
          <cell r="D6399"/>
          <cell r="E6399" t="str">
            <v>06460</v>
          </cell>
          <cell r="F6399" t="str">
            <v>ESCRAGNOLLES</v>
          </cell>
          <cell r="G6399"/>
          <cell r="H6399"/>
          <cell r="I6399"/>
          <cell r="J6399"/>
        </row>
        <row r="6400">
          <cell r="A6400" t="str">
            <v>BOR06</v>
          </cell>
          <cell r="B6400" t="str">
            <v>Monsieur BORIE Alain</v>
          </cell>
          <cell r="C6400" t="str">
            <v>4 bis rue de Vibesse</v>
          </cell>
          <cell r="D6400"/>
          <cell r="E6400" t="str">
            <v>69330</v>
          </cell>
          <cell r="F6400" t="str">
            <v>MEYZIEU</v>
          </cell>
          <cell r="G6400">
            <v>472028159</v>
          </cell>
          <cell r="H6400"/>
          <cell r="I6400"/>
          <cell r="J6400"/>
        </row>
        <row r="6401">
          <cell r="A6401" t="str">
            <v>BOR05</v>
          </cell>
          <cell r="B6401" t="str">
            <v>Monsieur BORGIS Pascal</v>
          </cell>
          <cell r="C6401"/>
          <cell r="D6401"/>
          <cell r="E6401"/>
          <cell r="F6401"/>
          <cell r="G6401"/>
          <cell r="H6401"/>
          <cell r="I6401"/>
          <cell r="J6401"/>
        </row>
        <row r="6402">
          <cell r="A6402" t="str">
            <v>BOR04</v>
          </cell>
          <cell r="B6402" t="str">
            <v>Monsieur BORIE Didier</v>
          </cell>
          <cell r="C6402" t="str">
            <v>437 Chemin du Ruisseau</v>
          </cell>
          <cell r="D6402"/>
          <cell r="E6402" t="str">
            <v>38330</v>
          </cell>
          <cell r="F6402" t="str">
            <v>SAINT ISMIER</v>
          </cell>
          <cell r="G6402">
            <v>685116168</v>
          </cell>
          <cell r="H6402"/>
          <cell r="I6402"/>
          <cell r="J6402"/>
        </row>
        <row r="6403">
          <cell r="A6403" t="str">
            <v>BOR03</v>
          </cell>
          <cell r="B6403" t="str">
            <v>Monsieur BOROT Gilbert</v>
          </cell>
          <cell r="C6403" t="str">
            <v>Le Verney</v>
          </cell>
          <cell r="D6403"/>
          <cell r="E6403" t="str">
            <v>73500</v>
          </cell>
          <cell r="F6403" t="str">
            <v>BRAMANS</v>
          </cell>
          <cell r="G6403">
            <v>479051115</v>
          </cell>
          <cell r="H6403"/>
          <cell r="I6403"/>
          <cell r="J6403"/>
        </row>
        <row r="6404">
          <cell r="A6404" t="str">
            <v>BOR02</v>
          </cell>
          <cell r="B6404" t="str">
            <v>Monsieur BORGIALLI ETS</v>
          </cell>
          <cell r="C6404"/>
          <cell r="D6404"/>
          <cell r="E6404"/>
          <cell r="F6404"/>
          <cell r="G6404"/>
          <cell r="H6404"/>
          <cell r="I6404"/>
          <cell r="J6404"/>
        </row>
        <row r="6405">
          <cell r="A6405" t="str">
            <v>BOR01</v>
          </cell>
          <cell r="B6405" t="str">
            <v>Monsieur BORGIALLI Robert</v>
          </cell>
          <cell r="C6405"/>
          <cell r="D6405"/>
          <cell r="E6405"/>
          <cell r="F6405"/>
          <cell r="G6405"/>
          <cell r="H6405"/>
          <cell r="I6405"/>
          <cell r="J6405"/>
        </row>
        <row r="6406">
          <cell r="A6406" t="str">
            <v>BOQ02</v>
          </cell>
          <cell r="B6406" t="str">
            <v>Monsieur BOQUINT</v>
          </cell>
          <cell r="C6406" t="str">
            <v>La  Combe Dessus</v>
          </cell>
          <cell r="D6406"/>
          <cell r="E6406" t="str">
            <v>73410</v>
          </cell>
          <cell r="F6406" t="str">
            <v>MOGNARD</v>
          </cell>
          <cell r="G6406"/>
          <cell r="H6406"/>
          <cell r="I6406"/>
          <cell r="J6406"/>
        </row>
        <row r="6407">
          <cell r="A6407" t="str">
            <v>BOQ01</v>
          </cell>
          <cell r="B6407" t="str">
            <v>Madame BOQUET Anne</v>
          </cell>
          <cell r="C6407" t="str">
            <v>60 Allée des Grandes Côtes</v>
          </cell>
          <cell r="D6407"/>
          <cell r="E6407" t="str">
            <v>73420</v>
          </cell>
          <cell r="F6407" t="str">
            <v>VOGLANS</v>
          </cell>
          <cell r="G6407">
            <v>679747430</v>
          </cell>
          <cell r="H6407"/>
          <cell r="I6407"/>
          <cell r="J6407"/>
        </row>
        <row r="6408">
          <cell r="A6408" t="str">
            <v>BON56</v>
          </cell>
          <cell r="B6408" t="str">
            <v>Monsieur Madame BONNEVIE Grégory</v>
          </cell>
          <cell r="C6408" t="str">
            <v>La Thuile</v>
          </cell>
          <cell r="D6408"/>
          <cell r="E6408" t="str">
            <v>73640</v>
          </cell>
          <cell r="F6408" t="str">
            <v>ST FOY TARENTAISE</v>
          </cell>
          <cell r="G6408">
            <v>675202798</v>
          </cell>
          <cell r="H6408"/>
          <cell r="I6408"/>
          <cell r="J6408"/>
        </row>
        <row r="6409">
          <cell r="A6409" t="str">
            <v>BON55</v>
          </cell>
          <cell r="B6409" t="str">
            <v>Monsieur BONAFFINI Philippe</v>
          </cell>
          <cell r="C6409" t="str">
            <v>10 Route des Grands Pré</v>
          </cell>
          <cell r="D6409"/>
          <cell r="E6409" t="str">
            <v>74320</v>
          </cell>
          <cell r="F6409" t="str">
            <v>SEVRIER</v>
          </cell>
          <cell r="G6409">
            <v>685220201</v>
          </cell>
          <cell r="H6409" t="str">
            <v>pbonaffini@aol.com</v>
          </cell>
          <cell r="I6409"/>
          <cell r="J6409"/>
        </row>
        <row r="6410">
          <cell r="A6410" t="str">
            <v>BON54</v>
          </cell>
          <cell r="B6410" t="str">
            <v>M. et Mme BONNET</v>
          </cell>
          <cell r="C6410" t="str">
            <v>Les Vincents</v>
          </cell>
          <cell r="D6410"/>
          <cell r="E6410" t="str">
            <v>73170</v>
          </cell>
          <cell r="F6410" t="str">
            <v>ST PAUL SUR YENNE</v>
          </cell>
          <cell r="G6410">
            <v>682202387</v>
          </cell>
          <cell r="H6410"/>
          <cell r="I6410"/>
          <cell r="J6410"/>
        </row>
        <row r="6411">
          <cell r="A6411" t="str">
            <v>BON53</v>
          </cell>
          <cell r="B6411" t="str">
            <v>Madame BONALDI Aurélie</v>
          </cell>
          <cell r="C6411" t="str">
            <v xml:space="preserve">92 B impasse de la colline </v>
          </cell>
          <cell r="D6411"/>
          <cell r="E6411" t="str">
            <v>74140</v>
          </cell>
          <cell r="F6411" t="str">
            <v>BALLAISON</v>
          </cell>
          <cell r="G6411"/>
          <cell r="H6411"/>
          <cell r="I6411"/>
          <cell r="J6411"/>
        </row>
        <row r="6412">
          <cell r="A6412" t="str">
            <v>BON52</v>
          </cell>
          <cell r="B6412" t="str">
            <v>Monsieur BONNAVION Raphael</v>
          </cell>
          <cell r="C6412" t="str">
            <v>1 Chemin de l'étang d'Hières</v>
          </cell>
          <cell r="D6412"/>
          <cell r="E6412" t="str">
            <v>38490</v>
          </cell>
          <cell r="F6412" t="str">
            <v>LES ABRETS</v>
          </cell>
          <cell r="G6412">
            <v>612567166</v>
          </cell>
          <cell r="H6412"/>
          <cell r="I6412"/>
          <cell r="J6412"/>
        </row>
        <row r="6413">
          <cell r="A6413" t="str">
            <v>BON51</v>
          </cell>
          <cell r="B6413" t="str">
            <v>MLLE BONAFOS Martine</v>
          </cell>
          <cell r="C6413" t="str">
            <v>1365 Avenue de Savoie</v>
          </cell>
          <cell r="D6413"/>
          <cell r="E6413" t="str">
            <v>38570</v>
          </cell>
          <cell r="F6413" t="str">
            <v>LE CHEYLAS</v>
          </cell>
          <cell r="G6413">
            <v>612152129</v>
          </cell>
          <cell r="H6413"/>
          <cell r="I6413"/>
          <cell r="J6413"/>
        </row>
        <row r="6414">
          <cell r="A6414" t="str">
            <v>BON50</v>
          </cell>
          <cell r="B6414" t="str">
            <v>Madame BONNEVIE Mélanie</v>
          </cell>
          <cell r="C6414" t="str">
            <v>La Gurraz</v>
          </cell>
          <cell r="D6414"/>
          <cell r="E6414" t="str">
            <v>73640</v>
          </cell>
          <cell r="F6414" t="str">
            <v>VILLAROGER</v>
          </cell>
          <cell r="G6414">
            <v>675202504</v>
          </cell>
          <cell r="H6414"/>
          <cell r="I6414">
            <v>671347018</v>
          </cell>
          <cell r="J6414"/>
        </row>
        <row r="6415">
          <cell r="A6415" t="str">
            <v>BON49</v>
          </cell>
          <cell r="B6415" t="str">
            <v>M. MME BONHOMME Gerard</v>
          </cell>
          <cell r="C6415" t="str">
            <v>131 impasse des Bouleaux</v>
          </cell>
          <cell r="D6415"/>
          <cell r="E6415" t="str">
            <v>74970</v>
          </cell>
          <cell r="F6415" t="str">
            <v>MARIGNIER</v>
          </cell>
          <cell r="G6415">
            <v>450340726</v>
          </cell>
          <cell r="H6415"/>
          <cell r="I6415"/>
          <cell r="J6415"/>
        </row>
        <row r="6416">
          <cell r="A6416" t="str">
            <v>BON48</v>
          </cell>
          <cell r="B6416" t="str">
            <v>Monsieur BONNARD</v>
          </cell>
          <cell r="C6416" t="str">
            <v>Rue des Etangs</v>
          </cell>
          <cell r="D6416" t="str">
            <v>Lieu Dit L'Argentiere</v>
          </cell>
          <cell r="E6416" t="str">
            <v>69610</v>
          </cell>
          <cell r="F6416" t="str">
            <v>AVEIZE</v>
          </cell>
          <cell r="G6416">
            <v>664505767</v>
          </cell>
          <cell r="H6416"/>
          <cell r="I6416"/>
          <cell r="J6416"/>
        </row>
        <row r="6417">
          <cell r="A6417" t="str">
            <v>BON47</v>
          </cell>
          <cell r="B6417" t="str">
            <v>Monsieur BONAVANT Sébastien</v>
          </cell>
          <cell r="C6417" t="str">
            <v>69 Impasse des Poiriers</v>
          </cell>
          <cell r="D6417"/>
          <cell r="E6417" t="str">
            <v>74250</v>
          </cell>
          <cell r="F6417" t="str">
            <v>LA TOUR</v>
          </cell>
          <cell r="G6417">
            <v>610582950</v>
          </cell>
          <cell r="H6417"/>
          <cell r="I6417"/>
          <cell r="J6417"/>
        </row>
        <row r="6418">
          <cell r="A6418" t="str">
            <v>BON46</v>
          </cell>
          <cell r="B6418" t="str">
            <v>Monsieur BONIN</v>
          </cell>
          <cell r="C6418" t="str">
            <v>3, impasse des Burnets</v>
          </cell>
          <cell r="D6418"/>
          <cell r="E6418" t="str">
            <v>73100</v>
          </cell>
          <cell r="F6418" t="str">
            <v>GRESY SUR AIX</v>
          </cell>
          <cell r="G6418">
            <v>479883469</v>
          </cell>
          <cell r="H6418"/>
          <cell r="I6418"/>
          <cell r="J6418"/>
        </row>
        <row r="6419">
          <cell r="A6419" t="str">
            <v>BON45</v>
          </cell>
          <cell r="B6419" t="str">
            <v>Monsieur BONNET Alain</v>
          </cell>
          <cell r="C6419" t="str">
            <v>Chef Lieu</v>
          </cell>
          <cell r="D6419" t="str">
            <v>Longefoy</v>
          </cell>
          <cell r="E6419" t="str">
            <v>73210</v>
          </cell>
          <cell r="F6419" t="str">
            <v>AIME</v>
          </cell>
          <cell r="G6419"/>
          <cell r="H6419"/>
          <cell r="I6419"/>
          <cell r="J6419"/>
        </row>
        <row r="6420">
          <cell r="A6420" t="str">
            <v>BON44</v>
          </cell>
          <cell r="B6420" t="str">
            <v>Monsieur BONNEFOY Joseph</v>
          </cell>
          <cell r="C6420" t="str">
            <v>430 Route du Roc</v>
          </cell>
          <cell r="D6420"/>
          <cell r="E6420" t="str">
            <v>73600</v>
          </cell>
          <cell r="F6420" t="str">
            <v>SALINS LES THERMES</v>
          </cell>
          <cell r="G6420">
            <v>479244264</v>
          </cell>
          <cell r="H6420"/>
          <cell r="I6420"/>
          <cell r="J6420"/>
        </row>
        <row r="6421">
          <cell r="A6421" t="str">
            <v>BON43</v>
          </cell>
          <cell r="B6421" t="str">
            <v>Madame BON</v>
          </cell>
          <cell r="C6421"/>
          <cell r="D6421"/>
          <cell r="E6421" t="str">
            <v>73190</v>
          </cell>
          <cell r="F6421" t="str">
            <v>CHALLES LES EAUX</v>
          </cell>
          <cell r="G6421"/>
          <cell r="H6421"/>
          <cell r="I6421"/>
          <cell r="J6421"/>
        </row>
        <row r="6422">
          <cell r="A6422" t="str">
            <v>BON42</v>
          </cell>
          <cell r="B6422" t="str">
            <v>Monsieur BONNET Marc</v>
          </cell>
          <cell r="C6422" t="str">
            <v>11 Allée des Tonnelles</v>
          </cell>
          <cell r="D6422"/>
          <cell r="E6422" t="str">
            <v>38240</v>
          </cell>
          <cell r="F6422" t="str">
            <v>MEYLAN</v>
          </cell>
          <cell r="G6422">
            <v>652520993</v>
          </cell>
          <cell r="H6422" t="str">
            <v>marieclaudine.bonnet@free,fr</v>
          </cell>
          <cell r="I6422"/>
          <cell r="J6422"/>
        </row>
        <row r="6423">
          <cell r="A6423" t="str">
            <v>BON41</v>
          </cell>
          <cell r="B6423" t="str">
            <v>Monsieur BONNEL Jean Marie</v>
          </cell>
          <cell r="C6423" t="str">
            <v>Lot La Girande</v>
          </cell>
          <cell r="D6423"/>
          <cell r="E6423" t="str">
            <v>73390</v>
          </cell>
          <cell r="F6423" t="str">
            <v>CHAMOUSSET</v>
          </cell>
          <cell r="G6423"/>
          <cell r="H6423"/>
          <cell r="I6423"/>
          <cell r="J6423"/>
        </row>
        <row r="6424">
          <cell r="A6424" t="str">
            <v>BON40</v>
          </cell>
          <cell r="B6424" t="str">
            <v>Monsieur BONNAND Alain</v>
          </cell>
          <cell r="C6424" t="str">
            <v>rue du Terral</v>
          </cell>
          <cell r="D6424"/>
          <cell r="E6424" t="str">
            <v>07220</v>
          </cell>
          <cell r="F6424" t="str">
            <v>SAINT MONTAN</v>
          </cell>
          <cell r="G6424"/>
          <cell r="H6424"/>
          <cell r="I6424"/>
          <cell r="J6424"/>
        </row>
        <row r="6425">
          <cell r="A6425" t="str">
            <v>BON39</v>
          </cell>
          <cell r="B6425" t="str">
            <v>Mr &amp; Mme BONARDAU - SARZIER</v>
          </cell>
          <cell r="C6425" t="str">
            <v>Impasse du Biez</v>
          </cell>
          <cell r="D6425"/>
          <cell r="E6425" t="str">
            <v>01300</v>
          </cell>
          <cell r="F6425" t="str">
            <v>PARVES</v>
          </cell>
          <cell r="G6425">
            <v>636363535</v>
          </cell>
          <cell r="H6425"/>
          <cell r="I6425"/>
          <cell r="J6425"/>
        </row>
        <row r="6426">
          <cell r="A6426" t="str">
            <v>BON38</v>
          </cell>
          <cell r="B6426" t="str">
            <v>Mr BON-MARDION Stéphane</v>
          </cell>
          <cell r="C6426" t="str">
            <v>49 Allée des Muguets</v>
          </cell>
          <cell r="D6426"/>
          <cell r="E6426" t="str">
            <v>73290</v>
          </cell>
          <cell r="F6426" t="str">
            <v>LA MOTTE SERVOLEX</v>
          </cell>
          <cell r="G6426">
            <v>479603798</v>
          </cell>
          <cell r="H6426"/>
          <cell r="I6426"/>
          <cell r="J6426"/>
        </row>
        <row r="6427">
          <cell r="A6427" t="str">
            <v>BON37</v>
          </cell>
          <cell r="B6427" t="str">
            <v>Monsieur BONE Aurelien</v>
          </cell>
          <cell r="C6427" t="str">
            <v>1380, Route de Montagnole</v>
          </cell>
          <cell r="D6427"/>
          <cell r="E6427" t="str">
            <v>73100</v>
          </cell>
          <cell r="F6427" t="str">
            <v>MONTAGNOLE</v>
          </cell>
          <cell r="G6427">
            <v>676725623</v>
          </cell>
          <cell r="H6427"/>
          <cell r="I6427"/>
          <cell r="J6427"/>
        </row>
        <row r="6428">
          <cell r="A6428" t="str">
            <v>BON36</v>
          </cell>
          <cell r="B6428" t="str">
            <v>Monsieur BONNIVARD Alexandre</v>
          </cell>
          <cell r="C6428" t="str">
            <v>Chemin du Cholet</v>
          </cell>
          <cell r="D6428"/>
          <cell r="E6428" t="str">
            <v>38320</v>
          </cell>
          <cell r="F6428" t="str">
            <v>HERBEYS</v>
          </cell>
          <cell r="G6428"/>
          <cell r="H6428"/>
          <cell r="I6428"/>
          <cell r="J6428"/>
        </row>
        <row r="6429">
          <cell r="A6429" t="str">
            <v>BON35</v>
          </cell>
          <cell r="B6429" t="str">
            <v>Monsieur BONFILS Jean-Paul</v>
          </cell>
          <cell r="C6429" t="str">
            <v>303 Chemin du Sacré Cœur</v>
          </cell>
          <cell r="D6429" t="str">
            <v>BARBIZET</v>
          </cell>
          <cell r="E6429" t="str">
            <v>73290</v>
          </cell>
          <cell r="F6429" t="str">
            <v>LA MOTTE SERVOLEX</v>
          </cell>
          <cell r="G6429">
            <v>479259381</v>
          </cell>
          <cell r="H6429"/>
          <cell r="I6429">
            <v>606454782</v>
          </cell>
          <cell r="J6429"/>
        </row>
        <row r="6430">
          <cell r="A6430" t="str">
            <v>BON34</v>
          </cell>
          <cell r="B6430" t="str">
            <v>Monsieur BONNET Laurent</v>
          </cell>
          <cell r="C6430" t="str">
            <v>Quartier la Lichere</v>
          </cell>
          <cell r="D6430" t="str">
            <v>rue Fernand Fabrege</v>
          </cell>
          <cell r="E6430" t="str">
            <v>07220</v>
          </cell>
          <cell r="F6430" t="str">
            <v>SAINT MONTAN</v>
          </cell>
          <cell r="G6430">
            <v>687533903</v>
          </cell>
          <cell r="H6430"/>
          <cell r="I6430"/>
          <cell r="J6430"/>
        </row>
        <row r="6431">
          <cell r="A6431" t="str">
            <v>BON33</v>
          </cell>
          <cell r="B6431" t="str">
            <v>Monsieur BONET Jean</v>
          </cell>
          <cell r="C6431" t="str">
            <v>2, Impasse des Tennis</v>
          </cell>
          <cell r="D6431"/>
          <cell r="E6431" t="str">
            <v>74150</v>
          </cell>
          <cell r="F6431" t="str">
            <v>RUMILLY</v>
          </cell>
          <cell r="G6431">
            <v>450013348</v>
          </cell>
          <cell r="H6431"/>
          <cell r="I6431"/>
          <cell r="J6431"/>
        </row>
        <row r="6432">
          <cell r="A6432" t="str">
            <v>BON32</v>
          </cell>
          <cell r="B6432" t="str">
            <v>Monsieur  BONNET  Yves</v>
          </cell>
          <cell r="C6432" t="str">
            <v>Les Soldanelles</v>
          </cell>
          <cell r="D6432" t="str">
            <v>Allée des Grillons</v>
          </cell>
          <cell r="E6432" t="str">
            <v>73250</v>
          </cell>
          <cell r="F6432" t="str">
            <v>SAINT PIERRE D'ALBIGNY</v>
          </cell>
          <cell r="G6432"/>
          <cell r="H6432"/>
          <cell r="I6432"/>
          <cell r="J6432"/>
        </row>
        <row r="6433">
          <cell r="A6433" t="str">
            <v>BON31</v>
          </cell>
          <cell r="B6433" t="str">
            <v>Monsieur BONNEFOY Jean Marc</v>
          </cell>
          <cell r="C6433" t="str">
            <v>223 rue de la Gare</v>
          </cell>
          <cell r="D6433"/>
          <cell r="E6433" t="str">
            <v>73100</v>
          </cell>
          <cell r="F6433" t="str">
            <v>GRESY SUR AIX</v>
          </cell>
          <cell r="G6433">
            <v>611988674</v>
          </cell>
          <cell r="H6433"/>
          <cell r="I6433"/>
          <cell r="J6433"/>
        </row>
        <row r="6434">
          <cell r="A6434" t="str">
            <v>BON30</v>
          </cell>
          <cell r="B6434" t="str">
            <v>Madame  BONNET  Anna</v>
          </cell>
          <cell r="C6434" t="str">
            <v>Vergenucle d'en Bas</v>
          </cell>
          <cell r="D6434"/>
          <cell r="E6434" t="str">
            <v>73610</v>
          </cell>
          <cell r="F6434" t="str">
            <v>DULLIN</v>
          </cell>
          <cell r="G6434">
            <v>633375464</v>
          </cell>
          <cell r="H6434"/>
          <cell r="I6434">
            <v>479441898</v>
          </cell>
          <cell r="J6434"/>
        </row>
        <row r="6435">
          <cell r="A6435" t="str">
            <v>BON29</v>
          </cell>
          <cell r="B6435" t="str">
            <v>Mr ou Mme   BONNIN - THESTA</v>
          </cell>
          <cell r="C6435" t="str">
            <v>39 Chemin des Hauts de Selettes</v>
          </cell>
          <cell r="D6435" t="str">
            <v>3 Les Abricotiers</v>
          </cell>
          <cell r="E6435" t="str">
            <v>69540</v>
          </cell>
          <cell r="F6435" t="str">
            <v>IRIGNY</v>
          </cell>
          <cell r="G6435">
            <v>620737455</v>
          </cell>
          <cell r="H6435"/>
          <cell r="I6435"/>
          <cell r="J6435"/>
        </row>
        <row r="6436">
          <cell r="A6436" t="str">
            <v>BON28</v>
          </cell>
          <cell r="B6436" t="str">
            <v>Monsieur BONNET Patrick</v>
          </cell>
          <cell r="C6436" t="str">
            <v>Les Quillières</v>
          </cell>
          <cell r="D6436"/>
          <cell r="E6436" t="str">
            <v>73470</v>
          </cell>
          <cell r="F6436" t="str">
            <v>AYN</v>
          </cell>
          <cell r="G6436"/>
          <cell r="H6436"/>
          <cell r="I6436"/>
          <cell r="J6436"/>
        </row>
        <row r="6437">
          <cell r="A6437" t="str">
            <v>BON27</v>
          </cell>
          <cell r="B6437" t="str">
            <v>Monsieur BONNIOT</v>
          </cell>
          <cell r="C6437" t="str">
            <v>32 Rue du Vercors</v>
          </cell>
          <cell r="D6437"/>
          <cell r="E6437" t="str">
            <v>38760</v>
          </cell>
          <cell r="F6437" t="str">
            <v>VARCES ALLIERE ET RISSET</v>
          </cell>
          <cell r="G6437"/>
          <cell r="H6437"/>
          <cell r="I6437"/>
          <cell r="J6437"/>
        </row>
        <row r="6438">
          <cell r="A6438" t="str">
            <v>BON26</v>
          </cell>
          <cell r="B6438" t="str">
            <v>Madame BONNET GONNET Maryse</v>
          </cell>
          <cell r="C6438" t="str">
            <v>La Combe</v>
          </cell>
          <cell r="D6438" t="str">
            <v>560 Route de SAINT Hilaire</v>
          </cell>
          <cell r="E6438" t="str">
            <v>38660</v>
          </cell>
          <cell r="F6438" t="str">
            <v>LE TOUVET</v>
          </cell>
          <cell r="G6438"/>
          <cell r="H6438"/>
          <cell r="I6438"/>
          <cell r="J6438"/>
        </row>
        <row r="6439">
          <cell r="A6439" t="str">
            <v>BON25</v>
          </cell>
          <cell r="B6439" t="str">
            <v>Monsieur BONIFACE Victor</v>
          </cell>
          <cell r="C6439" t="str">
            <v>250 ave Marie de Solms</v>
          </cell>
          <cell r="D6439"/>
          <cell r="E6439" t="str">
            <v>73100</v>
          </cell>
          <cell r="F6439" t="str">
            <v>AIX LES BAINS</v>
          </cell>
          <cell r="G6439">
            <v>676290519</v>
          </cell>
          <cell r="H6439"/>
          <cell r="I6439"/>
          <cell r="J6439"/>
        </row>
        <row r="6440">
          <cell r="A6440" t="str">
            <v>BON24</v>
          </cell>
          <cell r="B6440" t="str">
            <v>Monsieur BONIN Marcel</v>
          </cell>
          <cell r="C6440" t="str">
            <v>53 rue des Brulettes</v>
          </cell>
          <cell r="D6440"/>
          <cell r="E6440" t="str">
            <v>73230</v>
          </cell>
          <cell r="F6440" t="str">
            <v>SAINT ALBAN LEYSSE</v>
          </cell>
          <cell r="G6440">
            <v>479855548</v>
          </cell>
          <cell r="H6440"/>
          <cell r="I6440"/>
          <cell r="J6440"/>
        </row>
        <row r="6441">
          <cell r="A6441" t="str">
            <v>BON23</v>
          </cell>
          <cell r="B6441" t="str">
            <v>Monsieur BONNET Franck</v>
          </cell>
          <cell r="C6441" t="str">
            <v>30 route des Hutins</v>
          </cell>
          <cell r="D6441"/>
          <cell r="E6441" t="str">
            <v>74100</v>
          </cell>
          <cell r="F6441" t="str">
            <v>VETRAZ MONTHOUX</v>
          </cell>
          <cell r="G6441">
            <v>618198000</v>
          </cell>
          <cell r="H6441"/>
          <cell r="I6441"/>
          <cell r="J6441"/>
        </row>
        <row r="6442">
          <cell r="A6442" t="str">
            <v>BON22</v>
          </cell>
          <cell r="B6442" t="str">
            <v>Monsieur BONNARD Daniel</v>
          </cell>
          <cell r="C6442" t="str">
            <v>9 chemin du Champ</v>
          </cell>
          <cell r="D6442"/>
          <cell r="E6442" t="str">
            <v>69660</v>
          </cell>
          <cell r="F6442" t="str">
            <v>COLLONGES AU MONT D'OR</v>
          </cell>
          <cell r="G6442"/>
          <cell r="H6442"/>
          <cell r="I6442"/>
          <cell r="J6442"/>
        </row>
        <row r="6443">
          <cell r="A6443" t="str">
            <v>BON21</v>
          </cell>
          <cell r="B6443" t="str">
            <v>Monsieur BONNARDEL  Laurent</v>
          </cell>
          <cell r="C6443" t="str">
            <v>Route de Dizimieu</v>
          </cell>
          <cell r="D6443"/>
          <cell r="E6443" t="str">
            <v>38390</v>
          </cell>
          <cell r="F6443" t="str">
            <v>PORCIEU AMBLAGNIEU</v>
          </cell>
          <cell r="G6443">
            <v>474886634</v>
          </cell>
          <cell r="H6443"/>
          <cell r="I6443"/>
          <cell r="J6443"/>
        </row>
        <row r="6444">
          <cell r="A6444" t="str">
            <v>BON20</v>
          </cell>
          <cell r="B6444" t="str">
            <v>Monsieur BONNETAIN Gérard</v>
          </cell>
          <cell r="C6444" t="str">
            <v>10 Rue Georges Guynemer</v>
          </cell>
          <cell r="D6444"/>
          <cell r="E6444" t="str">
            <v>73100</v>
          </cell>
          <cell r="F6444" t="str">
            <v>AIX LES BAINS</v>
          </cell>
          <cell r="G6444">
            <v>479888077</v>
          </cell>
          <cell r="H6444"/>
          <cell r="I6444"/>
          <cell r="J6444"/>
        </row>
        <row r="6445">
          <cell r="A6445" t="str">
            <v>BON19</v>
          </cell>
          <cell r="B6445" t="str">
            <v>Monsieur BONNET Philippe</v>
          </cell>
          <cell r="C6445" t="str">
            <v>Grande Rue</v>
          </cell>
          <cell r="D6445" t="str">
            <v>LONGEFOY</v>
          </cell>
          <cell r="E6445" t="str">
            <v>73210</v>
          </cell>
          <cell r="F6445" t="str">
            <v>AIME</v>
          </cell>
          <cell r="G6445">
            <v>479555090</v>
          </cell>
          <cell r="H6445"/>
          <cell r="I6445"/>
          <cell r="J6445"/>
        </row>
        <row r="6446">
          <cell r="A6446" t="str">
            <v>BON18</v>
          </cell>
          <cell r="B6446" t="str">
            <v>Monsieur BONFILS Dominique</v>
          </cell>
          <cell r="C6446" t="str">
            <v>719 chemin des Sausses</v>
          </cell>
          <cell r="D6446"/>
          <cell r="E6446" t="str">
            <v>06640</v>
          </cell>
          <cell r="F6446" t="str">
            <v>SAINT JEANNET</v>
          </cell>
          <cell r="G6446"/>
          <cell r="H6446"/>
          <cell r="I6446"/>
          <cell r="J6446"/>
        </row>
        <row r="6447">
          <cell r="A6447" t="str">
            <v>BON17</v>
          </cell>
          <cell r="B6447" t="str">
            <v>Monsieur BONNET René</v>
          </cell>
          <cell r="C6447" t="str">
            <v>Peyracha</v>
          </cell>
          <cell r="D6447"/>
          <cell r="E6447" t="str">
            <v>07290</v>
          </cell>
          <cell r="F6447" t="str">
            <v>SAINT ROMAIN D'AY</v>
          </cell>
          <cell r="G6447"/>
          <cell r="H6447"/>
          <cell r="I6447"/>
          <cell r="J6447"/>
        </row>
        <row r="6448">
          <cell r="A6448" t="str">
            <v>BON16</v>
          </cell>
          <cell r="B6448" t="str">
            <v xml:space="preserve">Monsieur BONAVIA </v>
          </cell>
          <cell r="C6448" t="str">
            <v>Culin</v>
          </cell>
          <cell r="D6448"/>
          <cell r="E6448" t="str">
            <v>38300</v>
          </cell>
          <cell r="F6448" t="str">
            <v>BOURGOIN JALLIEU</v>
          </cell>
          <cell r="G6448"/>
          <cell r="H6448"/>
          <cell r="I6448"/>
          <cell r="J6448"/>
        </row>
        <row r="6449">
          <cell r="A6449" t="str">
            <v>BON15</v>
          </cell>
          <cell r="B6449" t="str">
            <v>Monsieur BONNIN Frank</v>
          </cell>
          <cell r="C6449" t="str">
            <v>269 Rue du Marquis de Sallmard</v>
          </cell>
          <cell r="D6449" t="str">
            <v>8 Lot des Alouettes</v>
          </cell>
          <cell r="E6449" t="str">
            <v>01390</v>
          </cell>
          <cell r="F6449" t="str">
            <v>TRAMOYES</v>
          </cell>
          <cell r="G6449"/>
          <cell r="H6449"/>
          <cell r="I6449"/>
          <cell r="J6449"/>
        </row>
        <row r="6450">
          <cell r="A6450" t="str">
            <v>BON14</v>
          </cell>
          <cell r="B6450" t="str">
            <v>Monsieur BONVIN Dominique</v>
          </cell>
          <cell r="C6450" t="str">
            <v>156 rue des Vallières</v>
          </cell>
          <cell r="D6450"/>
          <cell r="E6450" t="str">
            <v>74800</v>
          </cell>
          <cell r="F6450" t="str">
            <v>AMANCY</v>
          </cell>
          <cell r="G6450"/>
          <cell r="H6450"/>
          <cell r="I6450"/>
          <cell r="J6450"/>
        </row>
        <row r="6451">
          <cell r="A6451" t="str">
            <v>BON13</v>
          </cell>
          <cell r="B6451" t="str">
            <v xml:space="preserve">Monsieur BONHOMME Gérard </v>
          </cell>
          <cell r="C6451" t="str">
            <v>131 impasse des Bouleaux</v>
          </cell>
          <cell r="D6451"/>
          <cell r="E6451" t="str">
            <v>74970</v>
          </cell>
          <cell r="F6451" t="str">
            <v>MARIGNIER</v>
          </cell>
          <cell r="G6451"/>
          <cell r="H6451"/>
          <cell r="I6451"/>
          <cell r="J6451"/>
        </row>
        <row r="6452">
          <cell r="A6452" t="str">
            <v>BON12</v>
          </cell>
          <cell r="B6452" t="str">
            <v>Monsieur BONIN  Jean-Marie</v>
          </cell>
          <cell r="C6452" t="str">
            <v>La Petite Serve</v>
          </cell>
          <cell r="D6452"/>
          <cell r="E6452" t="str">
            <v>73800</v>
          </cell>
          <cell r="F6452" t="str">
            <v>MONTMELIAN</v>
          </cell>
          <cell r="G6452"/>
          <cell r="H6452"/>
          <cell r="I6452"/>
          <cell r="J6452"/>
        </row>
        <row r="6453">
          <cell r="A6453" t="str">
            <v>BON11</v>
          </cell>
          <cell r="B6453" t="str">
            <v>Monsieur BONNARD Robert</v>
          </cell>
          <cell r="C6453" t="str">
            <v>23, Chemin des Adoboz</v>
          </cell>
          <cell r="D6453"/>
          <cell r="E6453" t="str">
            <v>73460</v>
          </cell>
          <cell r="F6453" t="str">
            <v>GRESY SUR ISERE</v>
          </cell>
          <cell r="G6453">
            <v>623328123</v>
          </cell>
          <cell r="H6453"/>
          <cell r="I6453"/>
          <cell r="J6453"/>
        </row>
        <row r="6454">
          <cell r="A6454" t="str">
            <v>BON10</v>
          </cell>
          <cell r="B6454" t="str">
            <v>Madame BONELLI</v>
          </cell>
          <cell r="C6454" t="str">
            <v>2109 route Jean Natale</v>
          </cell>
          <cell r="D6454"/>
          <cell r="E6454" t="str">
            <v>06510</v>
          </cell>
          <cell r="F6454" t="str">
            <v xml:space="preserve">CARROS  </v>
          </cell>
          <cell r="G6454"/>
          <cell r="H6454"/>
          <cell r="I6454"/>
          <cell r="J6454"/>
        </row>
        <row r="6455">
          <cell r="A6455" t="str">
            <v>BON09</v>
          </cell>
          <cell r="B6455" t="str">
            <v>Monsieur BONZI Jean Marc</v>
          </cell>
          <cell r="C6455" t="str">
            <v>543 rue des Grillons</v>
          </cell>
          <cell r="D6455"/>
          <cell r="E6455" t="str">
            <v>69400</v>
          </cell>
          <cell r="F6455" t="str">
            <v>GLEIZE</v>
          </cell>
          <cell r="G6455">
            <v>474680995</v>
          </cell>
          <cell r="H6455"/>
          <cell r="I6455"/>
          <cell r="J6455"/>
        </row>
        <row r="6456">
          <cell r="A6456" t="str">
            <v>BON08</v>
          </cell>
          <cell r="B6456" t="str">
            <v>Monsieur BONNEL Gilbert</v>
          </cell>
          <cell r="C6456" t="str">
            <v>Le Mas Carraz</v>
          </cell>
          <cell r="D6456"/>
          <cell r="E6456" t="str">
            <v>01320</v>
          </cell>
          <cell r="F6456" t="str">
            <v>VILLETTE SUR AIN</v>
          </cell>
          <cell r="G6456">
            <v>474356340</v>
          </cell>
          <cell r="H6456"/>
          <cell r="I6456"/>
          <cell r="J6456"/>
        </row>
        <row r="6457">
          <cell r="A6457" t="str">
            <v>BON07</v>
          </cell>
          <cell r="B6457" t="str">
            <v>Monsieur BONNINGES</v>
          </cell>
          <cell r="C6457" t="str">
            <v>Ch du Bornand</v>
          </cell>
          <cell r="D6457"/>
          <cell r="E6457" t="str">
            <v>73210</v>
          </cell>
          <cell r="F6457" t="str">
            <v>VILLETTE</v>
          </cell>
          <cell r="G6457">
            <v>479070975</v>
          </cell>
          <cell r="H6457"/>
          <cell r="I6457"/>
          <cell r="J6457"/>
        </row>
        <row r="6458">
          <cell r="A6458" t="str">
            <v>BON06</v>
          </cell>
          <cell r="B6458" t="str">
            <v>Monsieur BONTEMPS Frédéric</v>
          </cell>
          <cell r="C6458" t="str">
            <v>11 allée des Coquelicots</v>
          </cell>
          <cell r="D6458"/>
          <cell r="E6458" t="str">
            <v>73460</v>
          </cell>
          <cell r="F6458" t="str">
            <v>FRONTENEX</v>
          </cell>
          <cell r="G6458">
            <v>479314992</v>
          </cell>
          <cell r="H6458"/>
          <cell r="I6458"/>
          <cell r="J6458"/>
        </row>
        <row r="6459">
          <cell r="A6459" t="str">
            <v>BON05</v>
          </cell>
          <cell r="B6459" t="str">
            <v>Monsieur BONFILS</v>
          </cell>
          <cell r="C6459" t="str">
            <v>72 chemin des Cattis</v>
          </cell>
          <cell r="D6459"/>
          <cell r="E6459" t="str">
            <v>73290</v>
          </cell>
          <cell r="F6459" t="str">
            <v>LA MOTTE SERVOLEX</v>
          </cell>
          <cell r="G6459"/>
          <cell r="H6459"/>
          <cell r="I6459"/>
          <cell r="J6459"/>
        </row>
        <row r="6460">
          <cell r="A6460" t="str">
            <v>BON04</v>
          </cell>
          <cell r="B6460" t="str">
            <v>Monsieur BONNEFOY Joseph</v>
          </cell>
          <cell r="C6460" t="str">
            <v>430 Route du Roc</v>
          </cell>
          <cell r="D6460"/>
          <cell r="E6460" t="str">
            <v>73600</v>
          </cell>
          <cell r="F6460" t="str">
            <v>SALINS LES THERMES</v>
          </cell>
          <cell r="G6460">
            <v>479244264</v>
          </cell>
          <cell r="H6460"/>
          <cell r="I6460"/>
          <cell r="J6460"/>
        </row>
        <row r="6461">
          <cell r="A6461" t="str">
            <v>BON03</v>
          </cell>
          <cell r="B6461" t="str">
            <v>Monsieur BONNANS</v>
          </cell>
          <cell r="C6461"/>
          <cell r="D6461"/>
          <cell r="E6461"/>
          <cell r="F6461"/>
          <cell r="G6461"/>
          <cell r="H6461"/>
          <cell r="I6461"/>
          <cell r="J6461"/>
        </row>
        <row r="6462">
          <cell r="A6462" t="str">
            <v>BON02</v>
          </cell>
          <cell r="B6462" t="str">
            <v>Monsieur BONNOT</v>
          </cell>
          <cell r="C6462"/>
          <cell r="D6462"/>
          <cell r="E6462"/>
          <cell r="F6462"/>
          <cell r="G6462"/>
          <cell r="H6462"/>
          <cell r="I6462"/>
          <cell r="J6462"/>
        </row>
        <row r="6463">
          <cell r="A6463" t="str">
            <v>BON01</v>
          </cell>
          <cell r="B6463" t="str">
            <v>Monsieur BONNET Paul</v>
          </cell>
          <cell r="C6463" t="str">
            <v>236 Chemin de la Réjouie</v>
          </cell>
          <cell r="D6463"/>
          <cell r="E6463" t="str">
            <v>73230</v>
          </cell>
          <cell r="F6463" t="str">
            <v>SAINT ALBAN LEYSSE</v>
          </cell>
          <cell r="G6463">
            <v>479854755</v>
          </cell>
          <cell r="H6463"/>
          <cell r="I6463"/>
          <cell r="J6463"/>
        </row>
        <row r="6464">
          <cell r="A6464" t="str">
            <v>BOL15</v>
          </cell>
          <cell r="B6464" t="str">
            <v>Madame Monsieur BOLZICCO Cyril</v>
          </cell>
          <cell r="C6464" t="str">
            <v>15 route de Feyzin</v>
          </cell>
          <cell r="D6464"/>
          <cell r="E6464" t="str">
            <v>69960</v>
          </cell>
          <cell r="F6464" t="str">
            <v>CORBAS</v>
          </cell>
          <cell r="G6464">
            <v>670937440</v>
          </cell>
          <cell r="H6464"/>
          <cell r="I6464"/>
          <cell r="J6464"/>
        </row>
        <row r="6465">
          <cell r="A6465" t="str">
            <v>BOL14</v>
          </cell>
          <cell r="B6465" t="str">
            <v>Monsieur BOLLON Damien</v>
          </cell>
          <cell r="C6465" t="str">
            <v>345 ch de la Tessonnières d'en Bas</v>
          </cell>
          <cell r="D6465"/>
          <cell r="E6465" t="str">
            <v>73290</v>
          </cell>
          <cell r="F6465" t="str">
            <v>LA MOTTE SERVOLEX</v>
          </cell>
          <cell r="G6465"/>
          <cell r="H6465"/>
          <cell r="I6465"/>
          <cell r="J6465"/>
        </row>
        <row r="6466">
          <cell r="A6466" t="str">
            <v>BOL13</v>
          </cell>
          <cell r="B6466" t="str">
            <v>M Mme BOLLARD Louis</v>
          </cell>
          <cell r="C6466" t="str">
            <v>17 bis Che des Bouvières</v>
          </cell>
          <cell r="D6466"/>
          <cell r="E6466" t="str">
            <v>73100</v>
          </cell>
          <cell r="F6466" t="str">
            <v>BRISON SAINT INNOCENT</v>
          </cell>
          <cell r="G6466"/>
          <cell r="H6466"/>
          <cell r="I6466"/>
          <cell r="J6466"/>
        </row>
        <row r="6467">
          <cell r="A6467" t="str">
            <v>BOL12</v>
          </cell>
          <cell r="B6467" t="str">
            <v>Monsieur BOLLARD Yannick</v>
          </cell>
          <cell r="C6467" t="str">
            <v>108 Route de Collonges</v>
          </cell>
          <cell r="D6467"/>
          <cell r="E6467" t="str">
            <v>74100</v>
          </cell>
          <cell r="F6467" t="str">
            <v>VETRAZ MONTHOUX</v>
          </cell>
          <cell r="G6467"/>
          <cell r="H6467"/>
          <cell r="I6467"/>
          <cell r="J6467"/>
        </row>
        <row r="6468">
          <cell r="A6468" t="str">
            <v>BOL11</v>
          </cell>
          <cell r="B6468" t="str">
            <v>Madame BOLLARD Christine</v>
          </cell>
          <cell r="C6468" t="str">
            <v>63 Impasse de Bellevue</v>
          </cell>
          <cell r="D6468"/>
          <cell r="E6468" t="str">
            <v>74150</v>
          </cell>
          <cell r="F6468" t="str">
            <v>HAUTEVILLE SUR FIER</v>
          </cell>
          <cell r="G6468">
            <v>450601420</v>
          </cell>
          <cell r="H6468" t="str">
            <v>christine.bollard21@gmail.com</v>
          </cell>
          <cell r="I6468">
            <v>684514607</v>
          </cell>
          <cell r="J6468"/>
        </row>
        <row r="6469">
          <cell r="A6469" t="str">
            <v>BOL10</v>
          </cell>
          <cell r="B6469" t="str">
            <v>Monsieur BOLLON Sylvain</v>
          </cell>
          <cell r="C6469" t="str">
            <v>497, Route des Curettes</v>
          </cell>
          <cell r="D6469"/>
          <cell r="E6469" t="str">
            <v>73420</v>
          </cell>
          <cell r="F6469" t="str">
            <v>MERY</v>
          </cell>
          <cell r="G6469">
            <v>626580831</v>
          </cell>
          <cell r="H6469"/>
          <cell r="I6469"/>
          <cell r="J6469"/>
        </row>
        <row r="6470">
          <cell r="A6470" t="str">
            <v>BOL09</v>
          </cell>
          <cell r="B6470" t="str">
            <v>BOLLHOFF OTALU</v>
          </cell>
          <cell r="C6470" t="str">
            <v>Rue Archimède</v>
          </cell>
          <cell r="D6470" t="str">
            <v>ZI Albanne  BP 68</v>
          </cell>
          <cell r="E6470" t="str">
            <v>73493</v>
          </cell>
          <cell r="F6470" t="str">
            <v>LA RAVOIRE CEDEX</v>
          </cell>
          <cell r="G6470"/>
          <cell r="H6470"/>
          <cell r="I6470"/>
          <cell r="J6470"/>
        </row>
        <row r="6471">
          <cell r="A6471" t="str">
            <v>BOL08</v>
          </cell>
          <cell r="B6471" t="str">
            <v>Monsieur BOLLON Bernard</v>
          </cell>
          <cell r="C6471" t="str">
            <v>220 Rue Jean Rostand</v>
          </cell>
          <cell r="D6471"/>
          <cell r="E6471" t="str">
            <v>73290</v>
          </cell>
          <cell r="F6471" t="str">
            <v>LA MOTTE SERVOLEX</v>
          </cell>
          <cell r="G6471">
            <v>479627725</v>
          </cell>
          <cell r="H6471"/>
          <cell r="I6471"/>
          <cell r="J6471"/>
        </row>
        <row r="6472">
          <cell r="A6472" t="str">
            <v>BOL07</v>
          </cell>
          <cell r="B6472" t="str">
            <v>Monsieur BOLLARD Paul</v>
          </cell>
          <cell r="C6472" t="str">
            <v>4 rue du 11 novembre</v>
          </cell>
          <cell r="D6472"/>
          <cell r="E6472" t="str">
            <v>74100</v>
          </cell>
          <cell r="F6472" t="str">
            <v>ANNEMASSE</v>
          </cell>
          <cell r="G6472">
            <v>450378389</v>
          </cell>
          <cell r="H6472"/>
          <cell r="I6472">
            <v>622970587</v>
          </cell>
          <cell r="J6472"/>
        </row>
        <row r="6473">
          <cell r="A6473" t="str">
            <v>BOL06</v>
          </cell>
          <cell r="B6473" t="str">
            <v>Monsieur BOLAC</v>
          </cell>
          <cell r="C6473" t="str">
            <v>52 impasse des Larmuzes</v>
          </cell>
          <cell r="D6473"/>
          <cell r="E6473" t="str">
            <v>73290</v>
          </cell>
          <cell r="F6473" t="str">
            <v>BARBY</v>
          </cell>
          <cell r="G6473">
            <v>672586426</v>
          </cell>
          <cell r="H6473"/>
          <cell r="I6473"/>
          <cell r="J6473"/>
        </row>
        <row r="6474">
          <cell r="A6474" t="str">
            <v>BOL05</v>
          </cell>
          <cell r="B6474" t="str">
            <v>SAVOIE PLOMBERIE CHAUFFAGE</v>
          </cell>
          <cell r="C6474" t="str">
            <v>3 rue Joseph Mottet</v>
          </cell>
          <cell r="D6474"/>
          <cell r="E6474" t="str">
            <v>73100</v>
          </cell>
          <cell r="F6474" t="str">
            <v>AIX LES BAINS</v>
          </cell>
          <cell r="G6474"/>
          <cell r="H6474"/>
          <cell r="I6474"/>
          <cell r="J6474"/>
        </row>
        <row r="6475">
          <cell r="A6475" t="str">
            <v>BOL04</v>
          </cell>
          <cell r="B6475" t="str">
            <v>Monsieur BOLLARD Eric</v>
          </cell>
          <cell r="C6475" t="str">
            <v>195 Rue des Plantées</v>
          </cell>
          <cell r="D6475"/>
          <cell r="E6475" t="str">
            <v>73100</v>
          </cell>
          <cell r="F6475" t="str">
            <v>GRESY SUR AIX</v>
          </cell>
          <cell r="G6475"/>
          <cell r="H6475"/>
          <cell r="I6475"/>
          <cell r="J6475"/>
        </row>
        <row r="6476">
          <cell r="A6476" t="str">
            <v>BOL03</v>
          </cell>
          <cell r="B6476" t="str">
            <v>Monsieur BOLLON  Luc</v>
          </cell>
          <cell r="C6476" t="str">
            <v>2033 Route du Villard</v>
          </cell>
          <cell r="D6476"/>
          <cell r="E6476" t="str">
            <v>73290</v>
          </cell>
          <cell r="F6476" t="str">
            <v>LA MOTTE SERVOLEX</v>
          </cell>
          <cell r="G6476">
            <v>641700700</v>
          </cell>
          <cell r="H6476"/>
          <cell r="I6476"/>
          <cell r="J6476"/>
        </row>
        <row r="6477">
          <cell r="A6477" t="str">
            <v>BOL02</v>
          </cell>
          <cell r="B6477" t="str">
            <v>Madame BOLLARD DERVILLE Rachel</v>
          </cell>
          <cell r="C6477" t="str">
            <v>route Juffly</v>
          </cell>
          <cell r="D6477"/>
          <cell r="E6477" t="str">
            <v>74250</v>
          </cell>
          <cell r="F6477" t="str">
            <v>FILLINGES</v>
          </cell>
          <cell r="G6477"/>
          <cell r="H6477"/>
          <cell r="I6477"/>
          <cell r="J6477"/>
        </row>
        <row r="6478">
          <cell r="A6478" t="str">
            <v>BOL01</v>
          </cell>
          <cell r="B6478" t="str">
            <v>Monsieur BOLLON Jean-Yves</v>
          </cell>
          <cell r="C6478" t="str">
            <v>Le Pommerin</v>
          </cell>
          <cell r="D6478"/>
          <cell r="E6478" t="str">
            <v>73420</v>
          </cell>
          <cell r="F6478" t="str">
            <v>VIVIERS DU LAC</v>
          </cell>
          <cell r="G6478"/>
          <cell r="H6478"/>
          <cell r="I6478"/>
          <cell r="J6478"/>
        </row>
        <row r="6479">
          <cell r="A6479" t="str">
            <v>BOI24</v>
          </cell>
          <cell r="B6479" t="str">
            <v>Monsieur BOISSET Jean-Benoit</v>
          </cell>
          <cell r="C6479" t="str">
            <v>2 Rue Torricelli</v>
          </cell>
          <cell r="D6479"/>
          <cell r="E6479" t="str">
            <v>75017</v>
          </cell>
          <cell r="F6479" t="str">
            <v>PARIS</v>
          </cell>
          <cell r="G6479">
            <v>660460110</v>
          </cell>
          <cell r="H6479"/>
          <cell r="I6479"/>
          <cell r="J6479"/>
        </row>
        <row r="6480">
          <cell r="A6480" t="str">
            <v>BOI23</v>
          </cell>
          <cell r="B6480" t="str">
            <v>Madame BOISSIER Madeleine</v>
          </cell>
          <cell r="C6480" t="str">
            <v>203 Voie des Cités Champet</v>
          </cell>
          <cell r="D6480"/>
          <cell r="E6480" t="str">
            <v>38620</v>
          </cell>
          <cell r="F6480" t="str">
            <v>ST GEOIRE EN VALDAINE</v>
          </cell>
          <cell r="G6480">
            <v>476934230</v>
          </cell>
          <cell r="H6480"/>
          <cell r="I6480"/>
          <cell r="J6480"/>
        </row>
        <row r="6481">
          <cell r="A6481" t="str">
            <v>BOI22</v>
          </cell>
          <cell r="B6481" t="str">
            <v>SARL LES BOIS - M. COMBES Jean-Francois</v>
          </cell>
          <cell r="C6481" t="str">
            <v>Chemin de Lavousse</v>
          </cell>
          <cell r="D6481"/>
          <cell r="E6481" t="str">
            <v>74400</v>
          </cell>
          <cell r="F6481" t="str">
            <v>CHAMONIX MONT-BLANC</v>
          </cell>
          <cell r="G6481">
            <v>620725429</v>
          </cell>
          <cell r="H6481"/>
          <cell r="I6481"/>
          <cell r="J6481"/>
        </row>
        <row r="6482">
          <cell r="A6482" t="str">
            <v>BOI21</v>
          </cell>
          <cell r="B6482" t="str">
            <v>Monsieur BOIS Andre</v>
          </cell>
          <cell r="C6482" t="str">
            <v>150 Les Liseaux</v>
          </cell>
          <cell r="D6482"/>
          <cell r="E6482" t="str">
            <v>73140</v>
          </cell>
          <cell r="F6482" t="str">
            <v>SAINT MARTIN LA PORTE</v>
          </cell>
          <cell r="G6482"/>
          <cell r="H6482"/>
          <cell r="I6482"/>
          <cell r="J6482"/>
        </row>
        <row r="6483">
          <cell r="A6483" t="str">
            <v>BOI20</v>
          </cell>
          <cell r="B6483" t="str">
            <v>Monsieur BOIS Marcel</v>
          </cell>
          <cell r="C6483" t="str">
            <v>242 Rue de la Maison Blanche</v>
          </cell>
          <cell r="D6483"/>
          <cell r="E6483" t="str">
            <v>73140</v>
          </cell>
          <cell r="F6483" t="str">
            <v>SAINT MARTIN LA PORTE</v>
          </cell>
          <cell r="G6483">
            <v>479566791</v>
          </cell>
          <cell r="H6483"/>
          <cell r="I6483"/>
          <cell r="J6483"/>
        </row>
        <row r="6484">
          <cell r="A6484" t="str">
            <v>BOI19</v>
          </cell>
          <cell r="B6484" t="str">
            <v>Mme Mr BOISSON Dominique</v>
          </cell>
          <cell r="C6484" t="str">
            <v>77 ch de Marsauze</v>
          </cell>
          <cell r="D6484"/>
          <cell r="E6484" t="str">
            <v>38330</v>
          </cell>
          <cell r="F6484" t="str">
            <v>SAINT ISMIER</v>
          </cell>
          <cell r="G6484">
            <v>618137138</v>
          </cell>
          <cell r="H6484"/>
          <cell r="I6484"/>
          <cell r="J6484"/>
        </row>
        <row r="6485">
          <cell r="A6485" t="str">
            <v>BOI18</v>
          </cell>
          <cell r="B6485" t="str">
            <v>Monsieur BOITON Jean Pierre</v>
          </cell>
          <cell r="C6485" t="str">
            <v>238 rue du Souvenir Français</v>
          </cell>
          <cell r="D6485"/>
          <cell r="E6485" t="str">
            <v>38530</v>
          </cell>
          <cell r="F6485" t="str">
            <v>CHAPAREILLAN</v>
          </cell>
          <cell r="G6485">
            <v>685236680</v>
          </cell>
          <cell r="H6485"/>
          <cell r="I6485"/>
          <cell r="J6485"/>
        </row>
        <row r="6486">
          <cell r="A6486" t="str">
            <v>BOI17</v>
          </cell>
          <cell r="B6486" t="str">
            <v>Monsieur BOISIER Michel</v>
          </cell>
          <cell r="C6486" t="str">
            <v>2015 B route de Cluses</v>
          </cell>
          <cell r="D6486"/>
          <cell r="E6486" t="str">
            <v>74300</v>
          </cell>
          <cell r="F6486" t="str">
            <v>CHATILLON SUR CLUSES</v>
          </cell>
          <cell r="G6486">
            <v>674250313</v>
          </cell>
          <cell r="H6486"/>
          <cell r="I6486"/>
          <cell r="J6486"/>
        </row>
        <row r="6487">
          <cell r="A6487" t="str">
            <v>BOI16</v>
          </cell>
          <cell r="B6487" t="str">
            <v>Monsieur BOISIER Emmanuel</v>
          </cell>
          <cell r="C6487" t="str">
            <v>73 rue des Muguets</v>
          </cell>
          <cell r="D6487"/>
          <cell r="E6487" t="str">
            <v>74460</v>
          </cell>
          <cell r="F6487" t="str">
            <v>MARNAZ</v>
          </cell>
          <cell r="G6487"/>
          <cell r="H6487"/>
          <cell r="I6487"/>
          <cell r="J6487"/>
        </row>
        <row r="6488">
          <cell r="A6488" t="str">
            <v>BOI15</v>
          </cell>
          <cell r="B6488" t="str">
            <v>Mme Mr BOIS  Benjamin</v>
          </cell>
          <cell r="C6488" t="str">
            <v>184  rue de la Scie</v>
          </cell>
          <cell r="D6488"/>
          <cell r="E6488" t="str">
            <v>74890</v>
          </cell>
          <cell r="F6488" t="str">
            <v>BONS EN CHABLAIS</v>
          </cell>
          <cell r="G6488">
            <v>663030244</v>
          </cell>
          <cell r="H6488"/>
          <cell r="I6488"/>
          <cell r="J6488"/>
        </row>
        <row r="6489">
          <cell r="A6489" t="str">
            <v>BOI14</v>
          </cell>
          <cell r="B6489" t="str">
            <v>Mme Mr BOITON Jean Pierre</v>
          </cell>
          <cell r="C6489" t="str">
            <v>Ch de la Caspienne</v>
          </cell>
          <cell r="D6489"/>
          <cell r="E6489" t="str">
            <v>73800</v>
          </cell>
          <cell r="F6489" t="str">
            <v>MYANS</v>
          </cell>
          <cell r="G6489"/>
          <cell r="H6489"/>
          <cell r="I6489"/>
          <cell r="J6489"/>
        </row>
        <row r="6490">
          <cell r="A6490" t="str">
            <v>BOI13</v>
          </cell>
          <cell r="B6490" t="str">
            <v>LA BOITE A COUTURE</v>
          </cell>
          <cell r="C6490" t="str">
            <v>30 Place Rambaud</v>
          </cell>
          <cell r="D6490"/>
          <cell r="E6490" t="str">
            <v>26140</v>
          </cell>
          <cell r="F6490" t="str">
            <v>ANNEYRON</v>
          </cell>
          <cell r="G6490">
            <v>475315931</v>
          </cell>
          <cell r="H6490"/>
          <cell r="I6490"/>
          <cell r="J6490"/>
        </row>
        <row r="6491">
          <cell r="A6491" t="str">
            <v>BOI12</v>
          </cell>
          <cell r="B6491" t="str">
            <v>Mr &amp; Mme BOISSIER Daniel</v>
          </cell>
          <cell r="C6491" t="str">
            <v>320, Route de Pont de Beauvoisin</v>
          </cell>
          <cell r="D6491"/>
          <cell r="E6491" t="str">
            <v>73330</v>
          </cell>
          <cell r="F6491" t="str">
            <v>DOMESSIN</v>
          </cell>
          <cell r="G6491">
            <v>476372538</v>
          </cell>
          <cell r="H6491"/>
          <cell r="I6491"/>
          <cell r="J6491"/>
        </row>
        <row r="6492">
          <cell r="A6492" t="str">
            <v>BOI11</v>
          </cell>
          <cell r="B6492" t="str">
            <v>Madame BOITON Ginette</v>
          </cell>
          <cell r="C6492" t="str">
            <v>Led Perrets</v>
          </cell>
          <cell r="D6492"/>
          <cell r="E6492" t="str">
            <v>73670</v>
          </cell>
          <cell r="F6492" t="str">
            <v>ENTREMONT LE VIEUX</v>
          </cell>
          <cell r="G6492"/>
          <cell r="H6492"/>
          <cell r="I6492"/>
          <cell r="J6492"/>
        </row>
        <row r="6493">
          <cell r="A6493" t="str">
            <v>BOI10</v>
          </cell>
          <cell r="B6493" t="str">
            <v>Monsieur BOISSELIER Pierre</v>
          </cell>
          <cell r="C6493" t="str">
            <v>Les Gandins Bas</v>
          </cell>
          <cell r="D6493"/>
          <cell r="E6493" t="str">
            <v>38660</v>
          </cell>
          <cell r="F6493" t="str">
            <v>SAINT HILAIRE DU TOUVET</v>
          </cell>
          <cell r="G6493">
            <v>608867524</v>
          </cell>
          <cell r="H6493"/>
          <cell r="I6493"/>
          <cell r="J6493"/>
        </row>
        <row r="6494">
          <cell r="A6494" t="str">
            <v>BOI09</v>
          </cell>
          <cell r="B6494" t="str">
            <v>Monsieur BOIS Sébastien</v>
          </cell>
          <cell r="C6494" t="str">
            <v>12 rue de Cambaz</v>
          </cell>
          <cell r="D6494"/>
          <cell r="E6494" t="str">
            <v>73500</v>
          </cell>
          <cell r="F6494" t="str">
            <v>AUSSOIS</v>
          </cell>
          <cell r="G6494"/>
          <cell r="H6494"/>
          <cell r="I6494"/>
          <cell r="J6494"/>
        </row>
        <row r="6495">
          <cell r="A6495" t="str">
            <v>BOI08</v>
          </cell>
          <cell r="B6495" t="str">
            <v xml:space="preserve">Monsieur BOILEVIN </v>
          </cell>
          <cell r="C6495" t="str">
            <v>La Villette</v>
          </cell>
          <cell r="D6495"/>
          <cell r="E6495" t="str">
            <v>73130</v>
          </cell>
          <cell r="F6495" t="str">
            <v>SAINT MARTIN LA CHAMBRE</v>
          </cell>
          <cell r="G6495">
            <v>685734359</v>
          </cell>
          <cell r="H6495"/>
          <cell r="I6495"/>
          <cell r="J6495"/>
        </row>
        <row r="6496">
          <cell r="A6496" t="str">
            <v>BOI07</v>
          </cell>
          <cell r="B6496" t="str">
            <v>Monsieur BOITTET Patrick</v>
          </cell>
          <cell r="C6496" t="str">
            <v>82 Allée des Martinets</v>
          </cell>
          <cell r="D6496"/>
          <cell r="E6496" t="str">
            <v>38530</v>
          </cell>
          <cell r="F6496" t="str">
            <v>BARRAUX</v>
          </cell>
          <cell r="G6496">
            <v>476975101</v>
          </cell>
          <cell r="H6496"/>
          <cell r="I6496">
            <v>680177670</v>
          </cell>
          <cell r="J6496"/>
        </row>
        <row r="6497">
          <cell r="A6497" t="str">
            <v>BOI06</v>
          </cell>
          <cell r="B6497" t="str">
            <v>Monsieur BOI Eric</v>
          </cell>
          <cell r="C6497" t="str">
            <v>21 rue de Nuit</v>
          </cell>
          <cell r="D6497"/>
          <cell r="E6497" t="str">
            <v>69004</v>
          </cell>
          <cell r="F6497" t="str">
            <v>LYON</v>
          </cell>
          <cell r="G6497"/>
          <cell r="H6497"/>
          <cell r="I6497"/>
          <cell r="J6497"/>
        </row>
        <row r="6498">
          <cell r="A6498" t="str">
            <v>BOI05</v>
          </cell>
          <cell r="B6498" t="str">
            <v>Monsieur BOIVIN Patrice</v>
          </cell>
          <cell r="C6498" t="str">
            <v>Vraisin</v>
          </cell>
          <cell r="D6498"/>
          <cell r="E6498" t="str">
            <v>73170</v>
          </cell>
          <cell r="F6498" t="str">
            <v>LUCEY</v>
          </cell>
          <cell r="G6498"/>
          <cell r="H6498"/>
          <cell r="I6498"/>
          <cell r="J6498"/>
        </row>
        <row r="6499">
          <cell r="A6499" t="str">
            <v>BOI04</v>
          </cell>
          <cell r="B6499" t="str">
            <v>Monsieur BOIS Daniel</v>
          </cell>
          <cell r="C6499" t="str">
            <v>5 Rue Georges Sand</v>
          </cell>
          <cell r="D6499"/>
          <cell r="E6499" t="str">
            <v>73140</v>
          </cell>
          <cell r="F6499" t="str">
            <v>SAINT MICHEL DE MAURIENNE</v>
          </cell>
          <cell r="G6499">
            <v>607140489</v>
          </cell>
          <cell r="H6499"/>
          <cell r="I6499"/>
          <cell r="J6499"/>
        </row>
        <row r="6500">
          <cell r="A6500" t="str">
            <v>BOI03</v>
          </cell>
          <cell r="B6500" t="str">
            <v>Monsieur BOIS Jean Yves</v>
          </cell>
          <cell r="C6500" t="str">
            <v>2730 route de l'Eponnet</v>
          </cell>
          <cell r="D6500"/>
          <cell r="E6500" t="str">
            <v>74970</v>
          </cell>
          <cell r="F6500" t="str">
            <v>MARIGNIER</v>
          </cell>
          <cell r="G6500"/>
          <cell r="H6500"/>
          <cell r="I6500"/>
          <cell r="J6500"/>
        </row>
        <row r="6501">
          <cell r="A6501" t="str">
            <v>BOI02</v>
          </cell>
          <cell r="B6501" t="str">
            <v>Monsieur BOIX Bruno</v>
          </cell>
          <cell r="C6501" t="str">
            <v>110 chemin de la Capite</v>
          </cell>
          <cell r="D6501"/>
          <cell r="E6501" t="str">
            <v>73000</v>
          </cell>
          <cell r="F6501" t="str">
            <v>BARBERAZ</v>
          </cell>
          <cell r="G6501"/>
          <cell r="H6501"/>
          <cell r="I6501"/>
          <cell r="J6501"/>
        </row>
        <row r="6502">
          <cell r="A6502" t="str">
            <v>BOG07</v>
          </cell>
          <cell r="B6502" t="str">
            <v>MR MME BOGUREAU Jacques</v>
          </cell>
          <cell r="C6502" t="str">
            <v>106 Route du Col</v>
          </cell>
          <cell r="D6502" t="str">
            <v>Le Villard</v>
          </cell>
          <cell r="E6502" t="str">
            <v>38380</v>
          </cell>
          <cell r="F6502" t="str">
            <v>MIRIBEL LES ECHELLES</v>
          </cell>
          <cell r="G6502">
            <v>688114642</v>
          </cell>
          <cell r="H6502"/>
          <cell r="I6502"/>
          <cell r="J6502"/>
        </row>
        <row r="6503">
          <cell r="A6503" t="str">
            <v>BOG06</v>
          </cell>
          <cell r="B6503" t="str">
            <v>Monsieur BOGEAT Joseph</v>
          </cell>
          <cell r="C6503" t="str">
            <v>374, Rue du bois noir</v>
          </cell>
          <cell r="D6503"/>
          <cell r="E6503" t="str">
            <v>73490</v>
          </cell>
          <cell r="F6503" t="str">
            <v>LA RAVOIRE</v>
          </cell>
          <cell r="G6503">
            <v>479282809</v>
          </cell>
          <cell r="H6503"/>
          <cell r="I6503"/>
          <cell r="J6503"/>
        </row>
        <row r="6504">
          <cell r="A6504" t="str">
            <v>BOG05</v>
          </cell>
          <cell r="B6504" t="str">
            <v>Monsieur BOGEAT Jean Luc</v>
          </cell>
          <cell r="C6504" t="str">
            <v>1926 ave de Chambery</v>
          </cell>
          <cell r="D6504"/>
          <cell r="E6504" t="str">
            <v>73190</v>
          </cell>
          <cell r="F6504" t="str">
            <v>CHALLES LES EAUX</v>
          </cell>
          <cell r="G6504"/>
          <cell r="H6504"/>
          <cell r="I6504"/>
          <cell r="J6504"/>
        </row>
        <row r="6505">
          <cell r="A6505" t="str">
            <v>BOG04</v>
          </cell>
          <cell r="B6505" t="str">
            <v>Monsieur BOGET Jean Louis</v>
          </cell>
          <cell r="C6505"/>
          <cell r="D6505"/>
          <cell r="E6505" t="str">
            <v>01300</v>
          </cell>
          <cell r="F6505" t="str">
            <v>MASSIGNIEU DE RIVES</v>
          </cell>
          <cell r="G6505"/>
          <cell r="H6505"/>
          <cell r="I6505"/>
          <cell r="J6505"/>
        </row>
        <row r="6506">
          <cell r="A6506" t="str">
            <v>BOG03</v>
          </cell>
          <cell r="B6506" t="str">
            <v>Monsieur BOGEAT Franck</v>
          </cell>
          <cell r="C6506" t="str">
            <v>430 Rue du bois noir</v>
          </cell>
          <cell r="D6506"/>
          <cell r="E6506" t="str">
            <v>73490</v>
          </cell>
          <cell r="F6506" t="str">
            <v>LA RAVOIRE</v>
          </cell>
          <cell r="G6506">
            <v>625035570</v>
          </cell>
          <cell r="H6506"/>
          <cell r="I6506"/>
          <cell r="J6506"/>
        </row>
        <row r="6507">
          <cell r="A6507" t="str">
            <v>BOG02</v>
          </cell>
          <cell r="B6507" t="str">
            <v>Monsieur BOGEAT Georges</v>
          </cell>
          <cell r="C6507" t="str">
            <v>Rue du Bois Noir</v>
          </cell>
          <cell r="D6507"/>
          <cell r="E6507" t="str">
            <v>73490</v>
          </cell>
          <cell r="F6507" t="str">
            <v>LA RAVOIRE</v>
          </cell>
          <cell r="G6507"/>
          <cell r="H6507"/>
          <cell r="I6507"/>
          <cell r="J6507"/>
        </row>
        <row r="6508">
          <cell r="A6508" t="str">
            <v>BOG01</v>
          </cell>
          <cell r="B6508" t="str">
            <v>Monsieur BOGUET Jean Luc</v>
          </cell>
          <cell r="C6508" t="str">
            <v>31 route de Frangy</v>
          </cell>
          <cell r="D6508"/>
          <cell r="E6508" t="str">
            <v>74960</v>
          </cell>
          <cell r="F6508" t="str">
            <v>MEYTHET</v>
          </cell>
          <cell r="G6508"/>
          <cell r="H6508"/>
          <cell r="I6508"/>
          <cell r="J6508"/>
        </row>
        <row r="6509">
          <cell r="A6509" t="str">
            <v>BOE07</v>
          </cell>
          <cell r="B6509" t="str">
            <v>Mr Mme BŒUF Pierre</v>
          </cell>
          <cell r="C6509" t="str">
            <v>63 rue de l'Ancienne Poste</v>
          </cell>
          <cell r="D6509"/>
          <cell r="E6509" t="str">
            <v>38530</v>
          </cell>
          <cell r="F6509" t="str">
            <v>BARRAUX</v>
          </cell>
          <cell r="G6509">
            <v>607503008</v>
          </cell>
          <cell r="H6509"/>
          <cell r="I6509"/>
          <cell r="J6509"/>
        </row>
        <row r="6510">
          <cell r="A6510" t="str">
            <v>BOE06</v>
          </cell>
          <cell r="B6510" t="str">
            <v>SAS BOEGEAT</v>
          </cell>
          <cell r="C6510" t="str">
            <v>102 rue des Tattes</v>
          </cell>
          <cell r="D6510"/>
          <cell r="E6510" t="str">
            <v>74380</v>
          </cell>
          <cell r="F6510" t="str">
            <v>NANGY</v>
          </cell>
          <cell r="G6510"/>
          <cell r="H6510"/>
          <cell r="I6510" t="str">
            <v>revendeur</v>
          </cell>
          <cell r="J6510"/>
        </row>
        <row r="6511">
          <cell r="A6511" t="str">
            <v>BOE05</v>
          </cell>
          <cell r="B6511" t="str">
            <v>Monsieur BOEGEAT Patrick</v>
          </cell>
          <cell r="C6511" t="str">
            <v>287 Chemin de l'Enfer</v>
          </cell>
          <cell r="D6511"/>
          <cell r="E6511" t="str">
            <v>74380</v>
          </cell>
          <cell r="F6511" t="str">
            <v>NANGY</v>
          </cell>
          <cell r="G6511">
            <v>450362307</v>
          </cell>
          <cell r="H6511"/>
          <cell r="I6511"/>
          <cell r="J6511"/>
        </row>
        <row r="6512">
          <cell r="A6512" t="str">
            <v>BOE04</v>
          </cell>
          <cell r="B6512" t="str">
            <v>Monsieur BOEX Philippe</v>
          </cell>
          <cell r="C6512" t="str">
            <v>592 route de Berny</v>
          </cell>
          <cell r="D6512"/>
          <cell r="E6512" t="str">
            <v>74800</v>
          </cell>
          <cell r="F6512" t="str">
            <v>ARENTHON</v>
          </cell>
          <cell r="G6512"/>
          <cell r="H6512"/>
          <cell r="I6512"/>
          <cell r="J6512"/>
        </row>
        <row r="6513">
          <cell r="A6513" t="str">
            <v>BOE03</v>
          </cell>
          <cell r="B6513" t="str">
            <v>Madame BOEGEAT Joëlle</v>
          </cell>
          <cell r="C6513" t="str">
            <v>Chef Lieu</v>
          </cell>
          <cell r="D6513" t="str">
            <v>287 ch de l'Enfer</v>
          </cell>
          <cell r="E6513" t="str">
            <v>74380</v>
          </cell>
          <cell r="F6513" t="str">
            <v>NANGY</v>
          </cell>
          <cell r="G6513"/>
          <cell r="H6513"/>
          <cell r="I6513"/>
          <cell r="J6513"/>
        </row>
        <row r="6514">
          <cell r="A6514" t="str">
            <v>BOE02</v>
          </cell>
          <cell r="B6514" t="str">
            <v>Monsieur BOEX LEGOS</v>
          </cell>
          <cell r="C6514" t="str">
            <v>94 Route des Crêts de Fessy</v>
          </cell>
          <cell r="D6514"/>
          <cell r="E6514" t="str">
            <v>74800</v>
          </cell>
          <cell r="F6514" t="str">
            <v>ARENTHON</v>
          </cell>
          <cell r="G6514"/>
          <cell r="H6514"/>
          <cell r="I6514"/>
          <cell r="J6514"/>
        </row>
        <row r="6515">
          <cell r="A6515" t="str">
            <v>BOE01</v>
          </cell>
          <cell r="B6515" t="str">
            <v>Monsieur BŒUF Fernand</v>
          </cell>
          <cell r="C6515" t="str">
            <v>23 Chemin du Barthelemy</v>
          </cell>
          <cell r="D6515"/>
          <cell r="E6515" t="str">
            <v>69260</v>
          </cell>
          <cell r="F6515" t="str">
            <v>CHARBONNIERES LES BAINS</v>
          </cell>
          <cell r="G6515" t="str">
            <v>04 78 44 29 82</v>
          </cell>
          <cell r="H6515"/>
          <cell r="I6515"/>
          <cell r="J6515"/>
        </row>
        <row r="6516">
          <cell r="A6516" t="str">
            <v>BOD02</v>
          </cell>
          <cell r="B6516" t="str">
            <v>Madame BODINO Valérie</v>
          </cell>
          <cell r="C6516" t="str">
            <v xml:space="preserve">225 route de vernod </v>
          </cell>
          <cell r="D6516"/>
          <cell r="E6516" t="str">
            <v>74330</v>
          </cell>
          <cell r="F6516" t="str">
            <v>POISY</v>
          </cell>
          <cell r="G6516">
            <v>450469223</v>
          </cell>
          <cell r="H6516"/>
          <cell r="I6516"/>
          <cell r="J6516"/>
        </row>
        <row r="6517">
          <cell r="A6517" t="str">
            <v>BOD01</v>
          </cell>
          <cell r="B6517" t="str">
            <v>Monsieur BODONNEC Sébastien</v>
          </cell>
          <cell r="C6517" t="str">
            <v>Mentaz</v>
          </cell>
          <cell r="D6517"/>
          <cell r="E6517" t="str">
            <v>73100</v>
          </cell>
          <cell r="F6517" t="str">
            <v>TREVIGNIN</v>
          </cell>
          <cell r="G6517"/>
          <cell r="H6517"/>
          <cell r="I6517"/>
          <cell r="J6517"/>
        </row>
        <row r="6518">
          <cell r="A6518" t="str">
            <v>BOC09</v>
          </cell>
          <cell r="B6518" t="str">
            <v>Mr BOCHARD - MME BOUVIER</v>
          </cell>
          <cell r="C6518" t="str">
            <v xml:space="preserve">Route d'Orbessy </v>
          </cell>
          <cell r="D6518"/>
          <cell r="E6518" t="str">
            <v>74150</v>
          </cell>
          <cell r="F6518" t="str">
            <v>SAINT EUSEBE</v>
          </cell>
          <cell r="G6518">
            <v>676937004</v>
          </cell>
          <cell r="H6518"/>
          <cell r="I6518"/>
          <cell r="J6518"/>
        </row>
        <row r="6519">
          <cell r="A6519" t="str">
            <v>BOC08</v>
          </cell>
          <cell r="B6519" t="str">
            <v>SARL BOCHATON IMMOBILIER</v>
          </cell>
          <cell r="C6519" t="str">
            <v>Cabinet des Arts</v>
          </cell>
          <cell r="D6519" t="str">
            <v>6 Place des Arts</v>
          </cell>
          <cell r="E6519" t="str">
            <v>74200</v>
          </cell>
          <cell r="F6519" t="str">
            <v>THONON LES BAINS</v>
          </cell>
          <cell r="G6519"/>
          <cell r="H6519"/>
          <cell r="I6519"/>
          <cell r="J6519"/>
        </row>
        <row r="6520">
          <cell r="A6520" t="str">
            <v>BOC07</v>
          </cell>
          <cell r="B6520" t="str">
            <v>M Mme BOCQUET Gilbert</v>
          </cell>
          <cell r="C6520" t="str">
            <v>126 ch de la Chapelle</v>
          </cell>
          <cell r="D6520" t="str">
            <v>Route d'Arzy</v>
          </cell>
          <cell r="E6520" t="str">
            <v>74330</v>
          </cell>
          <cell r="F6520" t="str">
            <v>SILLINGY</v>
          </cell>
          <cell r="G6520">
            <v>450688562</v>
          </cell>
          <cell r="H6520"/>
          <cell r="I6520"/>
          <cell r="J6520"/>
        </row>
        <row r="6521">
          <cell r="A6521" t="str">
            <v>BOC06</v>
          </cell>
          <cell r="B6521" t="str">
            <v>Monsieur BOCCARD Olivier</v>
          </cell>
          <cell r="C6521" t="str">
            <v>14 Rue Henri Dunant</v>
          </cell>
          <cell r="D6521"/>
          <cell r="E6521" t="str">
            <v>74100</v>
          </cell>
          <cell r="F6521" t="str">
            <v>VILLE LA GRAND</v>
          </cell>
          <cell r="G6521" t="str">
            <v>06 63 12 08 13</v>
          </cell>
          <cell r="H6521"/>
          <cell r="I6521"/>
          <cell r="J6521"/>
        </row>
        <row r="6522">
          <cell r="A6522" t="str">
            <v>BOC05</v>
          </cell>
          <cell r="B6522" t="str">
            <v>Monsieur BOCH Lionel</v>
          </cell>
          <cell r="C6522" t="str">
            <v>87 Rue Roland Garros</v>
          </cell>
          <cell r="D6522"/>
          <cell r="E6522" t="str">
            <v>73290</v>
          </cell>
          <cell r="F6522" t="str">
            <v>LA MOTTE SERVOLEX</v>
          </cell>
          <cell r="G6522">
            <v>660828935</v>
          </cell>
          <cell r="H6522"/>
          <cell r="I6522"/>
          <cell r="J6522"/>
        </row>
        <row r="6523">
          <cell r="A6523" t="str">
            <v>BOC04</v>
          </cell>
          <cell r="B6523" t="str">
            <v>Monsieur BOCHET Sébastien</v>
          </cell>
          <cell r="C6523" t="str">
            <v>207 Rue Richard Curt</v>
          </cell>
          <cell r="D6523"/>
          <cell r="E6523" t="str">
            <v>73260</v>
          </cell>
          <cell r="F6523" t="str">
            <v>AIGUEBLANCHE</v>
          </cell>
          <cell r="G6523">
            <v>611959412</v>
          </cell>
          <cell r="H6523"/>
          <cell r="I6523"/>
          <cell r="J6523"/>
        </row>
        <row r="6524">
          <cell r="A6524" t="str">
            <v>BOC03</v>
          </cell>
          <cell r="B6524" t="str">
            <v>Mme BOCH Laurent</v>
          </cell>
          <cell r="C6524" t="str">
            <v>L' Avaline</v>
          </cell>
          <cell r="D6524" t="str">
            <v>LES PROVAGNES</v>
          </cell>
          <cell r="E6524" t="str">
            <v>73210</v>
          </cell>
          <cell r="F6524" t="str">
            <v>MACOT LA PLAGNE</v>
          </cell>
          <cell r="G6524" t="str">
            <v>04 79 55 52 05</v>
          </cell>
          <cell r="H6524"/>
          <cell r="I6524"/>
          <cell r="J6524"/>
        </row>
        <row r="6525">
          <cell r="A6525" t="str">
            <v>BOC02</v>
          </cell>
          <cell r="B6525" t="str">
            <v>Monsieur BOCKELAND Michel</v>
          </cell>
          <cell r="C6525" t="str">
            <v>69 route de la Place</v>
          </cell>
          <cell r="D6525" t="str">
            <v>Lieu Dit Le Bochon</v>
          </cell>
          <cell r="E6525" t="str">
            <v>73270</v>
          </cell>
          <cell r="F6525" t="str">
            <v>VILLARD SUR DORON</v>
          </cell>
          <cell r="G6525">
            <v>479380357</v>
          </cell>
          <cell r="H6525"/>
          <cell r="I6525"/>
          <cell r="J6525"/>
        </row>
        <row r="6526">
          <cell r="A6526" t="str">
            <v>BOC01</v>
          </cell>
          <cell r="B6526" t="str">
            <v>Monsieur BOCCARD Michel</v>
          </cell>
          <cell r="C6526" t="str">
            <v>8 chemin des Torons-Lossy</v>
          </cell>
          <cell r="D6526"/>
          <cell r="E6526" t="str">
            <v>74380</v>
          </cell>
          <cell r="F6526" t="str">
            <v>CRANVES SALES</v>
          </cell>
          <cell r="G6526"/>
          <cell r="H6526"/>
          <cell r="I6526"/>
          <cell r="J6526"/>
        </row>
        <row r="6527">
          <cell r="A6527" t="str">
            <v>BOB03</v>
          </cell>
          <cell r="B6527" t="str">
            <v>Monsieur BOBBA Anthony</v>
          </cell>
          <cell r="C6527" t="str">
            <v>131 route de Chez Compagnon</v>
          </cell>
          <cell r="D6527"/>
          <cell r="E6527" t="str">
            <v>74380</v>
          </cell>
          <cell r="F6527" t="str">
            <v>CRANVES SALES</v>
          </cell>
          <cell r="G6527">
            <v>611424717</v>
          </cell>
          <cell r="H6527"/>
          <cell r="I6527"/>
          <cell r="J6527"/>
        </row>
        <row r="6528">
          <cell r="A6528" t="str">
            <v>BOB02</v>
          </cell>
          <cell r="B6528" t="str">
            <v>Monsieur BOBILLON Joel</v>
          </cell>
          <cell r="C6528" t="str">
            <v>40 route de l'Eglise</v>
          </cell>
          <cell r="D6528"/>
          <cell r="E6528" t="str">
            <v>74370</v>
          </cell>
          <cell r="F6528" t="str">
            <v>CHARVOLLEX</v>
          </cell>
          <cell r="G6528"/>
          <cell r="H6528"/>
          <cell r="I6528"/>
          <cell r="J6528"/>
        </row>
        <row r="6529">
          <cell r="A6529" t="str">
            <v>BOB01</v>
          </cell>
          <cell r="B6529" t="str">
            <v>Madame BOBILLIER Anne</v>
          </cell>
          <cell r="C6529" t="str">
            <v>567 Chemin du Chameau</v>
          </cell>
          <cell r="D6529" t="str">
            <v>Lieu dit Chameau</v>
          </cell>
          <cell r="E6529" t="str">
            <v>74160</v>
          </cell>
          <cell r="F6529" t="str">
            <v>BLECHEINS</v>
          </cell>
          <cell r="G6529" t="str">
            <v>(+41) 794 031 272</v>
          </cell>
          <cell r="H6529"/>
          <cell r="I6529"/>
          <cell r="J6529"/>
        </row>
        <row r="6530">
          <cell r="A6530" t="str">
            <v>BNP01</v>
          </cell>
          <cell r="B6530" t="str">
            <v>BNP PARISBAS LEASE GROUPE</v>
          </cell>
          <cell r="C6530" t="str">
            <v>46 rue Arago</v>
          </cell>
          <cell r="D6530"/>
          <cell r="E6530" t="str">
            <v>92823</v>
          </cell>
          <cell r="F6530" t="str">
            <v>PUTEAUX cedex</v>
          </cell>
          <cell r="G6530"/>
          <cell r="H6530"/>
          <cell r="I6530"/>
          <cell r="J6530"/>
        </row>
        <row r="6531">
          <cell r="A6531" t="str">
            <v>BMP01</v>
          </cell>
          <cell r="B6531" t="str">
            <v>STE BMP ELEC</v>
          </cell>
          <cell r="C6531" t="str">
            <v xml:space="preserve">12 rue granier </v>
          </cell>
          <cell r="D6531"/>
          <cell r="E6531" t="str">
            <v>73000</v>
          </cell>
          <cell r="F6531" t="str">
            <v xml:space="preserve">CHAMBERY </v>
          </cell>
          <cell r="G6531">
            <v>642965862</v>
          </cell>
          <cell r="H6531" t="str">
            <v>bmpelec@orange.fr</v>
          </cell>
          <cell r="I6531"/>
          <cell r="J6531"/>
        </row>
        <row r="6532">
          <cell r="A6532" t="str">
            <v>BMD01</v>
          </cell>
          <cell r="B6532" t="str">
            <v>B D Dépannage Sarl</v>
          </cell>
          <cell r="C6532" t="str">
            <v>6 Avenue du Lignon</v>
          </cell>
          <cell r="D6532"/>
          <cell r="E6532" t="str">
            <v>1219</v>
          </cell>
          <cell r="F6532" t="str">
            <v>AIRE  -  SUISSE</v>
          </cell>
          <cell r="G6532"/>
          <cell r="H6532"/>
          <cell r="I6532"/>
          <cell r="J6532"/>
        </row>
        <row r="6533">
          <cell r="A6533" t="str">
            <v>BLU02</v>
          </cell>
          <cell r="B6533" t="str">
            <v>M. BLUON Philippe</v>
          </cell>
          <cell r="C6533" t="str">
            <v>80 impasse des Ancolies</v>
          </cell>
          <cell r="D6533"/>
          <cell r="E6533" t="str">
            <v>74190</v>
          </cell>
          <cell r="F6533" t="str">
            <v>PASSY</v>
          </cell>
          <cell r="G6533"/>
          <cell r="H6533"/>
          <cell r="I6533">
            <v>950509008</v>
          </cell>
          <cell r="J6533"/>
        </row>
        <row r="6534">
          <cell r="A6534" t="str">
            <v>BLU01</v>
          </cell>
          <cell r="B6534" t="str">
            <v>Eurl  BLUMET Frédéric</v>
          </cell>
          <cell r="C6534" t="str">
            <v>80 A chemin des Orchidées</v>
          </cell>
          <cell r="D6534"/>
          <cell r="E6534" t="str">
            <v>73160</v>
          </cell>
          <cell r="F6534" t="str">
            <v>SAINT CASSIN</v>
          </cell>
          <cell r="G6534">
            <v>650373939</v>
          </cell>
          <cell r="H6534"/>
          <cell r="I6534"/>
          <cell r="J6534"/>
        </row>
        <row r="6535">
          <cell r="A6535" t="str">
            <v>BLO05</v>
          </cell>
          <cell r="B6535" t="str">
            <v>Monsieur BLONDEY Jérémy</v>
          </cell>
          <cell r="C6535" t="str">
            <v>Route des Près Barrat</v>
          </cell>
          <cell r="D6535"/>
          <cell r="E6535" t="str">
            <v>74350</v>
          </cell>
          <cell r="F6535" t="str">
            <v>COPPONEX</v>
          </cell>
          <cell r="G6535">
            <v>624786624</v>
          </cell>
          <cell r="H6535" t="str">
            <v>jeremyblondey@yahoo.fr</v>
          </cell>
          <cell r="I6535"/>
          <cell r="J6535"/>
        </row>
        <row r="6536">
          <cell r="A6536" t="str">
            <v>BLO04</v>
          </cell>
          <cell r="B6536" t="str">
            <v>Monsieur BLONDET Franck</v>
          </cell>
          <cell r="C6536" t="str">
            <v>1555 Route des Miaz</v>
          </cell>
          <cell r="D6536"/>
          <cell r="E6536" t="str">
            <v>74700</v>
          </cell>
          <cell r="F6536" t="str">
            <v>CORDON</v>
          </cell>
          <cell r="G6536">
            <v>617548368</v>
          </cell>
          <cell r="H6536"/>
          <cell r="I6536"/>
          <cell r="J6536"/>
        </row>
        <row r="6537">
          <cell r="A6537" t="str">
            <v>BLO03</v>
          </cell>
          <cell r="B6537" t="str">
            <v>Mme BLOEM Audrey</v>
          </cell>
          <cell r="C6537" t="str">
            <v>96 clos des chenes</v>
          </cell>
          <cell r="D6537"/>
          <cell r="E6537" t="str">
            <v>74540</v>
          </cell>
          <cell r="F6537" t="str">
            <v>CHAPEIRY</v>
          </cell>
          <cell r="G6537">
            <v>612670182</v>
          </cell>
          <cell r="H6537"/>
          <cell r="I6537"/>
          <cell r="J6537"/>
        </row>
        <row r="6538">
          <cell r="A6538" t="str">
            <v>BLO02</v>
          </cell>
          <cell r="B6538" t="str">
            <v>Monsieur BLONDET Jean Michel</v>
          </cell>
          <cell r="C6538" t="str">
            <v>47 rue de Ceinsee</v>
          </cell>
          <cell r="D6538"/>
          <cell r="E6538" t="str">
            <v>73800</v>
          </cell>
          <cell r="F6538" t="str">
            <v>CRUET</v>
          </cell>
          <cell r="G6538"/>
          <cell r="H6538"/>
          <cell r="I6538"/>
          <cell r="J6538"/>
        </row>
        <row r="6539">
          <cell r="A6539" t="str">
            <v>BLO01</v>
          </cell>
          <cell r="B6539" t="str">
            <v>Monsieur BLONDEL Jean Marc</v>
          </cell>
          <cell r="C6539" t="str">
            <v>484 Rue du Bugey</v>
          </cell>
          <cell r="D6539" t="str">
            <v>VOUVRAY</v>
          </cell>
          <cell r="E6539" t="str">
            <v>01200</v>
          </cell>
          <cell r="F6539" t="str">
            <v>CHATILLON EN MICHAILLE</v>
          </cell>
          <cell r="G6539">
            <v>450560429</v>
          </cell>
          <cell r="H6539"/>
          <cell r="I6539"/>
          <cell r="J6539"/>
        </row>
        <row r="6540">
          <cell r="A6540" t="str">
            <v>BLI01</v>
          </cell>
          <cell r="B6540" t="str">
            <v>Monsieur BLIEZ Patrice</v>
          </cell>
          <cell r="C6540" t="str">
            <v>10 Avenue du parc</v>
          </cell>
          <cell r="D6540" t="str">
            <v>Résidence les cèdres</v>
          </cell>
          <cell r="E6540" t="str">
            <v>74200</v>
          </cell>
          <cell r="F6540" t="str">
            <v>THONON LES BAINS</v>
          </cell>
          <cell r="G6540">
            <v>450701899</v>
          </cell>
          <cell r="H6540"/>
          <cell r="I6540">
            <v>683864561</v>
          </cell>
          <cell r="J6540"/>
        </row>
        <row r="6541">
          <cell r="A6541" t="str">
            <v>BLE02</v>
          </cell>
          <cell r="B6541" t="str">
            <v>Monsieur BLET  Jean-Jacques</v>
          </cell>
          <cell r="C6541" t="str">
            <v>3 Chemin de Fontenay</v>
          </cell>
          <cell r="D6541"/>
          <cell r="E6541" t="str">
            <v>69450</v>
          </cell>
          <cell r="F6541" t="str">
            <v>ST CYR AU MONT D'OR</v>
          </cell>
          <cell r="G6541">
            <v>662290812</v>
          </cell>
          <cell r="H6541"/>
          <cell r="I6541"/>
          <cell r="J6541"/>
        </row>
        <row r="6542">
          <cell r="A6542" t="str">
            <v>BLE01</v>
          </cell>
          <cell r="B6542" t="str">
            <v>LES BLES D'OR</v>
          </cell>
          <cell r="C6542" t="str">
            <v>BP 13</v>
          </cell>
          <cell r="D6542"/>
          <cell r="E6542" t="str">
            <v>73190</v>
          </cell>
          <cell r="F6542" t="str">
            <v>SAINT BALDOPH</v>
          </cell>
          <cell r="G6542">
            <v>479282512</v>
          </cell>
          <cell r="H6542"/>
          <cell r="I6542">
            <v>479283733</v>
          </cell>
          <cell r="J6542"/>
        </row>
        <row r="6543">
          <cell r="A6543" t="str">
            <v>BLA51</v>
          </cell>
          <cell r="B6543" t="str">
            <v>BLANCHISSERIE DES HOPITAUX DE SAVOIE</v>
          </cell>
          <cell r="C6543" t="str">
            <v>127 Rue du Pre Demaison</v>
          </cell>
          <cell r="D6543"/>
          <cell r="E6543" t="str">
            <v>73000</v>
          </cell>
          <cell r="F6543" t="str">
            <v>CHAMBERY</v>
          </cell>
          <cell r="G6543">
            <v>479693036</v>
          </cell>
          <cell r="H6543"/>
          <cell r="I6543"/>
          <cell r="J6543"/>
        </row>
        <row r="6544">
          <cell r="A6544" t="str">
            <v>BLA50</v>
          </cell>
          <cell r="B6544" t="str">
            <v>Monsieur BLARY Patrick</v>
          </cell>
          <cell r="C6544" t="str">
            <v>16 allée des frêne</v>
          </cell>
          <cell r="D6544"/>
          <cell r="E6544" t="str">
            <v>74600</v>
          </cell>
          <cell r="F6544" t="str">
            <v>MONTAGNY LES LANCHES</v>
          </cell>
          <cell r="G6544">
            <v>635375772</v>
          </cell>
          <cell r="H6544" t="str">
            <v>patrick.blary@haglofs.fr</v>
          </cell>
          <cell r="I6544"/>
          <cell r="J6544"/>
        </row>
        <row r="6545">
          <cell r="A6545" t="str">
            <v>BLA49</v>
          </cell>
          <cell r="B6545" t="str">
            <v>Monsieur BLANCHARD Renaud</v>
          </cell>
          <cell r="C6545" t="str">
            <v>Les Platieres</v>
          </cell>
          <cell r="D6545"/>
          <cell r="E6545" t="str">
            <v>73160</v>
          </cell>
          <cell r="F6545" t="str">
            <v>VIMINES</v>
          </cell>
          <cell r="G6545"/>
          <cell r="H6545"/>
          <cell r="I6545"/>
          <cell r="J6545"/>
        </row>
        <row r="6546">
          <cell r="A6546" t="str">
            <v>BLA48</v>
          </cell>
          <cell r="B6546" t="str">
            <v>Madame BLACHON Sylvie</v>
          </cell>
          <cell r="C6546" t="str">
            <v>200 Route de Bel Air</v>
          </cell>
          <cell r="D6546"/>
          <cell r="E6546" t="str">
            <v>69210</v>
          </cell>
          <cell r="F6546" t="str">
            <v>FLEURIEUX SUR L'ARBRESLE</v>
          </cell>
          <cell r="G6546">
            <v>624147608</v>
          </cell>
          <cell r="H6546" t="str">
            <v>sylvie.blachon@orange.fr</v>
          </cell>
          <cell r="I6546">
            <v>437580214</v>
          </cell>
          <cell r="J6546"/>
        </row>
        <row r="6547">
          <cell r="A6547" t="str">
            <v>BLA47</v>
          </cell>
          <cell r="B6547" t="str">
            <v>Monsieur BLANCHEVOYE Franck</v>
          </cell>
          <cell r="C6547" t="str">
            <v>1642 Route d'Olouise</v>
          </cell>
          <cell r="D6547"/>
          <cell r="E6547" t="str">
            <v>38510</v>
          </cell>
          <cell r="F6547" t="str">
            <v>SERMERIEU</v>
          </cell>
          <cell r="G6547">
            <v>474962821</v>
          </cell>
          <cell r="H6547"/>
          <cell r="I6547"/>
          <cell r="J6547"/>
        </row>
        <row r="6548">
          <cell r="A6548" t="str">
            <v>BLA46</v>
          </cell>
          <cell r="B6548" t="str">
            <v>Monsieur BLANC Manuel</v>
          </cell>
          <cell r="C6548" t="str">
            <v>La Planta</v>
          </cell>
          <cell r="D6548"/>
          <cell r="E6548" t="str">
            <v>73200</v>
          </cell>
          <cell r="F6548" t="str">
            <v>CESARCHE</v>
          </cell>
          <cell r="G6548">
            <v>761133198</v>
          </cell>
          <cell r="H6548"/>
          <cell r="I6548"/>
          <cell r="J6548"/>
        </row>
        <row r="6549">
          <cell r="A6549" t="str">
            <v>BLA45</v>
          </cell>
          <cell r="B6549" t="str">
            <v>Mme Mr BLANC Guillaume</v>
          </cell>
          <cell r="C6549" t="str">
            <v>88 Impasse du Vallon</v>
          </cell>
          <cell r="D6549"/>
          <cell r="E6549" t="str">
            <v>73100</v>
          </cell>
          <cell r="F6549" t="str">
            <v>GRESY SUR AIX</v>
          </cell>
          <cell r="G6549">
            <v>663519428</v>
          </cell>
          <cell r="H6549"/>
          <cell r="I6549"/>
          <cell r="J6549"/>
        </row>
        <row r="6550">
          <cell r="A6550" t="str">
            <v>BLA44</v>
          </cell>
          <cell r="B6550" t="str">
            <v>BLAMPEY SAS</v>
          </cell>
          <cell r="C6550" t="str">
            <v>326 rue Maurice Herzog</v>
          </cell>
          <cell r="D6550" t="str">
            <v>Savoie Hexapole</v>
          </cell>
          <cell r="E6550" t="str">
            <v>73420</v>
          </cell>
          <cell r="F6550" t="str">
            <v>VIVIERS DU LAC</v>
          </cell>
          <cell r="G6550"/>
          <cell r="H6550"/>
          <cell r="I6550"/>
          <cell r="J6550"/>
        </row>
        <row r="6551">
          <cell r="A6551" t="str">
            <v>BLA43</v>
          </cell>
          <cell r="B6551" t="str">
            <v>Monsieur BLACHE Fabrice</v>
          </cell>
          <cell r="C6551" t="str">
            <v>60 ch de Magaronne</v>
          </cell>
          <cell r="D6551" t="str">
            <v>Cidex 31 B</v>
          </cell>
          <cell r="E6551" t="str">
            <v>38190</v>
          </cell>
          <cell r="F6551" t="str">
            <v>BERNIN</v>
          </cell>
          <cell r="G6551">
            <v>632174446</v>
          </cell>
          <cell r="H6551"/>
          <cell r="I6551"/>
          <cell r="J6551"/>
        </row>
        <row r="6552">
          <cell r="A6552" t="str">
            <v>BLA42</v>
          </cell>
          <cell r="B6552" t="str">
            <v>Madame BLANCHARD Françoise</v>
          </cell>
          <cell r="C6552" t="str">
            <v>84 Avenue Firmin Didot</v>
          </cell>
          <cell r="D6552"/>
          <cell r="E6552" t="str">
            <v>93190</v>
          </cell>
          <cell r="F6552" t="str">
            <v>LIVRY-GARGAN</v>
          </cell>
          <cell r="G6552">
            <v>143028441</v>
          </cell>
          <cell r="H6552"/>
          <cell r="I6552">
            <v>613046696</v>
          </cell>
          <cell r="J6552"/>
        </row>
        <row r="6553">
          <cell r="A6553" t="str">
            <v>BLA41</v>
          </cell>
          <cell r="B6553" t="str">
            <v>Monsieur BLANCHE Guillaume</v>
          </cell>
          <cell r="C6553" t="str">
            <v>Lot Sous Ville</v>
          </cell>
          <cell r="D6553"/>
          <cell r="E6553" t="str">
            <v>73260</v>
          </cell>
          <cell r="F6553" t="str">
            <v>PETIT CŒUR</v>
          </cell>
          <cell r="G6553"/>
          <cell r="H6553"/>
          <cell r="I6553"/>
          <cell r="J6553"/>
        </row>
        <row r="6554">
          <cell r="A6554" t="str">
            <v>BLA40</v>
          </cell>
          <cell r="B6554" t="str">
            <v>Monsieur BLAMPEY Pierre</v>
          </cell>
          <cell r="C6554" t="str">
            <v>11 Rue de la Douille</v>
          </cell>
          <cell r="D6554"/>
          <cell r="E6554" t="str">
            <v>74210</v>
          </cell>
          <cell r="F6554" t="str">
            <v>SAINT FERREOL</v>
          </cell>
          <cell r="G6554">
            <v>622633474</v>
          </cell>
          <cell r="H6554"/>
          <cell r="I6554"/>
          <cell r="J6554"/>
        </row>
        <row r="6555">
          <cell r="A6555" t="str">
            <v>BLA39</v>
          </cell>
          <cell r="B6555" t="str">
            <v>Monsieur BLANC Jean Philippe</v>
          </cell>
          <cell r="C6555" t="str">
            <v>Mont- Rosset</v>
          </cell>
          <cell r="D6555"/>
          <cell r="E6555" t="str">
            <v>73110</v>
          </cell>
          <cell r="F6555" t="str">
            <v>PRESLE</v>
          </cell>
          <cell r="G6555"/>
          <cell r="H6555"/>
          <cell r="I6555"/>
          <cell r="J6555"/>
        </row>
        <row r="6556">
          <cell r="A6556" t="str">
            <v>BLA38</v>
          </cell>
          <cell r="B6556" t="str">
            <v>Monsieur BLANC Gilbert</v>
          </cell>
          <cell r="C6556" t="str">
            <v>Chemin de revaison</v>
          </cell>
          <cell r="D6556"/>
          <cell r="E6556" t="str">
            <v>73190</v>
          </cell>
          <cell r="F6556" t="str">
            <v>SAINT BALDOPH</v>
          </cell>
          <cell r="G6556"/>
          <cell r="H6556"/>
          <cell r="I6556"/>
          <cell r="J6556"/>
        </row>
        <row r="6557">
          <cell r="A6557" t="str">
            <v>BLA37</v>
          </cell>
          <cell r="B6557" t="str">
            <v>Monsieur BLANC -TAILLEUR Raymond</v>
          </cell>
          <cell r="C6557" t="str">
            <v>3 rue Genevriers</v>
          </cell>
          <cell r="D6557"/>
          <cell r="E6557" t="str">
            <v>73570</v>
          </cell>
          <cell r="F6557" t="str">
            <v>BRIDES LES BAINS</v>
          </cell>
          <cell r="G6557">
            <v>479552419</v>
          </cell>
          <cell r="H6557"/>
          <cell r="I6557"/>
          <cell r="J6557"/>
        </row>
        <row r="6558">
          <cell r="A6558" t="str">
            <v>BLA36</v>
          </cell>
          <cell r="B6558" t="str">
            <v>Monsieur BLANCO Gilles</v>
          </cell>
          <cell r="C6558" t="str">
            <v>Chemin des Jeannots</v>
          </cell>
          <cell r="D6558"/>
          <cell r="E6558" t="str">
            <v>38770</v>
          </cell>
          <cell r="F6558" t="str">
            <v>MONTEYNARD</v>
          </cell>
          <cell r="G6558">
            <v>629659831</v>
          </cell>
          <cell r="H6558"/>
          <cell r="I6558"/>
          <cell r="J6558"/>
        </row>
        <row r="6559">
          <cell r="A6559" t="str">
            <v>BLA35</v>
          </cell>
          <cell r="B6559" t="str">
            <v>Monsieur BLANC Jean Charles</v>
          </cell>
          <cell r="C6559" t="str">
            <v>La Grange</v>
          </cell>
          <cell r="D6559" t="str">
            <v>Chef Lieu</v>
          </cell>
          <cell r="E6559" t="str">
            <v>73350</v>
          </cell>
          <cell r="F6559" t="str">
            <v>MONTAGNY</v>
          </cell>
          <cell r="G6559">
            <v>686127685</v>
          </cell>
          <cell r="H6559"/>
          <cell r="I6559"/>
          <cell r="J6559"/>
        </row>
        <row r="6560">
          <cell r="A6560" t="str">
            <v>BLA34</v>
          </cell>
          <cell r="B6560" t="str">
            <v>Mr &amp; Mme BLANC Alain</v>
          </cell>
          <cell r="C6560" t="str">
            <v>101, Route d'Epagny</v>
          </cell>
          <cell r="D6560"/>
          <cell r="E6560" t="str">
            <v>74410</v>
          </cell>
          <cell r="F6560" t="str">
            <v>SAINT JORIOZ</v>
          </cell>
          <cell r="G6560"/>
          <cell r="H6560"/>
          <cell r="I6560"/>
          <cell r="J6560"/>
        </row>
        <row r="6561">
          <cell r="A6561" t="str">
            <v>BLA33</v>
          </cell>
          <cell r="B6561" t="str">
            <v>Monsieur BLANC Raymond</v>
          </cell>
          <cell r="C6561" t="str">
            <v>4, Rue de St Amour</v>
          </cell>
          <cell r="D6561"/>
          <cell r="E6561" t="str">
            <v>74100</v>
          </cell>
          <cell r="F6561" t="str">
            <v>AMBILLY</v>
          </cell>
          <cell r="G6561"/>
          <cell r="H6561"/>
          <cell r="I6561"/>
          <cell r="J6561"/>
        </row>
        <row r="6562">
          <cell r="A6562" t="str">
            <v>BLA32</v>
          </cell>
          <cell r="B6562" t="str">
            <v>Monsieur BLANCHIN Roland</v>
          </cell>
          <cell r="C6562" t="str">
            <v>Lieu dit MiSSIEUX</v>
          </cell>
          <cell r="D6562"/>
          <cell r="E6562" t="str">
            <v>73170</v>
          </cell>
          <cell r="F6562" t="str">
            <v>LA CHAPELLE SAINT MARTIN</v>
          </cell>
          <cell r="G6562">
            <v>479659638</v>
          </cell>
          <cell r="H6562"/>
          <cell r="I6562"/>
          <cell r="J6562"/>
        </row>
        <row r="6563">
          <cell r="A6563" t="str">
            <v>BLA31</v>
          </cell>
          <cell r="B6563" t="str">
            <v>Monsieur  BLANCHARD Jean Louis</v>
          </cell>
          <cell r="C6563" t="str">
            <v>Romblaz</v>
          </cell>
          <cell r="D6563"/>
          <cell r="E6563" t="str">
            <v>74250</v>
          </cell>
          <cell r="F6563" t="str">
            <v>SAINT JEAN DE THOLOME</v>
          </cell>
          <cell r="G6563"/>
          <cell r="H6563"/>
          <cell r="I6563"/>
          <cell r="J6563"/>
        </row>
        <row r="6564">
          <cell r="A6564" t="str">
            <v>BLA30</v>
          </cell>
          <cell r="B6564" t="str">
            <v>Monsieur  BLAZY Jean Paul</v>
          </cell>
          <cell r="C6564" t="str">
            <v>582, Chemin de l' Arrète</v>
          </cell>
          <cell r="D6564"/>
          <cell r="E6564" t="str">
            <v>74290</v>
          </cell>
          <cell r="F6564" t="str">
            <v>MENTHON SAINT BERNARD</v>
          </cell>
          <cell r="G6564"/>
          <cell r="H6564"/>
          <cell r="I6564"/>
          <cell r="J6564"/>
        </row>
        <row r="6565">
          <cell r="A6565" t="str">
            <v>BLA29</v>
          </cell>
          <cell r="B6565" t="str">
            <v>Monsieur BLAMPEY Frédéric</v>
          </cell>
          <cell r="C6565" t="str">
            <v>11, Rue de la Douille</v>
          </cell>
          <cell r="D6565"/>
          <cell r="E6565" t="str">
            <v>74210</v>
          </cell>
          <cell r="F6565" t="str">
            <v>SAINT FERREOL</v>
          </cell>
          <cell r="G6565">
            <v>622633474</v>
          </cell>
          <cell r="H6565"/>
          <cell r="I6565"/>
          <cell r="J6565"/>
        </row>
        <row r="6566">
          <cell r="A6566" t="str">
            <v>BLA28</v>
          </cell>
          <cell r="B6566" t="str">
            <v>Monsieur BLANCHET Philippe</v>
          </cell>
          <cell r="C6566" t="str">
            <v>La  Lintonnière</v>
          </cell>
          <cell r="D6566"/>
          <cell r="E6566" t="str">
            <v>73330</v>
          </cell>
          <cell r="F6566" t="str">
            <v>DOMESSIN</v>
          </cell>
          <cell r="G6566">
            <v>666788275</v>
          </cell>
          <cell r="H6566"/>
          <cell r="I6566"/>
          <cell r="J6566"/>
        </row>
        <row r="6567">
          <cell r="A6567" t="str">
            <v>BLA27</v>
          </cell>
          <cell r="B6567" t="str">
            <v>Monsieur BLANC Mickaêl</v>
          </cell>
          <cell r="C6567" t="str">
            <v>ch de Près Quenard</v>
          </cell>
          <cell r="D6567"/>
          <cell r="E6567" t="str">
            <v>73800</v>
          </cell>
          <cell r="F6567" t="str">
            <v>MYANS</v>
          </cell>
          <cell r="G6567">
            <v>479961705</v>
          </cell>
          <cell r="H6567"/>
          <cell r="I6567"/>
          <cell r="J6567"/>
        </row>
        <row r="6568">
          <cell r="A6568" t="str">
            <v>BLA26</v>
          </cell>
          <cell r="B6568" t="str">
            <v>Monsieur BLANC Christophe</v>
          </cell>
          <cell r="C6568" t="str">
            <v>2 rue Massenet</v>
          </cell>
          <cell r="D6568"/>
          <cell r="E6568" t="str">
            <v>73100</v>
          </cell>
          <cell r="F6568" t="str">
            <v>AIX LES BAINS</v>
          </cell>
          <cell r="G6568"/>
          <cell r="H6568"/>
          <cell r="I6568"/>
          <cell r="J6568"/>
        </row>
        <row r="6569">
          <cell r="A6569" t="str">
            <v>BLA25</v>
          </cell>
          <cell r="B6569" t="str">
            <v>Monsieur  BLANCHARD Lionel</v>
          </cell>
          <cell r="C6569" t="str">
            <v>DOC INOV</v>
          </cell>
          <cell r="D6569" t="str">
            <v>Centre commercial sud</v>
          </cell>
          <cell r="E6569" t="str">
            <v>05100</v>
          </cell>
          <cell r="F6569" t="str">
            <v>BRIANCON</v>
          </cell>
          <cell r="G6569">
            <v>492242738</v>
          </cell>
          <cell r="H6569"/>
          <cell r="I6569">
            <v>492242739</v>
          </cell>
          <cell r="J6569"/>
        </row>
        <row r="6570">
          <cell r="A6570" t="str">
            <v>BLA24</v>
          </cell>
          <cell r="B6570" t="str">
            <v>Monsieur BLASSY Christian</v>
          </cell>
          <cell r="C6570" t="str">
            <v>37 ch de Rochasson</v>
          </cell>
          <cell r="D6570"/>
          <cell r="E6570" t="str">
            <v>38700</v>
          </cell>
          <cell r="F6570" t="str">
            <v>CORENC</v>
          </cell>
          <cell r="G6570">
            <v>687682402</v>
          </cell>
          <cell r="H6570"/>
          <cell r="I6570"/>
          <cell r="J6570"/>
        </row>
        <row r="6571">
          <cell r="A6571" t="str">
            <v>BLA23</v>
          </cell>
          <cell r="B6571" t="str">
            <v>M BLANC - Mme TRUCHE</v>
          </cell>
          <cell r="C6571" t="str">
            <v>Venaise Dessus</v>
          </cell>
          <cell r="D6571"/>
          <cell r="E6571" t="str">
            <v>73310</v>
          </cell>
          <cell r="F6571" t="str">
            <v>SERRIERES EN CHAUTAGNE</v>
          </cell>
          <cell r="G6571"/>
          <cell r="H6571"/>
          <cell r="I6571"/>
          <cell r="J6571"/>
        </row>
        <row r="6572">
          <cell r="A6572" t="str">
            <v>BLA22</v>
          </cell>
          <cell r="B6572" t="str">
            <v>Monsieur BLANCHIN Pierre</v>
          </cell>
          <cell r="C6572" t="str">
            <v>390 impasse de la Salette</v>
          </cell>
          <cell r="D6572"/>
          <cell r="E6572" t="str">
            <v>73230</v>
          </cell>
          <cell r="F6572" t="str">
            <v>SAINT ALBAN LEYSSE</v>
          </cell>
          <cell r="G6572">
            <v>479337056</v>
          </cell>
          <cell r="H6572"/>
          <cell r="I6572"/>
          <cell r="J6572"/>
        </row>
        <row r="6573">
          <cell r="A6573" t="str">
            <v>BLA21</v>
          </cell>
          <cell r="B6573" t="str">
            <v>Monsieur BLANC Dominique</v>
          </cell>
          <cell r="C6573" t="str">
            <v>267 rue Cecile Dupon Carraz</v>
          </cell>
          <cell r="D6573"/>
          <cell r="E6573" t="str">
            <v>73100</v>
          </cell>
          <cell r="F6573" t="str">
            <v>AIX LES BAINS</v>
          </cell>
          <cell r="G6573">
            <v>479341369</v>
          </cell>
          <cell r="H6573"/>
          <cell r="I6573">
            <v>662192535</v>
          </cell>
          <cell r="J6573"/>
        </row>
        <row r="6574">
          <cell r="A6574" t="str">
            <v>BLA20</v>
          </cell>
          <cell r="B6574" t="str">
            <v>Monsieur BLAD   Rémy</v>
          </cell>
          <cell r="C6574" t="str">
            <v>Le Chapelet</v>
          </cell>
          <cell r="D6574"/>
          <cell r="E6574" t="str">
            <v>73110</v>
          </cell>
          <cell r="F6574" t="str">
            <v>PRESLE</v>
          </cell>
          <cell r="G6574"/>
          <cell r="H6574"/>
          <cell r="I6574"/>
          <cell r="J6574"/>
        </row>
        <row r="6575">
          <cell r="A6575" t="str">
            <v>BLA19</v>
          </cell>
          <cell r="B6575" t="str">
            <v>Monsieur BLANC-TAILLEUR Georges</v>
          </cell>
          <cell r="C6575" t="str">
            <v>1 rue des Genevriers</v>
          </cell>
          <cell r="D6575"/>
          <cell r="E6575" t="str">
            <v>73570</v>
          </cell>
          <cell r="F6575" t="str">
            <v>BRIDES LES BAINS</v>
          </cell>
          <cell r="G6575"/>
          <cell r="H6575"/>
          <cell r="I6575"/>
          <cell r="J6575"/>
        </row>
        <row r="6576">
          <cell r="A6576" t="str">
            <v>BLA18</v>
          </cell>
          <cell r="B6576" t="str">
            <v>Madame BLANC Michèle</v>
          </cell>
          <cell r="C6576" t="str">
            <v>Chemin du Penet</v>
          </cell>
          <cell r="D6576"/>
          <cell r="E6576" t="str">
            <v>73800</v>
          </cell>
          <cell r="F6576" t="str">
            <v>MYANS</v>
          </cell>
          <cell r="G6576"/>
          <cell r="H6576"/>
          <cell r="I6576"/>
          <cell r="J6576"/>
        </row>
        <row r="6577">
          <cell r="A6577" t="str">
            <v>BLA17</v>
          </cell>
          <cell r="B6577" t="str">
            <v>Monsieur BLANCHET Christian</v>
          </cell>
          <cell r="C6577" t="str">
            <v>124 Rue de la Galeze</v>
          </cell>
          <cell r="D6577"/>
          <cell r="E6577" t="str">
            <v>73800</v>
          </cell>
          <cell r="F6577" t="str">
            <v>ARBIN</v>
          </cell>
          <cell r="G6577"/>
          <cell r="H6577"/>
          <cell r="I6577"/>
          <cell r="J6577"/>
        </row>
        <row r="6578">
          <cell r="A6578" t="str">
            <v>BLA16</v>
          </cell>
          <cell r="B6578" t="str">
            <v>Madame BLANC PERIS Francis</v>
          </cell>
          <cell r="C6578" t="str">
            <v>351 Allée des Jardins</v>
          </cell>
          <cell r="D6578"/>
          <cell r="E6578" t="str">
            <v>73000</v>
          </cell>
          <cell r="F6578" t="str">
            <v>CHAMBERY</v>
          </cell>
          <cell r="G6578">
            <v>479701527</v>
          </cell>
          <cell r="H6578"/>
          <cell r="I6578"/>
          <cell r="J6578"/>
        </row>
        <row r="6579">
          <cell r="A6579" t="str">
            <v>BLA15</v>
          </cell>
          <cell r="B6579" t="str">
            <v>Monsieur BLANC Cedric</v>
          </cell>
          <cell r="C6579" t="str">
            <v>Le Maravent</v>
          </cell>
          <cell r="D6579"/>
          <cell r="E6579" t="str">
            <v>74500</v>
          </cell>
          <cell r="F6579" t="str">
            <v>THOLLON LES MEMISES</v>
          </cell>
          <cell r="G6579"/>
          <cell r="H6579"/>
          <cell r="I6579"/>
          <cell r="J6579"/>
        </row>
        <row r="6580">
          <cell r="A6580" t="str">
            <v>BLA14</v>
          </cell>
          <cell r="B6580" t="str">
            <v>Monsieur BLANC Pascal</v>
          </cell>
          <cell r="C6580" t="str">
            <v>La Bourrasque</v>
          </cell>
          <cell r="D6580" t="str">
            <v>LES GRANGES</v>
          </cell>
          <cell r="E6580" t="str">
            <v>73710</v>
          </cell>
          <cell r="F6580" t="str">
            <v>PRALOGNAN LA VANOISE</v>
          </cell>
          <cell r="G6580"/>
          <cell r="H6580"/>
          <cell r="I6580"/>
          <cell r="J6580"/>
        </row>
        <row r="6581">
          <cell r="A6581" t="str">
            <v>BLA13</v>
          </cell>
          <cell r="B6581" t="str">
            <v>Monsieur BLANC Franck</v>
          </cell>
          <cell r="C6581" t="str">
            <v>Les Fargères</v>
          </cell>
          <cell r="D6581"/>
          <cell r="E6581" t="str">
            <v>69850</v>
          </cell>
          <cell r="F6581" t="str">
            <v>DUERNE</v>
          </cell>
          <cell r="G6581"/>
          <cell r="H6581"/>
          <cell r="I6581"/>
          <cell r="J6581"/>
        </row>
        <row r="6582">
          <cell r="A6582" t="str">
            <v>BLA12</v>
          </cell>
          <cell r="B6582" t="str">
            <v>BLANC-TAILLEUR Entreprise</v>
          </cell>
          <cell r="C6582" t="str">
            <v>398 avenue de la Libération</v>
          </cell>
          <cell r="D6582"/>
          <cell r="E6582" t="str">
            <v>73600</v>
          </cell>
          <cell r="F6582" t="str">
            <v>MOUTIERS TARENTAISE</v>
          </cell>
          <cell r="G6582"/>
          <cell r="H6582"/>
          <cell r="I6582"/>
          <cell r="J6582"/>
        </row>
        <row r="6583">
          <cell r="A6583" t="str">
            <v>BLA11</v>
          </cell>
          <cell r="B6583" t="str">
            <v>Monsieur BLANCHI Hervé</v>
          </cell>
          <cell r="C6583" t="str">
            <v>La Grange Le Cuaz</v>
          </cell>
          <cell r="D6583"/>
          <cell r="E6583" t="str">
            <v>38490</v>
          </cell>
          <cell r="F6583" t="str">
            <v>LA BATIE DIVISIN</v>
          </cell>
          <cell r="G6583">
            <v>614303233</v>
          </cell>
          <cell r="H6583"/>
          <cell r="I6583"/>
          <cell r="J6583"/>
        </row>
        <row r="6584">
          <cell r="A6584" t="str">
            <v>BLA10</v>
          </cell>
          <cell r="B6584" t="str">
            <v>Monsieur BLANC-GUILLOT Claude</v>
          </cell>
          <cell r="C6584" t="str">
            <v>La Dentière</v>
          </cell>
          <cell r="D6584"/>
          <cell r="E6584" t="str">
            <v>73260</v>
          </cell>
          <cell r="F6584" t="str">
            <v>VILLARBERANGER</v>
          </cell>
          <cell r="G6584"/>
          <cell r="H6584"/>
          <cell r="I6584"/>
          <cell r="J6584"/>
        </row>
        <row r="6585">
          <cell r="A6585" t="str">
            <v>BLA09</v>
          </cell>
          <cell r="B6585" t="str">
            <v>Monsieur BLANCHIN Edgar</v>
          </cell>
          <cell r="C6585" t="str">
            <v>375  rue St Exupéry</v>
          </cell>
          <cell r="D6585"/>
          <cell r="E6585" t="str">
            <v>73490</v>
          </cell>
          <cell r="F6585" t="str">
            <v>LA RAVOIRE</v>
          </cell>
          <cell r="G6585"/>
          <cell r="H6585"/>
          <cell r="I6585"/>
          <cell r="J6585"/>
        </row>
        <row r="6586">
          <cell r="A6586" t="str">
            <v>BLA08</v>
          </cell>
          <cell r="B6586" t="str">
            <v>Monsieur BLANDEAU Jacques</v>
          </cell>
          <cell r="C6586" t="str">
            <v>Broise</v>
          </cell>
          <cell r="D6586"/>
          <cell r="E6586" t="str">
            <v>74150</v>
          </cell>
          <cell r="F6586" t="str">
            <v>RUMILLY</v>
          </cell>
          <cell r="G6586">
            <v>450013440</v>
          </cell>
          <cell r="H6586"/>
          <cell r="I6586"/>
          <cell r="J6586"/>
        </row>
        <row r="6587">
          <cell r="A6587" t="str">
            <v>BLA07</v>
          </cell>
          <cell r="B6587" t="str">
            <v>Monsieur BLAD Rene</v>
          </cell>
          <cell r="C6587" t="str">
            <v>80 Galerie  de la Chartreuse</v>
          </cell>
          <cell r="D6587"/>
          <cell r="E6587" t="str">
            <v>73000</v>
          </cell>
          <cell r="F6587" t="str">
            <v>BARBERAZ</v>
          </cell>
          <cell r="G6587">
            <v>479751415</v>
          </cell>
          <cell r="H6587"/>
          <cell r="I6587"/>
          <cell r="J6587"/>
        </row>
        <row r="6588">
          <cell r="A6588" t="str">
            <v>BLA06</v>
          </cell>
          <cell r="B6588" t="str">
            <v>Monsieur BLANC Daniel</v>
          </cell>
          <cell r="C6588" t="str">
            <v>Le Château</v>
          </cell>
          <cell r="D6588"/>
          <cell r="E6588" t="str">
            <v>73540</v>
          </cell>
          <cell r="F6588" t="str">
            <v>ESSERTS BLAY</v>
          </cell>
          <cell r="G6588"/>
          <cell r="H6588"/>
          <cell r="I6588"/>
          <cell r="J6588"/>
        </row>
        <row r="6589">
          <cell r="A6589" t="str">
            <v>BLA05</v>
          </cell>
          <cell r="B6589" t="str">
            <v>Monsieur BLANC Jacques</v>
          </cell>
          <cell r="C6589" t="str">
            <v>153 rue Grenette</v>
          </cell>
          <cell r="D6589"/>
          <cell r="E6589" t="str">
            <v>69400</v>
          </cell>
          <cell r="F6589" t="str">
            <v>VILLEFRANCHE</v>
          </cell>
          <cell r="G6589">
            <v>474629088</v>
          </cell>
          <cell r="H6589"/>
          <cell r="I6589"/>
          <cell r="J6589"/>
        </row>
        <row r="6590">
          <cell r="A6590" t="str">
            <v>BLA04</v>
          </cell>
          <cell r="B6590" t="str">
            <v>Madame Monsieur BLANC Jean-Pierre</v>
          </cell>
          <cell r="C6590" t="str">
            <v>16 Montée Saint Mayol</v>
          </cell>
          <cell r="D6590"/>
          <cell r="E6590" t="str">
            <v>69360</v>
          </cell>
          <cell r="F6590" t="str">
            <v>TERNAY</v>
          </cell>
          <cell r="G6590">
            <v>472248197</v>
          </cell>
          <cell r="H6590"/>
          <cell r="I6590">
            <v>673678888</v>
          </cell>
          <cell r="J6590"/>
        </row>
        <row r="6591">
          <cell r="A6591" t="str">
            <v>BLA03</v>
          </cell>
          <cell r="B6591" t="str">
            <v>Monsieur BLANC Didier</v>
          </cell>
          <cell r="C6591" t="str">
            <v>Chemin de Chamoux</v>
          </cell>
          <cell r="D6591"/>
          <cell r="E6591" t="str">
            <v>73000</v>
          </cell>
          <cell r="F6591" t="str">
            <v>CHAMBERY</v>
          </cell>
          <cell r="G6591"/>
          <cell r="H6591"/>
          <cell r="I6591"/>
          <cell r="J6591"/>
        </row>
        <row r="6592">
          <cell r="A6592" t="str">
            <v>BLA02</v>
          </cell>
          <cell r="B6592" t="str">
            <v>Monsieur BLANC Michel</v>
          </cell>
          <cell r="C6592"/>
          <cell r="D6592"/>
          <cell r="E6592"/>
          <cell r="F6592"/>
          <cell r="G6592"/>
          <cell r="H6592"/>
          <cell r="I6592"/>
          <cell r="J6592"/>
        </row>
        <row r="6593">
          <cell r="A6593" t="str">
            <v>BLA01</v>
          </cell>
          <cell r="B6593" t="str">
            <v>Monsieur BLANC Yves</v>
          </cell>
          <cell r="C6593"/>
          <cell r="D6593"/>
          <cell r="E6593"/>
          <cell r="F6593"/>
          <cell r="G6593"/>
          <cell r="H6593"/>
          <cell r="I6593"/>
          <cell r="J6593"/>
        </row>
        <row r="6594">
          <cell r="A6594" t="str">
            <v>BIZ02</v>
          </cell>
          <cell r="B6594" t="str">
            <v>Monsieur BIZIEN Laurent</v>
          </cell>
          <cell r="C6594" t="str">
            <v>99 Rue du petit Clos de L'Echaud</v>
          </cell>
          <cell r="D6594"/>
          <cell r="E6594" t="str">
            <v>73490</v>
          </cell>
          <cell r="F6594" t="str">
            <v>LA RAVOIRE</v>
          </cell>
          <cell r="G6594"/>
          <cell r="H6594"/>
          <cell r="I6594"/>
          <cell r="J6594"/>
        </row>
        <row r="6595">
          <cell r="A6595" t="str">
            <v>BIZ01</v>
          </cell>
          <cell r="B6595" t="str">
            <v>Monsieur BIZET Daniel</v>
          </cell>
          <cell r="C6595" t="str">
            <v>Sur Vent</v>
          </cell>
          <cell r="D6595" t="str">
            <v>54 Impasse du Pont Mottet</v>
          </cell>
          <cell r="E6595" t="str">
            <v>74150</v>
          </cell>
          <cell r="F6595" t="str">
            <v>VALLIERES</v>
          </cell>
          <cell r="G6595">
            <v>450621625</v>
          </cell>
          <cell r="H6595"/>
          <cell r="I6595">
            <v>631627458</v>
          </cell>
          <cell r="J6595"/>
        </row>
        <row r="6596">
          <cell r="A6596" t="str">
            <v>BIS03</v>
          </cell>
          <cell r="B6596" t="str">
            <v>Monsieur BISON Cedric</v>
          </cell>
          <cell r="C6596" t="str">
            <v>Rue du Rocnoir</v>
          </cell>
          <cell r="D6596"/>
          <cell r="E6596" t="str">
            <v>73480</v>
          </cell>
          <cell r="F6596" t="str">
            <v>LANSLEVILLARD</v>
          </cell>
          <cell r="G6596"/>
          <cell r="H6596"/>
          <cell r="I6596"/>
          <cell r="J6596"/>
        </row>
        <row r="6597">
          <cell r="A6597" t="str">
            <v>BIS02</v>
          </cell>
          <cell r="B6597" t="str">
            <v>Monsieur BISSON Emmanuel</v>
          </cell>
          <cell r="C6597" t="str">
            <v>102 Allée des Treilles</v>
          </cell>
          <cell r="D6597"/>
          <cell r="E6597" t="str">
            <v xml:space="preserve">73200 </v>
          </cell>
          <cell r="F6597" t="str">
            <v>MERCURY</v>
          </cell>
          <cell r="G6597" t="str">
            <v>04 79 38 84 63</v>
          </cell>
          <cell r="H6597"/>
          <cell r="I6597"/>
          <cell r="J6597"/>
        </row>
        <row r="6598">
          <cell r="A6598" t="str">
            <v>BIS01</v>
          </cell>
          <cell r="B6598" t="str">
            <v>Monsieur BIS Bernard</v>
          </cell>
          <cell r="C6598" t="str">
            <v>1875 route des Gattières</v>
          </cell>
          <cell r="D6598"/>
          <cell r="E6598" t="str">
            <v>06640</v>
          </cell>
          <cell r="F6598" t="str">
            <v>SAINT JEANNET</v>
          </cell>
          <cell r="G6598"/>
          <cell r="H6598"/>
          <cell r="I6598"/>
          <cell r="J6598"/>
        </row>
        <row r="6599">
          <cell r="A6599" t="str">
            <v>BIQ01</v>
          </cell>
          <cell r="B6599" t="str">
            <v>Monsieur BIQUILLON Thomas</v>
          </cell>
          <cell r="C6599" t="str">
            <v>Grande Rue</v>
          </cell>
          <cell r="D6599"/>
          <cell r="E6599" t="str">
            <v>54290</v>
          </cell>
          <cell r="F6599" t="str">
            <v>NEUVILLER SUR MOSELLE</v>
          </cell>
          <cell r="G6599"/>
          <cell r="H6599"/>
          <cell r="I6599"/>
          <cell r="J6599"/>
        </row>
        <row r="6600">
          <cell r="A6600" t="str">
            <v>BIN01</v>
          </cell>
          <cell r="B6600" t="str">
            <v>Monsieur BINET-DUPRAZ</v>
          </cell>
          <cell r="C6600"/>
          <cell r="D6600"/>
          <cell r="E6600"/>
          <cell r="F6600"/>
          <cell r="G6600"/>
          <cell r="H6600"/>
          <cell r="I6600"/>
          <cell r="J6600"/>
        </row>
        <row r="6601">
          <cell r="A6601" t="str">
            <v>BIM01</v>
          </cell>
          <cell r="B6601" t="str">
            <v>Monsieur BIMET Marcel</v>
          </cell>
          <cell r="C6601" t="str">
            <v>285 rue Longchamp</v>
          </cell>
          <cell r="D6601"/>
          <cell r="E6601" t="str">
            <v>73000</v>
          </cell>
          <cell r="F6601" t="str">
            <v>BASSENS</v>
          </cell>
          <cell r="G6601"/>
          <cell r="H6601"/>
          <cell r="I6601"/>
          <cell r="J6601"/>
        </row>
        <row r="6602">
          <cell r="A6602" t="str">
            <v>BIL13</v>
          </cell>
          <cell r="B6602" t="str">
            <v>BILLARD ENGRENAGES</v>
          </cell>
          <cell r="C6602" t="str">
            <v>ZA du Gault</v>
          </cell>
          <cell r="D6602"/>
          <cell r="E6602" t="str">
            <v>43330</v>
          </cell>
          <cell r="F6602" t="str">
            <v>PONT SALOMON</v>
          </cell>
          <cell r="G6602">
            <v>675507421</v>
          </cell>
          <cell r="H6602"/>
          <cell r="I6602"/>
          <cell r="J6602"/>
        </row>
        <row r="6603">
          <cell r="A6603" t="str">
            <v>BIL12</v>
          </cell>
          <cell r="B6603" t="str">
            <v>STE BILLON</v>
          </cell>
          <cell r="C6603" t="str">
            <v>12 Rue Denis Papin</v>
          </cell>
          <cell r="D6603"/>
          <cell r="E6603" t="str">
            <v>37300</v>
          </cell>
          <cell r="F6603" t="str">
            <v>JOUE LES TOURS</v>
          </cell>
          <cell r="G6603">
            <v>476614550</v>
          </cell>
          <cell r="H6603"/>
          <cell r="I6603"/>
          <cell r="J6603"/>
        </row>
        <row r="6604">
          <cell r="A6604" t="str">
            <v>BIL11</v>
          </cell>
          <cell r="B6604" t="str">
            <v>Monsieur BILLOTEY Xavier</v>
          </cell>
          <cell r="C6604" t="str">
            <v>16 rue des Vignes</v>
          </cell>
          <cell r="D6604"/>
          <cell r="E6604" t="str">
            <v>38150</v>
          </cell>
          <cell r="F6604" t="str">
            <v>SAINT ROMAIN DE SURIEU</v>
          </cell>
          <cell r="G6604">
            <v>662233907</v>
          </cell>
          <cell r="H6604"/>
          <cell r="I6604"/>
          <cell r="J6604"/>
        </row>
        <row r="6605">
          <cell r="A6605" t="str">
            <v>BIL10</v>
          </cell>
          <cell r="B6605" t="str">
            <v>Mr &amp; Mme BILLIEUX</v>
          </cell>
          <cell r="C6605" t="str">
            <v>593, Route de l'Eglise</v>
          </cell>
          <cell r="D6605"/>
          <cell r="E6605" t="str">
            <v>74930</v>
          </cell>
          <cell r="F6605" t="str">
            <v>PERS JUSSY</v>
          </cell>
          <cell r="G6605"/>
          <cell r="H6605"/>
          <cell r="I6605"/>
          <cell r="J6605"/>
        </row>
        <row r="6606">
          <cell r="A6606" t="str">
            <v>BIL09</v>
          </cell>
          <cell r="B6606" t="str">
            <v>Monsieur BILLET Olivier</v>
          </cell>
          <cell r="C6606" t="str">
            <v>101 montée des Revoirettes</v>
          </cell>
          <cell r="D6606"/>
          <cell r="E6606" t="str">
            <v>01300</v>
          </cell>
          <cell r="F6606" t="str">
            <v>ARBIGNIEUX</v>
          </cell>
          <cell r="G6606"/>
          <cell r="H6606"/>
          <cell r="I6606"/>
          <cell r="J6606"/>
        </row>
        <row r="6607">
          <cell r="A6607" t="str">
            <v>BIL08</v>
          </cell>
          <cell r="B6607" t="str">
            <v>Monsieur BILLIERAS</v>
          </cell>
          <cell r="C6607" t="str">
            <v>15 Le Grand Chemin</v>
          </cell>
          <cell r="D6607"/>
          <cell r="E6607" t="str">
            <v>38140</v>
          </cell>
          <cell r="F6607" t="str">
            <v>IZEAUX</v>
          </cell>
          <cell r="G6607">
            <v>660879406</v>
          </cell>
          <cell r="H6607"/>
          <cell r="I6607"/>
          <cell r="J6607"/>
        </row>
        <row r="6608">
          <cell r="A6608" t="str">
            <v>BIL07</v>
          </cell>
          <cell r="B6608" t="str">
            <v>Monsieur BILLARD JL</v>
          </cell>
          <cell r="C6608" t="str">
            <v>2 Rue du Moriaud</v>
          </cell>
          <cell r="D6608"/>
          <cell r="E6608" t="str">
            <v>38080</v>
          </cell>
          <cell r="F6608" t="str">
            <v>L'ISLE D'ABEAU</v>
          </cell>
          <cell r="G6608">
            <v>630081013</v>
          </cell>
          <cell r="H6608"/>
          <cell r="I6608"/>
          <cell r="J6608"/>
        </row>
        <row r="6609">
          <cell r="A6609" t="str">
            <v>BIL06</v>
          </cell>
          <cell r="B6609" t="str">
            <v>Monsieur BILLARD  Gérard</v>
          </cell>
          <cell r="C6609" t="str">
            <v>Chalet Le Bovet</v>
          </cell>
          <cell r="D6609" t="str">
            <v>Forgeassoud Dessus</v>
          </cell>
          <cell r="E6609" t="str">
            <v>74450</v>
          </cell>
          <cell r="F6609" t="str">
            <v>SAINT JEAN DE SIXT</v>
          </cell>
          <cell r="G6609"/>
          <cell r="H6609"/>
          <cell r="I6609"/>
          <cell r="J6609"/>
        </row>
        <row r="6610">
          <cell r="A6610" t="str">
            <v>BIL05</v>
          </cell>
          <cell r="B6610" t="str">
            <v>Monsieur BILLAUD Laurent</v>
          </cell>
          <cell r="C6610" t="str">
            <v>464 K rue du Crêt Baron</v>
          </cell>
          <cell r="D6610"/>
          <cell r="E6610" t="str">
            <v>74200</v>
          </cell>
          <cell r="F6610" t="str">
            <v>ALLINGES</v>
          </cell>
          <cell r="G6610">
            <v>687791742</v>
          </cell>
          <cell r="H6610"/>
          <cell r="I6610"/>
          <cell r="J6610"/>
        </row>
        <row r="6611">
          <cell r="A6611" t="str">
            <v>BIL04</v>
          </cell>
          <cell r="B6611" t="str">
            <v>Monsieur BILLON GALLAND Marc</v>
          </cell>
          <cell r="C6611" t="str">
            <v>95 Chemin du Vieron</v>
          </cell>
          <cell r="D6611"/>
          <cell r="E6611" t="str">
            <v>38210</v>
          </cell>
          <cell r="F6611" t="str">
            <v>VOUREY</v>
          </cell>
          <cell r="G6611">
            <v>682487234</v>
          </cell>
          <cell r="H6611"/>
          <cell r="I6611"/>
          <cell r="J6611"/>
        </row>
        <row r="6612">
          <cell r="A6612" t="str">
            <v>BIL03</v>
          </cell>
          <cell r="B6612" t="str">
            <v>Monsieur BILLARD Jean Christophe</v>
          </cell>
          <cell r="C6612" t="str">
            <v>Mionnaz</v>
          </cell>
          <cell r="D6612"/>
          <cell r="E6612" t="str">
            <v>74270</v>
          </cell>
          <cell r="F6612" t="str">
            <v>MENTHONNEX SOUS CLERMONT</v>
          </cell>
          <cell r="G6612"/>
          <cell r="H6612"/>
          <cell r="I6612"/>
          <cell r="J6612"/>
        </row>
        <row r="6613">
          <cell r="A6613" t="str">
            <v>BIL02</v>
          </cell>
          <cell r="B6613" t="str">
            <v>Monsieur BILLAT Gérard</v>
          </cell>
          <cell r="C6613" t="str">
            <v>Le Jarre</v>
          </cell>
          <cell r="D6613" t="str">
            <v>PUSSY</v>
          </cell>
          <cell r="E6613" t="str">
            <v>73260</v>
          </cell>
          <cell r="F6613" t="str">
            <v>LA LECHERE</v>
          </cell>
          <cell r="G6613"/>
          <cell r="H6613"/>
          <cell r="I6613"/>
          <cell r="J6613"/>
        </row>
        <row r="6614">
          <cell r="A6614" t="str">
            <v>BIL01</v>
          </cell>
          <cell r="B6614" t="str">
            <v>Monsieur BILLON-MILLET</v>
          </cell>
          <cell r="C6614"/>
          <cell r="D6614"/>
          <cell r="E6614" t="str">
            <v>01400</v>
          </cell>
          <cell r="F6614" t="str">
            <v>SANDRANS</v>
          </cell>
          <cell r="G6614"/>
          <cell r="H6614"/>
          <cell r="I6614"/>
          <cell r="J6614"/>
        </row>
        <row r="6615">
          <cell r="A6615" t="str">
            <v>BIJ01</v>
          </cell>
          <cell r="B6615" t="str">
            <v>Monsieur BIJASSON Thierry</v>
          </cell>
          <cell r="C6615" t="str">
            <v>Corengy</v>
          </cell>
          <cell r="D6615"/>
          <cell r="E6615" t="str">
            <v>74450</v>
          </cell>
          <cell r="F6615" t="str">
            <v>SAINT JEAN DE SIXT</v>
          </cell>
          <cell r="G6615">
            <v>660770599</v>
          </cell>
          <cell r="H6615"/>
          <cell r="I6615"/>
          <cell r="J6615"/>
        </row>
        <row r="6616">
          <cell r="A6616" t="str">
            <v>BIG04</v>
          </cell>
          <cell r="B6616" t="str">
            <v>Monsieur BIGONI Yvan</v>
          </cell>
          <cell r="C6616" t="str">
            <v>32, Bis Chemin de Beauregard</v>
          </cell>
          <cell r="D6616"/>
          <cell r="E6616" t="str">
            <v>73190</v>
          </cell>
          <cell r="F6616" t="str">
            <v>SAINT JEOIRE PRIEURE</v>
          </cell>
          <cell r="G6616">
            <v>627216084</v>
          </cell>
          <cell r="H6616"/>
          <cell r="I6616"/>
          <cell r="J6616"/>
        </row>
        <row r="6617">
          <cell r="A6617" t="str">
            <v>BIG03</v>
          </cell>
          <cell r="B6617" t="str">
            <v>Monsieur BIGALLET Dominique</v>
          </cell>
          <cell r="C6617" t="str">
            <v>140 Impasse Croix Passion</v>
          </cell>
          <cell r="D6617"/>
          <cell r="E6617" t="str">
            <v>38730</v>
          </cell>
          <cell r="F6617" t="str">
            <v>VIRIEU SUR BOURBRE</v>
          </cell>
          <cell r="G6617">
            <v>474882571</v>
          </cell>
          <cell r="H6617"/>
          <cell r="I6617">
            <v>678642597</v>
          </cell>
          <cell r="J6617"/>
        </row>
        <row r="6618">
          <cell r="A6618" t="str">
            <v>BIG02</v>
          </cell>
          <cell r="B6618" t="str">
            <v>Monsieur BIGEARD Claude</v>
          </cell>
          <cell r="C6618" t="str">
            <v>595 route de lossy</v>
          </cell>
          <cell r="D6618"/>
          <cell r="E6618" t="str">
            <v>74380</v>
          </cell>
          <cell r="F6618" t="str">
            <v>CRANVES SALES</v>
          </cell>
          <cell r="G6618">
            <v>450367037</v>
          </cell>
          <cell r="H6618"/>
          <cell r="I6618"/>
          <cell r="J6618"/>
        </row>
        <row r="6619">
          <cell r="A6619" t="str">
            <v>BIG01</v>
          </cell>
          <cell r="B6619" t="str">
            <v>Monsieur BIGALLET</v>
          </cell>
          <cell r="C6619" t="str">
            <v>Montailloset</v>
          </cell>
          <cell r="D6619"/>
          <cell r="E6619" t="str">
            <v>73460</v>
          </cell>
          <cell r="F6619" t="str">
            <v xml:space="preserve">MONTAILLEUR                                        </v>
          </cell>
          <cell r="G6619">
            <v>479379867</v>
          </cell>
          <cell r="H6619"/>
          <cell r="I6619"/>
          <cell r="J6619"/>
        </row>
        <row r="6620">
          <cell r="A6620" t="str">
            <v>BIE03</v>
          </cell>
          <cell r="B6620" t="str">
            <v>Monsieur BIENFAIT</v>
          </cell>
          <cell r="C6620" t="str">
            <v>374 Chemin de Montagny</v>
          </cell>
          <cell r="D6620"/>
          <cell r="E6620" t="str">
            <v>74330</v>
          </cell>
          <cell r="F6620" t="str">
            <v>SILLINGY</v>
          </cell>
          <cell r="G6620"/>
          <cell r="H6620"/>
          <cell r="I6620"/>
          <cell r="J6620"/>
        </row>
        <row r="6621">
          <cell r="A6621" t="str">
            <v>BIE02</v>
          </cell>
          <cell r="B6621" t="str">
            <v>HOTEL  LE  BIENVENU</v>
          </cell>
          <cell r="C6621" t="str">
            <v>1330 Route du Petit Chatel</v>
          </cell>
          <cell r="D6621"/>
          <cell r="E6621" t="str">
            <v>74390</v>
          </cell>
          <cell r="F6621" t="str">
            <v>CHATEL</v>
          </cell>
          <cell r="G6621">
            <v>450733233</v>
          </cell>
          <cell r="H6621"/>
          <cell r="I6621"/>
          <cell r="J6621"/>
        </row>
        <row r="6622">
          <cell r="A6622" t="str">
            <v>BIE01</v>
          </cell>
          <cell r="B6622" t="str">
            <v>Monsieur BIEZ - Mme PERRIER</v>
          </cell>
          <cell r="C6622" t="str">
            <v>365 rue des Fleurs</v>
          </cell>
          <cell r="D6622"/>
          <cell r="E6622" t="str">
            <v>74500</v>
          </cell>
          <cell r="F6622" t="str">
            <v>NEUVECELLE</v>
          </cell>
          <cell r="G6622"/>
          <cell r="H6622"/>
          <cell r="I6622"/>
          <cell r="J6622"/>
        </row>
        <row r="6623">
          <cell r="A6623" t="str">
            <v>BID01</v>
          </cell>
          <cell r="B6623" t="str">
            <v>Mr Mme BIDAL Didier</v>
          </cell>
          <cell r="C6623" t="str">
            <v>340 Route du Prieure</v>
          </cell>
          <cell r="D6623"/>
          <cell r="E6623" t="str">
            <v>74550</v>
          </cell>
          <cell r="F6623" t="str">
            <v>DRAILLANT</v>
          </cell>
          <cell r="G6623">
            <v>670973474</v>
          </cell>
          <cell r="H6623"/>
          <cell r="I6623"/>
          <cell r="J6623"/>
        </row>
        <row r="6624">
          <cell r="A6624" t="str">
            <v>BIC02</v>
          </cell>
          <cell r="B6624" t="str">
            <v>Monsieur BICAND Jean-Luc</v>
          </cell>
          <cell r="C6624" t="str">
            <v>Marsellaz</v>
          </cell>
          <cell r="D6624"/>
          <cell r="E6624" t="str">
            <v>73410</v>
          </cell>
          <cell r="F6624" t="str">
            <v>ST GIROD</v>
          </cell>
          <cell r="G6624">
            <v>479630373</v>
          </cell>
          <cell r="H6624"/>
          <cell r="I6624"/>
          <cell r="J6624"/>
        </row>
        <row r="6625">
          <cell r="A6625" t="str">
            <v>BIC01</v>
          </cell>
          <cell r="B6625" t="str">
            <v>Monsieur BICHET Christian</v>
          </cell>
          <cell r="C6625" t="str">
            <v>15, Place du 8 mai 1945</v>
          </cell>
          <cell r="D6625"/>
          <cell r="E6625" t="str">
            <v>73000</v>
          </cell>
          <cell r="F6625" t="str">
            <v>CHAMBERY</v>
          </cell>
          <cell r="G6625">
            <v>609485391</v>
          </cell>
          <cell r="H6625"/>
          <cell r="I6625"/>
          <cell r="J6625"/>
        </row>
        <row r="6626">
          <cell r="A6626" t="str">
            <v>BIB07</v>
          </cell>
          <cell r="B6626" t="str">
            <v>Monsieur BIBOLLET Quentin</v>
          </cell>
          <cell r="C6626" t="str">
            <v>Chalet les Motines</v>
          </cell>
          <cell r="D6626"/>
          <cell r="E6626" t="str">
            <v>73590</v>
          </cell>
          <cell r="F6626" t="str">
            <v>LA GIETTAZ</v>
          </cell>
          <cell r="G6626">
            <v>679700907</v>
          </cell>
          <cell r="H6626"/>
          <cell r="I6626"/>
          <cell r="J6626"/>
        </row>
        <row r="6627">
          <cell r="A6627" t="str">
            <v>BIB06</v>
          </cell>
          <cell r="B6627" t="str">
            <v>Monsieur BIBOUD Sébastien</v>
          </cell>
          <cell r="C6627" t="str">
            <v>route de Cossay</v>
          </cell>
          <cell r="D6627"/>
          <cell r="E6627" t="str">
            <v>58000</v>
          </cell>
          <cell r="F6627" t="str">
            <v>LUCENAY</v>
          </cell>
          <cell r="G6627"/>
          <cell r="H6627"/>
          <cell r="I6627"/>
          <cell r="J6627"/>
        </row>
        <row r="6628">
          <cell r="A6628" t="str">
            <v>BIB05</v>
          </cell>
          <cell r="B6628" t="str">
            <v>Monsieur  BIBOLLET  Florian</v>
          </cell>
          <cell r="C6628" t="str">
            <v>2 Rue du Gai Soleil</v>
          </cell>
          <cell r="D6628"/>
          <cell r="E6628" t="str">
            <v>74150</v>
          </cell>
          <cell r="F6628" t="str">
            <v>RUMILLY</v>
          </cell>
          <cell r="G6628" t="str">
            <v>04 50 64 07 81</v>
          </cell>
          <cell r="H6628"/>
          <cell r="I6628"/>
          <cell r="J6628"/>
        </row>
        <row r="6629">
          <cell r="A6629" t="str">
            <v>BIB04</v>
          </cell>
          <cell r="B6629" t="str">
            <v>Monsieur BIBOLLET Frédéric</v>
          </cell>
          <cell r="C6629" t="str">
            <v>Les Combes</v>
          </cell>
          <cell r="D6629"/>
          <cell r="E6629" t="str">
            <v>74210</v>
          </cell>
          <cell r="F6629" t="str">
            <v>SEYTHENEX</v>
          </cell>
          <cell r="G6629"/>
          <cell r="H6629"/>
          <cell r="I6629"/>
          <cell r="J6629"/>
        </row>
        <row r="6630">
          <cell r="A6630" t="str">
            <v>BIB03</v>
          </cell>
          <cell r="B6630" t="str">
            <v>Monsieur BIBOLLET Guy</v>
          </cell>
          <cell r="C6630" t="str">
            <v>455 route de Vovray</v>
          </cell>
          <cell r="D6630"/>
          <cell r="E6630" t="str">
            <v>74160</v>
          </cell>
          <cell r="F6630" t="str">
            <v>ARCHAMPS</v>
          </cell>
          <cell r="G6630">
            <v>450437428</v>
          </cell>
          <cell r="H6630"/>
          <cell r="I6630"/>
          <cell r="J6630"/>
        </row>
        <row r="6631">
          <cell r="A6631" t="str">
            <v>BIB02</v>
          </cell>
          <cell r="B6631" t="str">
            <v>Monsieur BIBAL Marc</v>
          </cell>
          <cell r="C6631" t="str">
            <v>Soney</v>
          </cell>
          <cell r="D6631"/>
          <cell r="E6631" t="str">
            <v>73400</v>
          </cell>
          <cell r="F6631" t="str">
            <v>UGINE</v>
          </cell>
          <cell r="G6631">
            <v>479372533</v>
          </cell>
          <cell r="H6631"/>
          <cell r="I6631"/>
          <cell r="J6631"/>
        </row>
        <row r="6632">
          <cell r="A6632" t="str">
            <v>BIB01</v>
          </cell>
          <cell r="B6632" t="str">
            <v>Monsieur BIBAUT François</v>
          </cell>
          <cell r="C6632" t="str">
            <v>321 Allée de Beauregard</v>
          </cell>
          <cell r="D6632"/>
          <cell r="E6632" t="str">
            <v>38530</v>
          </cell>
          <cell r="F6632" t="str">
            <v>BARRAUX</v>
          </cell>
          <cell r="G6632">
            <v>479254196</v>
          </cell>
          <cell r="H6632"/>
          <cell r="I6632"/>
          <cell r="J6632"/>
        </row>
        <row r="6633">
          <cell r="A6633" t="str">
            <v>BIA05</v>
          </cell>
          <cell r="B6633" t="str">
            <v>Monsieur BIATARANA Vincent - Mlle GALL</v>
          </cell>
          <cell r="C6633" t="str">
            <v>99 Route de St Julien</v>
          </cell>
          <cell r="D6633"/>
          <cell r="E6633" t="str">
            <v>74520</v>
          </cell>
          <cell r="F6633" t="str">
            <v>VULBENS</v>
          </cell>
          <cell r="G6633">
            <v>650861806</v>
          </cell>
          <cell r="H6633"/>
          <cell r="I6633"/>
          <cell r="J6633"/>
        </row>
        <row r="6634">
          <cell r="A6634" t="str">
            <v>BIA04</v>
          </cell>
          <cell r="B6634" t="str">
            <v>Monsieur BIANCAL Lionel</v>
          </cell>
          <cell r="C6634" t="str">
            <v>123 chemin de la fontaine</v>
          </cell>
          <cell r="D6634"/>
          <cell r="E6634" t="str">
            <v>74250</v>
          </cell>
          <cell r="F6634" t="str">
            <v>FILLINGES</v>
          </cell>
          <cell r="G6634">
            <v>615179152</v>
          </cell>
          <cell r="H6634"/>
          <cell r="I6634"/>
          <cell r="J6634"/>
        </row>
        <row r="6635">
          <cell r="A6635" t="str">
            <v>BIA03</v>
          </cell>
          <cell r="B6635" t="str">
            <v>Monsieur BIANCHINI Antonio</v>
          </cell>
          <cell r="C6635"/>
          <cell r="D6635"/>
          <cell r="E6635"/>
          <cell r="F6635"/>
          <cell r="G6635"/>
          <cell r="H6635"/>
          <cell r="I6635"/>
          <cell r="J6635"/>
        </row>
        <row r="6636">
          <cell r="A6636" t="str">
            <v>BIA02</v>
          </cell>
          <cell r="B6636" t="str">
            <v>Monsieur BIANCHINI Dario</v>
          </cell>
          <cell r="C6636" t="str">
            <v>La Champagne</v>
          </cell>
          <cell r="D6636"/>
          <cell r="E6636" t="str">
            <v>73250</v>
          </cell>
          <cell r="F6636" t="str">
            <v>SAINT PIERRE D'ALBIGNY</v>
          </cell>
          <cell r="G6636">
            <v>479714094</v>
          </cell>
          <cell r="H6636"/>
          <cell r="I6636"/>
          <cell r="J6636"/>
        </row>
        <row r="6637">
          <cell r="A6637" t="str">
            <v>BIA01</v>
          </cell>
          <cell r="B6637" t="str">
            <v>Monsieur BIARD Philippe</v>
          </cell>
          <cell r="C6637" t="str">
            <v>391 Lotissement La Dame Blanche</v>
          </cell>
          <cell r="D6637"/>
          <cell r="E6637" t="str">
            <v>73600</v>
          </cell>
          <cell r="F6637" t="str">
            <v>SALINS LES THERMES</v>
          </cell>
          <cell r="G6637">
            <v>670165318</v>
          </cell>
          <cell r="H6637"/>
          <cell r="I6637"/>
          <cell r="J6637"/>
        </row>
        <row r="6638">
          <cell r="A6638" t="str">
            <v>BEZ03</v>
          </cell>
          <cell r="B6638" t="str">
            <v>Monsieur BEZZI SASSI</v>
          </cell>
          <cell r="C6638" t="str">
            <v>12 allée du Tertre</v>
          </cell>
          <cell r="D6638"/>
          <cell r="E6638" t="str">
            <v>74600</v>
          </cell>
          <cell r="F6638" t="str">
            <v>SEYNOD</v>
          </cell>
          <cell r="G6638"/>
          <cell r="H6638"/>
          <cell r="I6638"/>
          <cell r="J6638"/>
        </row>
        <row r="6639">
          <cell r="A6639" t="str">
            <v>BEZ02</v>
          </cell>
          <cell r="B6639" t="str">
            <v>Monsieur BEZIAN J Pierre</v>
          </cell>
          <cell r="C6639" t="str">
            <v>7 impasse des Arums</v>
          </cell>
          <cell r="D6639"/>
          <cell r="E6639" t="str">
            <v>06800</v>
          </cell>
          <cell r="F6639" t="str">
            <v>CAGNES SUR MER</v>
          </cell>
          <cell r="G6639"/>
          <cell r="H6639"/>
          <cell r="I6639"/>
          <cell r="J6639"/>
        </row>
        <row r="6640">
          <cell r="A6640" t="str">
            <v>BEZ01</v>
          </cell>
          <cell r="B6640" t="str">
            <v>Monsieur BEZZINA Serge</v>
          </cell>
          <cell r="C6640" t="str">
            <v>344 route de Saint Pancrasse</v>
          </cell>
          <cell r="D6640"/>
          <cell r="E6640" t="str">
            <v>38330</v>
          </cell>
          <cell r="F6640" t="str">
            <v>SAINT NAZAIRE LES EYMES</v>
          </cell>
          <cell r="G6640"/>
          <cell r="H6640"/>
          <cell r="I6640"/>
          <cell r="J6640"/>
        </row>
        <row r="6641">
          <cell r="A6641" t="str">
            <v>BEY02</v>
          </cell>
          <cell r="B6641" t="str">
            <v>Monsieur BEYLIER Maurice</v>
          </cell>
          <cell r="C6641" t="str">
            <v>Lieu Chanal</v>
          </cell>
          <cell r="D6641"/>
          <cell r="E6641" t="str">
            <v>38930</v>
          </cell>
          <cell r="F6641" t="str">
            <v>CLELLES EN TRIEVES</v>
          </cell>
          <cell r="G6641">
            <v>476344273</v>
          </cell>
          <cell r="H6641"/>
          <cell r="I6641"/>
          <cell r="J6641"/>
        </row>
        <row r="6642">
          <cell r="A6642" t="str">
            <v>BEY01</v>
          </cell>
          <cell r="B6642" t="str">
            <v>Monsieur BEY Pierre Olivier</v>
          </cell>
          <cell r="C6642" t="str">
            <v>20 Ch des Fleurs</v>
          </cell>
          <cell r="D6642"/>
          <cell r="E6642" t="str">
            <v>74800</v>
          </cell>
          <cell r="F6642" t="str">
            <v>LA ROCHE SUR FORON</v>
          </cell>
          <cell r="G6642">
            <v>681603282</v>
          </cell>
          <cell r="H6642"/>
          <cell r="I6642"/>
          <cell r="J6642"/>
        </row>
        <row r="6643">
          <cell r="A6643" t="str">
            <v>BEV02</v>
          </cell>
          <cell r="B6643" t="str">
            <v>Monsieur BEVILACQUA  Giuseppe</v>
          </cell>
          <cell r="C6643"/>
          <cell r="D6643"/>
          <cell r="E6643" t="str">
            <v>74330</v>
          </cell>
          <cell r="F6643" t="str">
            <v>EPAGNY</v>
          </cell>
          <cell r="G6643"/>
          <cell r="H6643"/>
          <cell r="I6643"/>
          <cell r="J6643"/>
        </row>
        <row r="6644">
          <cell r="A6644" t="str">
            <v>BEV01</v>
          </cell>
          <cell r="B6644" t="str">
            <v>Monsieur BEVILLARD Jean Claude</v>
          </cell>
          <cell r="C6644" t="str">
            <v>286 chemin de Chez Millard</v>
          </cell>
          <cell r="D6644"/>
          <cell r="E6644" t="str">
            <v>74570</v>
          </cell>
          <cell r="F6644" t="str">
            <v>THORENS GLIERES</v>
          </cell>
          <cell r="G6644">
            <v>450464848</v>
          </cell>
          <cell r="H6644"/>
          <cell r="I6644">
            <v>450464750</v>
          </cell>
          <cell r="J6644"/>
        </row>
        <row r="6645">
          <cell r="A6645" t="str">
            <v>BEU02</v>
          </cell>
          <cell r="B6645" t="str">
            <v>Madame BEUNIER Emanuelle</v>
          </cell>
          <cell r="C6645" t="str">
            <v>29, Chemin Bouvier</v>
          </cell>
          <cell r="D6645"/>
          <cell r="E6645" t="str">
            <v>74300</v>
          </cell>
          <cell r="F6645" t="str">
            <v>SAINT SIGISMOND</v>
          </cell>
          <cell r="G6645">
            <v>607268035</v>
          </cell>
          <cell r="H6645"/>
          <cell r="I6645"/>
          <cell r="J6645"/>
        </row>
        <row r="6646">
          <cell r="A6646" t="str">
            <v>BEU01</v>
          </cell>
          <cell r="B6646" t="str">
            <v>M Mme BEUVE</v>
          </cell>
          <cell r="C6646" t="str">
            <v>61 Lotissement Les Vergers</v>
          </cell>
          <cell r="D6646"/>
          <cell r="E6646" t="str">
            <v>74800</v>
          </cell>
          <cell r="F6646" t="str">
            <v>ARENTHON</v>
          </cell>
          <cell r="G6646"/>
          <cell r="H6646"/>
          <cell r="I6646"/>
          <cell r="J6646"/>
        </row>
        <row r="6647">
          <cell r="A6647" t="str">
            <v>BET05</v>
          </cell>
          <cell r="B6647" t="str">
            <v>Madame BETTI</v>
          </cell>
          <cell r="C6647" t="str">
            <v>158 Route de Malan</v>
          </cell>
          <cell r="D6647"/>
          <cell r="E6647" t="str">
            <v>74250</v>
          </cell>
          <cell r="F6647" t="str">
            <v>FILLINGES</v>
          </cell>
          <cell r="G6647">
            <v>607847286</v>
          </cell>
          <cell r="H6647"/>
          <cell r="I6647"/>
          <cell r="J6647"/>
        </row>
        <row r="6648">
          <cell r="A6648" t="str">
            <v>BET04</v>
          </cell>
          <cell r="B6648" t="str">
            <v>Monsieur BETAILLE Philippe</v>
          </cell>
          <cell r="C6648" t="str">
            <v>Les Bordes</v>
          </cell>
          <cell r="D6648"/>
          <cell r="E6648" t="str">
            <v>43100</v>
          </cell>
          <cell r="F6648" t="str">
            <v>SAINT BEAUZIRE</v>
          </cell>
          <cell r="G6648"/>
          <cell r="H6648"/>
          <cell r="I6648"/>
          <cell r="J6648"/>
        </row>
        <row r="6649">
          <cell r="A6649" t="str">
            <v>BET03</v>
          </cell>
          <cell r="B6649" t="str">
            <v>Monsieur BETTE Pierre</v>
          </cell>
          <cell r="C6649" t="str">
            <v>Avenue de Tresserve</v>
          </cell>
          <cell r="D6649"/>
          <cell r="E6649" t="str">
            <v>73100</v>
          </cell>
          <cell r="F6649" t="str">
            <v>AIX LES BAINS</v>
          </cell>
          <cell r="G6649"/>
          <cell r="H6649"/>
          <cell r="I6649"/>
          <cell r="J6649"/>
        </row>
        <row r="6650">
          <cell r="A6650" t="str">
            <v>BET02</v>
          </cell>
          <cell r="B6650" t="str">
            <v>Monsieur BETEMPS Jean</v>
          </cell>
          <cell r="C6650" t="str">
            <v>Les Fiaux</v>
          </cell>
          <cell r="D6650"/>
          <cell r="E6650" t="str">
            <v>74220</v>
          </cell>
          <cell r="F6650" t="str">
            <v>LA CLUSAZ</v>
          </cell>
          <cell r="G6650"/>
          <cell r="H6650"/>
          <cell r="I6650"/>
          <cell r="J6650"/>
        </row>
        <row r="6651">
          <cell r="A6651" t="str">
            <v>BET01</v>
          </cell>
          <cell r="B6651" t="str">
            <v>Monsieur BETTON Philippe</v>
          </cell>
          <cell r="C6651" t="str">
            <v>Lotissement le Pommerey</v>
          </cell>
          <cell r="D6651"/>
          <cell r="E6651" t="str">
            <v>73470</v>
          </cell>
          <cell r="F6651" t="str">
            <v>NOVALAISE</v>
          </cell>
          <cell r="G6651">
            <v>479287908</v>
          </cell>
          <cell r="H6651"/>
          <cell r="I6651"/>
          <cell r="J6651"/>
        </row>
        <row r="6652">
          <cell r="A6652" t="str">
            <v>BES17</v>
          </cell>
          <cell r="B6652" t="str">
            <v>Monsieur BESSON Olivier</v>
          </cell>
          <cell r="C6652" t="str">
            <v>64 Impasse des Grives</v>
          </cell>
          <cell r="D6652"/>
          <cell r="E6652" t="str">
            <v>74800</v>
          </cell>
          <cell r="F6652" t="str">
            <v>ST PIERRE EN FAUCIGNY</v>
          </cell>
          <cell r="G6652">
            <v>682680025</v>
          </cell>
          <cell r="H6652"/>
          <cell r="I6652"/>
          <cell r="J6652"/>
        </row>
        <row r="6653">
          <cell r="A6653" t="str">
            <v>BES16</v>
          </cell>
          <cell r="B6653" t="str">
            <v>Madame BESSON Laurence</v>
          </cell>
          <cell r="C6653" t="str">
            <v>4 Impasse de la chapelle</v>
          </cell>
          <cell r="D6653"/>
          <cell r="E6653" t="str">
            <v>69210</v>
          </cell>
          <cell r="F6653" t="str">
            <v>SAVIGNY</v>
          </cell>
          <cell r="G6653">
            <v>663318494</v>
          </cell>
          <cell r="H6653"/>
          <cell r="I6653"/>
          <cell r="J6653"/>
        </row>
        <row r="6654">
          <cell r="A6654" t="str">
            <v>BES15</v>
          </cell>
          <cell r="B6654" t="str">
            <v>M MME BESSON Rémy</v>
          </cell>
          <cell r="C6654" t="str">
            <v>La Serve</v>
          </cell>
          <cell r="D6654" t="str">
            <v>192 ch des Apprauds</v>
          </cell>
          <cell r="E6654" t="str">
            <v>69440</v>
          </cell>
          <cell r="F6654" t="str">
            <v>ST MAURICE SUR DARGOIRE</v>
          </cell>
          <cell r="G6654">
            <v>689510082</v>
          </cell>
          <cell r="H6654"/>
          <cell r="I6654"/>
          <cell r="J6654"/>
        </row>
        <row r="6655">
          <cell r="A6655" t="str">
            <v>BES14</v>
          </cell>
          <cell r="B6655" t="str">
            <v>Madame BESSON Murielle</v>
          </cell>
          <cell r="C6655" t="str">
            <v>Les Hauts du Lac</v>
          </cell>
          <cell r="D6655" t="str">
            <v>25 Ave Georges Pompidou</v>
          </cell>
          <cell r="E6655" t="str">
            <v>74940</v>
          </cell>
          <cell r="F6655" t="str">
            <v>ANNECY LE VIEUX</v>
          </cell>
          <cell r="G6655">
            <v>661810621</v>
          </cell>
          <cell r="H6655"/>
          <cell r="I6655"/>
          <cell r="J6655"/>
        </row>
        <row r="6656">
          <cell r="A6656" t="str">
            <v>BES13</v>
          </cell>
          <cell r="B6656" t="str">
            <v>Monsieur BESNARD Nicolas</v>
          </cell>
          <cell r="C6656" t="str">
            <v>Les Glapigneux</v>
          </cell>
          <cell r="D6656"/>
          <cell r="E6656" t="str">
            <v>38570</v>
          </cell>
          <cell r="F6656" t="str">
            <v>THEYS</v>
          </cell>
          <cell r="G6656">
            <v>760783076</v>
          </cell>
          <cell r="H6656"/>
          <cell r="I6656"/>
          <cell r="J6656"/>
        </row>
        <row r="6657">
          <cell r="A6657" t="str">
            <v>BES12</v>
          </cell>
          <cell r="B6657" t="str">
            <v>Monsieur BESSAT Bruno</v>
          </cell>
          <cell r="C6657"/>
          <cell r="D6657"/>
          <cell r="E6657" t="str">
            <v>26410</v>
          </cell>
          <cell r="F6657" t="str">
            <v>SAINT ROMANS EN DIOIS</v>
          </cell>
          <cell r="G6657"/>
          <cell r="H6657"/>
          <cell r="I6657"/>
          <cell r="J6657"/>
        </row>
        <row r="6658">
          <cell r="A6658" t="str">
            <v>BES11</v>
          </cell>
          <cell r="B6658" t="str">
            <v>Monsieur BESSET Alain</v>
          </cell>
          <cell r="C6658" t="str">
            <v>120, Route de l' Inde</v>
          </cell>
          <cell r="D6658"/>
          <cell r="E6658" t="str">
            <v>69440</v>
          </cell>
          <cell r="F6658" t="str">
            <v>SAINT SORLIN</v>
          </cell>
          <cell r="G6658"/>
          <cell r="H6658"/>
          <cell r="I6658"/>
          <cell r="J6658"/>
        </row>
        <row r="6659">
          <cell r="A6659" t="str">
            <v>BES10</v>
          </cell>
          <cell r="B6659" t="str">
            <v>Monsieur BESSON Michel</v>
          </cell>
          <cell r="C6659" t="str">
            <v>Village Les Martins</v>
          </cell>
          <cell r="D6659"/>
          <cell r="E6659" t="str">
            <v>73160</v>
          </cell>
          <cell r="F6659" t="str">
            <v>SAINT SULPICE</v>
          </cell>
          <cell r="G6659"/>
          <cell r="H6659"/>
          <cell r="I6659"/>
          <cell r="J6659"/>
        </row>
        <row r="6660">
          <cell r="A6660" t="str">
            <v>BES09</v>
          </cell>
          <cell r="B6660" t="str">
            <v xml:space="preserve">M Mme BESIN </v>
          </cell>
          <cell r="C6660" t="str">
            <v>170 Clos des 14 Pannes</v>
          </cell>
          <cell r="D6660"/>
          <cell r="E6660" t="str">
            <v>74700</v>
          </cell>
          <cell r="F6660" t="str">
            <v>SALLANCHES</v>
          </cell>
          <cell r="G6660">
            <v>615732616</v>
          </cell>
          <cell r="H6660"/>
          <cell r="I6660"/>
          <cell r="J6660"/>
        </row>
        <row r="6661">
          <cell r="A6661" t="str">
            <v>BES08</v>
          </cell>
          <cell r="B6661" t="str">
            <v>Monsieur BESSET Hervé</v>
          </cell>
          <cell r="C6661" t="str">
            <v>La Besse</v>
          </cell>
          <cell r="D6661"/>
          <cell r="E6661" t="str">
            <v>07340</v>
          </cell>
          <cell r="F6661" t="str">
            <v>PEAUGRES</v>
          </cell>
          <cell r="G6661">
            <v>475673210</v>
          </cell>
          <cell r="H6661"/>
          <cell r="I6661"/>
          <cell r="J6661"/>
        </row>
        <row r="6662">
          <cell r="A6662" t="str">
            <v>BES07</v>
          </cell>
          <cell r="B6662" t="str">
            <v>Monsieur BESSON Christian</v>
          </cell>
          <cell r="C6662" t="str">
            <v>Les Bessons</v>
          </cell>
          <cell r="D6662"/>
          <cell r="E6662" t="str">
            <v>73670</v>
          </cell>
          <cell r="F6662" t="str">
            <v>ENTREMONT LE VIEUX</v>
          </cell>
          <cell r="G6662"/>
          <cell r="H6662"/>
          <cell r="I6662"/>
          <cell r="J6662"/>
        </row>
        <row r="6663">
          <cell r="A6663" t="str">
            <v>BES06</v>
          </cell>
          <cell r="B6663" t="str">
            <v>Madame BESSON Laurence</v>
          </cell>
          <cell r="C6663" t="str">
            <v>484 route du Château</v>
          </cell>
          <cell r="D6663"/>
          <cell r="E6663" t="str">
            <v>73230</v>
          </cell>
          <cell r="F6663" t="str">
            <v>BARBY</v>
          </cell>
          <cell r="G6663"/>
          <cell r="H6663"/>
          <cell r="I6663"/>
          <cell r="J6663"/>
        </row>
        <row r="6664">
          <cell r="A6664" t="str">
            <v>BES05</v>
          </cell>
          <cell r="B6664" t="str">
            <v>Monsieur BESSON Sébastien</v>
          </cell>
          <cell r="C6664" t="str">
            <v>96 Allée Charlotte Moucot</v>
          </cell>
          <cell r="D6664"/>
          <cell r="E6664" t="str">
            <v>73290</v>
          </cell>
          <cell r="F6664" t="str">
            <v>LA MOTTE SERVOLEX</v>
          </cell>
          <cell r="G6664" t="str">
            <v>04 79 26 13 49</v>
          </cell>
          <cell r="H6664"/>
          <cell r="I6664"/>
          <cell r="J6664"/>
        </row>
        <row r="6665">
          <cell r="A6665" t="str">
            <v>BES04</v>
          </cell>
          <cell r="B6665" t="str">
            <v>Monsieur BESSON Christian</v>
          </cell>
          <cell r="C6665" t="str">
            <v>97 Ch de Casselagnat</v>
          </cell>
          <cell r="D6665"/>
          <cell r="E6665" t="str">
            <v>73230</v>
          </cell>
          <cell r="F6665" t="str">
            <v>SAINT ALBAN LEYSSE</v>
          </cell>
          <cell r="G6665"/>
          <cell r="H6665"/>
          <cell r="I6665"/>
          <cell r="J6665"/>
        </row>
        <row r="6666">
          <cell r="A6666" t="str">
            <v>BES03</v>
          </cell>
          <cell r="B6666" t="str">
            <v>Monsieur Besson Louis</v>
          </cell>
          <cell r="C6666" t="str">
            <v>Lieu Dit Chez Portay</v>
          </cell>
          <cell r="D6666"/>
          <cell r="E6666" t="str">
            <v>74500</v>
          </cell>
          <cell r="F6666" t="str">
            <v>FETERNES</v>
          </cell>
          <cell r="G6666"/>
          <cell r="H6666"/>
          <cell r="I6666"/>
          <cell r="J6666"/>
        </row>
        <row r="6667">
          <cell r="A6667" t="str">
            <v>BES02</v>
          </cell>
          <cell r="B6667" t="str">
            <v>Monsieur BESSON Yves</v>
          </cell>
          <cell r="C6667" t="str">
            <v>170 Route du Bois de Pierre</v>
          </cell>
          <cell r="D6667"/>
          <cell r="E6667" t="str">
            <v>74380</v>
          </cell>
          <cell r="F6667" t="str">
            <v>NANGY</v>
          </cell>
          <cell r="G6667"/>
          <cell r="H6667"/>
          <cell r="I6667"/>
          <cell r="J6667"/>
        </row>
        <row r="6668">
          <cell r="A6668" t="str">
            <v>BES01</v>
          </cell>
          <cell r="B6668" t="str">
            <v>Monsieur BESSARD André</v>
          </cell>
          <cell r="C6668" t="str">
            <v>269 chemin de l'ombre</v>
          </cell>
          <cell r="D6668" t="str">
            <v>RONZY</v>
          </cell>
          <cell r="E6668" t="str">
            <v>74330</v>
          </cell>
          <cell r="F6668" t="str">
            <v>POISY</v>
          </cell>
          <cell r="G6668"/>
          <cell r="H6668"/>
          <cell r="I6668"/>
          <cell r="J6668"/>
        </row>
        <row r="6669">
          <cell r="A6669" t="str">
            <v>BER119</v>
          </cell>
          <cell r="B6669" t="str">
            <v>Monsieur et Madame BERTRAND Francis</v>
          </cell>
          <cell r="C6669" t="str">
            <v>La Ronde des Vents Le Camelin</v>
          </cell>
          <cell r="D6669"/>
          <cell r="E6669" t="str">
            <v>73240</v>
          </cell>
          <cell r="F6669" t="str">
            <v>SAINT GENIX SUR GUIERS</v>
          </cell>
          <cell r="G6669"/>
          <cell r="H6669"/>
          <cell r="I6669"/>
          <cell r="J6669"/>
        </row>
        <row r="6670">
          <cell r="A6670" t="str">
            <v>BER118</v>
          </cell>
          <cell r="B6670" t="str">
            <v>Monsieur BERNARD Philippe</v>
          </cell>
          <cell r="C6670" t="str">
            <v>730 Route de Bonnaz</v>
          </cell>
          <cell r="D6670"/>
          <cell r="E6670" t="str">
            <v>74250</v>
          </cell>
          <cell r="F6670" t="str">
            <v>PRINGY</v>
          </cell>
          <cell r="G6670">
            <v>450364426</v>
          </cell>
          <cell r="H6670"/>
          <cell r="I6670"/>
          <cell r="J6670"/>
        </row>
        <row r="6671">
          <cell r="A6671" t="str">
            <v>BER117</v>
          </cell>
          <cell r="B6671" t="str">
            <v>Monsieur et Madame BEROUDIAT Michel</v>
          </cell>
          <cell r="C6671" t="str">
            <v>175 Rue de la Croix Rouge</v>
          </cell>
          <cell r="D6671"/>
          <cell r="E6671" t="str">
            <v>69360</v>
          </cell>
          <cell r="F6671" t="str">
            <v>SOLAIZE</v>
          </cell>
          <cell r="G6671">
            <v>623757103</v>
          </cell>
          <cell r="H6671"/>
          <cell r="I6671"/>
          <cell r="J6671"/>
        </row>
        <row r="6672">
          <cell r="A6672" t="str">
            <v>BER116</v>
          </cell>
          <cell r="B6672" t="str">
            <v>Monsieur BERTHOLON</v>
          </cell>
          <cell r="C6672"/>
          <cell r="D6672"/>
          <cell r="E6672" t="str">
            <v>74210</v>
          </cell>
          <cell r="F6672" t="str">
            <v>SAINT FERREOL</v>
          </cell>
          <cell r="G6672"/>
          <cell r="H6672"/>
          <cell r="I6672"/>
          <cell r="J6672"/>
        </row>
        <row r="6673">
          <cell r="A6673" t="str">
            <v>BER115</v>
          </cell>
          <cell r="B6673" t="str">
            <v>Monsieur BERNARD Gilles</v>
          </cell>
          <cell r="C6673" t="str">
            <v>Clos de Triviers</v>
          </cell>
          <cell r="D6673" t="str">
            <v>234, Rue du Docteur Rauge</v>
          </cell>
          <cell r="E6673" t="str">
            <v>73190</v>
          </cell>
          <cell r="F6673" t="str">
            <v>CHALLES LES EAUX</v>
          </cell>
          <cell r="G6673">
            <v>607119203</v>
          </cell>
          <cell r="H6673"/>
          <cell r="I6673"/>
          <cell r="J6673"/>
        </row>
        <row r="6674">
          <cell r="A6674" t="str">
            <v>BER114</v>
          </cell>
          <cell r="B6674" t="str">
            <v>Monsieur BERGERET Thomas</v>
          </cell>
          <cell r="C6674" t="str">
            <v>9 Rue du Crêt</v>
          </cell>
          <cell r="D6674"/>
          <cell r="E6674" t="str">
            <v>73490</v>
          </cell>
          <cell r="F6674" t="str">
            <v>LA RAVOIRE</v>
          </cell>
          <cell r="G6674">
            <v>679439886</v>
          </cell>
          <cell r="H6674"/>
          <cell r="I6674"/>
          <cell r="J6674"/>
        </row>
        <row r="6675">
          <cell r="A6675" t="str">
            <v>BER113</v>
          </cell>
          <cell r="B6675" t="str">
            <v>Monsieur BERTHET ET MLLE KOELLE</v>
          </cell>
          <cell r="C6675" t="str">
            <v>170 B Chemin du haut Bachelin</v>
          </cell>
          <cell r="D6675"/>
          <cell r="E6675" t="str">
            <v>73240</v>
          </cell>
          <cell r="F6675" t="str">
            <v>SAINT GENIX SUR GUIERS</v>
          </cell>
          <cell r="G6675">
            <v>624709322</v>
          </cell>
          <cell r="H6675"/>
          <cell r="I6675"/>
          <cell r="J6675"/>
        </row>
        <row r="6676">
          <cell r="A6676" t="str">
            <v>BER112</v>
          </cell>
          <cell r="B6676" t="str">
            <v>Monsieur BERNARD Frederic</v>
          </cell>
          <cell r="C6676" t="str">
            <v>205 Route du Fraisy</v>
          </cell>
          <cell r="D6676"/>
          <cell r="E6676" t="str">
            <v>74230</v>
          </cell>
          <cell r="F6676" t="str">
            <v>DINGY ST CLAIR</v>
          </cell>
          <cell r="G6676">
            <v>631295189</v>
          </cell>
          <cell r="H6676"/>
          <cell r="I6676"/>
          <cell r="J6676"/>
        </row>
        <row r="6677">
          <cell r="A6677" t="str">
            <v>BER111</v>
          </cell>
          <cell r="B6677" t="str">
            <v>SA BERNARDI</v>
          </cell>
          <cell r="C6677" t="str">
            <v>152 Rue des Merisiers</v>
          </cell>
          <cell r="D6677"/>
          <cell r="E6677" t="str">
            <v>74370</v>
          </cell>
          <cell r="F6677" t="str">
            <v>PRINGY</v>
          </cell>
          <cell r="G6677">
            <v>450691265</v>
          </cell>
          <cell r="H6677"/>
          <cell r="I6677"/>
          <cell r="J6677"/>
        </row>
        <row r="6678">
          <cell r="A6678" t="str">
            <v>BER110</v>
          </cell>
          <cell r="B6678" t="str">
            <v>Monsieur BERTHIER Jerome</v>
          </cell>
          <cell r="C6678" t="str">
            <v xml:space="preserve">Cidex 509 </v>
          </cell>
          <cell r="D6678" t="str">
            <v>rue Jean Moulin</v>
          </cell>
          <cell r="E6678" t="str">
            <v>73390</v>
          </cell>
          <cell r="F6678" t="str">
            <v>BETTON BETTONET</v>
          </cell>
          <cell r="G6678"/>
          <cell r="H6678"/>
          <cell r="I6678"/>
          <cell r="J6678"/>
        </row>
        <row r="6679">
          <cell r="A6679" t="str">
            <v>BER109</v>
          </cell>
          <cell r="B6679" t="str">
            <v>Monsieur BERT Guillaume</v>
          </cell>
          <cell r="C6679" t="str">
            <v>433 Avenue Principale</v>
          </cell>
          <cell r="D6679"/>
          <cell r="E6679" t="str">
            <v>73230</v>
          </cell>
          <cell r="F6679" t="str">
            <v>BARBY</v>
          </cell>
          <cell r="G6679">
            <v>682948798</v>
          </cell>
          <cell r="H6679"/>
          <cell r="I6679"/>
          <cell r="J6679"/>
        </row>
        <row r="6680">
          <cell r="A6680" t="str">
            <v>BER108</v>
          </cell>
          <cell r="B6680" t="str">
            <v>Monsieur BERNARD-GRANGER Hubert</v>
          </cell>
          <cell r="C6680" t="str">
            <v>550 route des Chavonnets</v>
          </cell>
          <cell r="D6680"/>
          <cell r="E6680" t="str">
            <v>74540</v>
          </cell>
          <cell r="F6680" t="str">
            <v>ALBY SUR CHERAN</v>
          </cell>
          <cell r="G6680">
            <v>651119041</v>
          </cell>
          <cell r="H6680"/>
          <cell r="I6680"/>
          <cell r="J6680"/>
        </row>
        <row r="6681">
          <cell r="A6681" t="str">
            <v>BER107</v>
          </cell>
          <cell r="B6681" t="str">
            <v>M Mme BERTHERAT Jacques</v>
          </cell>
          <cell r="C6681" t="str">
            <v>282 route de l 'Eglise</v>
          </cell>
          <cell r="D6681"/>
          <cell r="E6681" t="str">
            <v>74370</v>
          </cell>
          <cell r="F6681" t="str">
            <v>ST MARTIN BELLEVUE</v>
          </cell>
          <cell r="G6681">
            <v>450608742</v>
          </cell>
          <cell r="H6681"/>
          <cell r="I6681"/>
          <cell r="J6681"/>
        </row>
        <row r="6682">
          <cell r="A6682" t="str">
            <v>BER106</v>
          </cell>
          <cell r="B6682" t="str">
            <v>Madame BERNARD Sabine</v>
          </cell>
          <cell r="C6682" t="str">
            <v>228 bis Route des Marlis</v>
          </cell>
          <cell r="D6682"/>
          <cell r="E6682" t="str">
            <v>01280</v>
          </cell>
          <cell r="F6682" t="str">
            <v>PREVESSIN MOENS</v>
          </cell>
          <cell r="G6682">
            <v>450413996</v>
          </cell>
          <cell r="H6682"/>
          <cell r="I6682"/>
          <cell r="J6682"/>
        </row>
        <row r="6683">
          <cell r="A6683" t="str">
            <v>BER105</v>
          </cell>
          <cell r="B6683" t="str">
            <v>Madame BERGASSE Beatrice</v>
          </cell>
          <cell r="C6683" t="str">
            <v>23 chemin de Barthelemy</v>
          </cell>
          <cell r="D6683"/>
          <cell r="E6683" t="str">
            <v>69260</v>
          </cell>
          <cell r="F6683" t="str">
            <v>CHARBONNIERES LES BAINS</v>
          </cell>
          <cell r="G6683">
            <v>669233545</v>
          </cell>
          <cell r="H6683" t="str">
            <v>bbergasse@gmail.com</v>
          </cell>
          <cell r="I6683"/>
          <cell r="J6683"/>
        </row>
        <row r="6684">
          <cell r="A6684" t="str">
            <v>BER104</v>
          </cell>
          <cell r="B6684" t="str">
            <v>Monsieur BERNAIX Thierry</v>
          </cell>
          <cell r="C6684" t="str">
            <v>Saint Pierre</v>
          </cell>
          <cell r="D6684" t="str">
            <v>61 ch de Falizan</v>
          </cell>
          <cell r="E6684" t="str">
            <v>38300</v>
          </cell>
          <cell r="F6684" t="str">
            <v>RUY</v>
          </cell>
          <cell r="G6684">
            <v>623105802</v>
          </cell>
          <cell r="H6684"/>
          <cell r="I6684"/>
          <cell r="J6684"/>
        </row>
        <row r="6685">
          <cell r="A6685" t="str">
            <v>BER103</v>
          </cell>
          <cell r="B6685" t="str">
            <v>Monsieur BEROD Thierry</v>
          </cell>
          <cell r="C6685" t="str">
            <v>410 Chemin du Manant</v>
          </cell>
          <cell r="D6685"/>
          <cell r="E6685" t="str">
            <v>73620</v>
          </cell>
          <cell r="F6685" t="str">
            <v>LES SAISIES</v>
          </cell>
          <cell r="G6685">
            <v>661169554</v>
          </cell>
          <cell r="H6685"/>
          <cell r="I6685"/>
          <cell r="J6685"/>
        </row>
        <row r="6686">
          <cell r="A6686" t="str">
            <v>BER102</v>
          </cell>
          <cell r="B6686" t="str">
            <v>Monsieur et Mme BERLIOZ Jean Charles</v>
          </cell>
          <cell r="C6686" t="str">
            <v>1273, Route de Monterminod</v>
          </cell>
          <cell r="D6686"/>
          <cell r="E6686" t="str">
            <v>73230</v>
          </cell>
          <cell r="F6686" t="str">
            <v>SAINT ALBAN LEYSSE</v>
          </cell>
          <cell r="G6686">
            <v>622396279</v>
          </cell>
          <cell r="H6686"/>
          <cell r="I6686"/>
          <cell r="J6686"/>
        </row>
        <row r="6687">
          <cell r="A6687" t="str">
            <v>BER101</v>
          </cell>
          <cell r="B6687" t="str">
            <v>Monsieur BERTHOLON Guy</v>
          </cell>
          <cell r="C6687" t="str">
            <v>Les Soudans</v>
          </cell>
          <cell r="D6687"/>
          <cell r="E6687" t="str">
            <v>73170</v>
          </cell>
          <cell r="F6687" t="str">
            <v>YENNE</v>
          </cell>
          <cell r="G6687">
            <v>686585722</v>
          </cell>
          <cell r="H6687"/>
          <cell r="I6687"/>
          <cell r="J6687"/>
        </row>
        <row r="6688">
          <cell r="A6688" t="str">
            <v>BER100</v>
          </cell>
          <cell r="B6688" t="str">
            <v>Madame BERLION Maryse</v>
          </cell>
          <cell r="C6688" t="str">
            <v>Les Perriers</v>
          </cell>
          <cell r="D6688"/>
          <cell r="E6688" t="str">
            <v>73160</v>
          </cell>
          <cell r="F6688" t="str">
            <v>VIMINES</v>
          </cell>
          <cell r="G6688">
            <v>479626325</v>
          </cell>
          <cell r="H6688"/>
          <cell r="I6688"/>
          <cell r="J6688"/>
        </row>
        <row r="6689">
          <cell r="A6689" t="str">
            <v>BER099</v>
          </cell>
          <cell r="B6689" t="str">
            <v>Monsieur BERNARD Michel</v>
          </cell>
          <cell r="C6689" t="str">
            <v>483 Route de Villard</v>
          </cell>
          <cell r="D6689"/>
          <cell r="E6689" t="str">
            <v>74410</v>
          </cell>
          <cell r="F6689" t="str">
            <v>SAINT JORIOZ</v>
          </cell>
          <cell r="G6689">
            <v>699095084</v>
          </cell>
          <cell r="H6689"/>
          <cell r="I6689"/>
          <cell r="J6689"/>
        </row>
        <row r="6690">
          <cell r="A6690" t="str">
            <v>BER098</v>
          </cell>
          <cell r="B6690" t="str">
            <v>Monsieur BERTINO</v>
          </cell>
          <cell r="C6690"/>
          <cell r="D6690"/>
          <cell r="E6690" t="str">
            <v>73630</v>
          </cell>
          <cell r="F6690" t="str">
            <v>ECOLE EN BAUGE</v>
          </cell>
          <cell r="G6690"/>
          <cell r="H6690"/>
          <cell r="I6690"/>
          <cell r="J6690"/>
        </row>
        <row r="6691">
          <cell r="A6691" t="str">
            <v>BER097</v>
          </cell>
          <cell r="B6691" t="str">
            <v>Monsieur BERGOEND Pierre</v>
          </cell>
          <cell r="C6691" t="str">
            <v>493 Route d'Arbusigny</v>
          </cell>
          <cell r="D6691"/>
          <cell r="E6691" t="str">
            <v>74800</v>
          </cell>
          <cell r="F6691" t="str">
            <v>CORNIER</v>
          </cell>
          <cell r="G6691">
            <v>450254899</v>
          </cell>
          <cell r="H6691"/>
          <cell r="I6691">
            <v>608352447</v>
          </cell>
          <cell r="J6691"/>
        </row>
        <row r="6692">
          <cell r="A6692" t="str">
            <v>BER096</v>
          </cell>
          <cell r="B6692" t="str">
            <v>Mr BERGERETI - Mme PEDRE</v>
          </cell>
          <cell r="C6692" t="str">
            <v>910 route de l'Orme</v>
          </cell>
          <cell r="D6692"/>
          <cell r="E6692" t="str">
            <v>73410</v>
          </cell>
          <cell r="F6692" t="str">
            <v>LA BIOLLE</v>
          </cell>
          <cell r="G6692">
            <v>608494268</v>
          </cell>
          <cell r="H6692"/>
          <cell r="I6692"/>
          <cell r="J6692"/>
        </row>
        <row r="6693">
          <cell r="A6693" t="str">
            <v>BER095</v>
          </cell>
          <cell r="B6693" t="str">
            <v>Monsieur BERTHET Jean-charles</v>
          </cell>
          <cell r="C6693" t="str">
            <v>La Plaine</v>
          </cell>
          <cell r="D6693"/>
          <cell r="E6693" t="str">
            <v>74250</v>
          </cell>
          <cell r="F6693" t="str">
            <v>FILLINGES</v>
          </cell>
          <cell r="G6693"/>
          <cell r="H6693"/>
          <cell r="I6693"/>
          <cell r="J6693"/>
        </row>
        <row r="6694">
          <cell r="A6694" t="str">
            <v>BER094</v>
          </cell>
          <cell r="B6694" t="str">
            <v>Monsieur BERNARD Yann</v>
          </cell>
          <cell r="C6694" t="str">
            <v>17 ch des Cortils</v>
          </cell>
          <cell r="D6694"/>
          <cell r="E6694" t="str">
            <v>73000</v>
          </cell>
          <cell r="F6694" t="str">
            <v>SONNAZ</v>
          </cell>
          <cell r="G6694">
            <v>612780916</v>
          </cell>
          <cell r="H6694"/>
          <cell r="I6694"/>
          <cell r="J6694"/>
        </row>
        <row r="6695">
          <cell r="A6695" t="str">
            <v>BER093</v>
          </cell>
          <cell r="B6695" t="str">
            <v>M BERROIR -Mme METRAL</v>
          </cell>
          <cell r="C6695" t="str">
            <v>8 impasse des Soldanelles</v>
          </cell>
          <cell r="D6695"/>
          <cell r="E6695" t="str">
            <v>73700</v>
          </cell>
          <cell r="F6695" t="str">
            <v>SEEZ</v>
          </cell>
          <cell r="G6695"/>
          <cell r="H6695"/>
          <cell r="I6695"/>
          <cell r="J6695"/>
        </row>
        <row r="6696">
          <cell r="A6696" t="str">
            <v>BER092</v>
          </cell>
          <cell r="B6696" t="str">
            <v>Monsieur BERTIL BRONNER</v>
          </cell>
          <cell r="C6696" t="str">
            <v>610 rue François Couplet</v>
          </cell>
          <cell r="D6696"/>
          <cell r="E6696" t="str">
            <v>38530</v>
          </cell>
          <cell r="F6696" t="str">
            <v>PONTCHARRA</v>
          </cell>
          <cell r="G6696"/>
          <cell r="H6696"/>
          <cell r="I6696"/>
          <cell r="J6696"/>
        </row>
        <row r="6697">
          <cell r="A6697" t="str">
            <v>BER091</v>
          </cell>
          <cell r="B6697" t="str">
            <v>Mr BERTHOUD - Mlle CHEVILLARD</v>
          </cell>
          <cell r="C6697" t="str">
            <v>Rue des Maguets</v>
          </cell>
          <cell r="D6697"/>
          <cell r="E6697" t="str">
            <v>73100</v>
          </cell>
          <cell r="F6697" t="str">
            <v>GRESY SUR AIX</v>
          </cell>
          <cell r="G6697"/>
          <cell r="H6697"/>
          <cell r="I6697"/>
          <cell r="J6697"/>
        </row>
        <row r="6698">
          <cell r="A6698" t="str">
            <v>BER090</v>
          </cell>
          <cell r="B6698" t="str">
            <v>Monsieur BERNARD-GRANGER David</v>
          </cell>
          <cell r="C6698" t="str">
            <v>158 Route de Cuvat</v>
          </cell>
          <cell r="D6698"/>
          <cell r="E6698" t="str">
            <v>74370</v>
          </cell>
          <cell r="F6698" t="str">
            <v>SAINT MARTIN BELLEVUE</v>
          </cell>
          <cell r="G6698">
            <v>662572620</v>
          </cell>
          <cell r="H6698"/>
          <cell r="I6698"/>
          <cell r="J6698"/>
        </row>
        <row r="6699">
          <cell r="A6699" t="str">
            <v>BER089</v>
          </cell>
          <cell r="B6699" t="str">
            <v>Madame BERTHET Chantal</v>
          </cell>
          <cell r="C6699" t="str">
            <v>255 Route des Bois Chardons</v>
          </cell>
          <cell r="D6699"/>
          <cell r="E6699" t="str">
            <v>74350</v>
          </cell>
          <cell r="F6699" t="str">
            <v>COPPONEX</v>
          </cell>
          <cell r="G6699">
            <v>622743965</v>
          </cell>
          <cell r="H6699"/>
          <cell r="I6699"/>
          <cell r="J6699"/>
        </row>
        <row r="6700">
          <cell r="A6700" t="str">
            <v>BER088</v>
          </cell>
          <cell r="B6700" t="str">
            <v>Monsieur BERLIOZ Jérémie</v>
          </cell>
          <cell r="C6700" t="str">
            <v>22 ch de Montjay</v>
          </cell>
          <cell r="D6700"/>
          <cell r="E6700" t="str">
            <v>73000</v>
          </cell>
          <cell r="F6700" t="str">
            <v>CHAMBERY</v>
          </cell>
          <cell r="G6700"/>
          <cell r="H6700"/>
          <cell r="I6700"/>
          <cell r="J6700"/>
        </row>
        <row r="6701">
          <cell r="A6701" t="str">
            <v>BER087</v>
          </cell>
          <cell r="B6701" t="str">
            <v>Madame BERENGER DIARD Catherine</v>
          </cell>
          <cell r="C6701" t="str">
            <v>288 rue du Puy Gris</v>
          </cell>
          <cell r="D6701" t="str">
            <v>BISSY</v>
          </cell>
          <cell r="E6701" t="str">
            <v>73000</v>
          </cell>
          <cell r="F6701" t="str">
            <v>CHAMBERY</v>
          </cell>
          <cell r="G6701"/>
          <cell r="H6701"/>
          <cell r="I6701"/>
          <cell r="J6701"/>
        </row>
        <row r="6702">
          <cell r="A6702" t="str">
            <v>BER086</v>
          </cell>
          <cell r="B6702" t="str">
            <v>Monsieur BERTREUX Antoine</v>
          </cell>
          <cell r="C6702" t="str">
            <v>187 ch des Longes Rayes</v>
          </cell>
          <cell r="D6702"/>
          <cell r="E6702" t="str">
            <v>01170</v>
          </cell>
          <cell r="F6702" t="str">
            <v>CESSY</v>
          </cell>
          <cell r="G6702">
            <v>688551757</v>
          </cell>
          <cell r="H6702"/>
          <cell r="I6702"/>
          <cell r="J6702"/>
        </row>
        <row r="6703">
          <cell r="A6703" t="str">
            <v>BER085</v>
          </cell>
          <cell r="B6703" t="str">
            <v>Garage BERTHOLLET</v>
          </cell>
          <cell r="C6703" t="str">
            <v>680 Avenue René Cassin</v>
          </cell>
          <cell r="D6703"/>
          <cell r="E6703" t="str">
            <v>73290</v>
          </cell>
          <cell r="F6703" t="str">
            <v>LA MOTTE SERVOLEX</v>
          </cell>
          <cell r="G6703"/>
          <cell r="H6703"/>
          <cell r="I6703"/>
          <cell r="J6703"/>
        </row>
        <row r="6704">
          <cell r="A6704" t="str">
            <v>BER084</v>
          </cell>
          <cell r="B6704" t="str">
            <v xml:space="preserve">Monsieur BERTHOLLET </v>
          </cell>
          <cell r="C6704" t="str">
            <v>129 Rue de la Plaine</v>
          </cell>
          <cell r="D6704"/>
          <cell r="E6704" t="str">
            <v>73420</v>
          </cell>
          <cell r="F6704" t="str">
            <v>VOGLANS</v>
          </cell>
          <cell r="G6704"/>
          <cell r="H6704"/>
          <cell r="I6704"/>
          <cell r="J6704"/>
        </row>
        <row r="6705">
          <cell r="A6705" t="str">
            <v>BER083</v>
          </cell>
          <cell r="B6705" t="str">
            <v>TRANSPORT BERARD</v>
          </cell>
          <cell r="C6705" t="str">
            <v>113 Avenue de la Gare</v>
          </cell>
          <cell r="D6705" t="str">
            <v>BP 48</v>
          </cell>
          <cell r="E6705" t="str">
            <v>73210</v>
          </cell>
          <cell r="F6705" t="str">
            <v>AIME</v>
          </cell>
          <cell r="G6705">
            <v>622676769</v>
          </cell>
          <cell r="H6705"/>
          <cell r="I6705"/>
          <cell r="J6705"/>
        </row>
        <row r="6706">
          <cell r="A6706" t="str">
            <v>BER082</v>
          </cell>
          <cell r="B6706" t="str">
            <v>M Mme BERMOND David</v>
          </cell>
          <cell r="C6706" t="str">
            <v>lot de La Tour</v>
          </cell>
          <cell r="D6706"/>
          <cell r="E6706" t="str">
            <v>76260</v>
          </cell>
          <cell r="F6706" t="str">
            <v>LE BOIS</v>
          </cell>
          <cell r="G6706">
            <v>614418913</v>
          </cell>
          <cell r="H6706"/>
          <cell r="I6706"/>
          <cell r="J6706"/>
        </row>
        <row r="6707">
          <cell r="A6707" t="str">
            <v>BER081</v>
          </cell>
          <cell r="B6707" t="str">
            <v>Monsieur BERTHET Alfred</v>
          </cell>
          <cell r="C6707" t="str">
            <v>122 Route de St Baldoph</v>
          </cell>
          <cell r="D6707"/>
          <cell r="E6707" t="str">
            <v>73190</v>
          </cell>
          <cell r="F6707" t="str">
            <v>CHALLES LES EAUX</v>
          </cell>
          <cell r="G6707">
            <v>479728129</v>
          </cell>
          <cell r="H6707"/>
          <cell r="I6707"/>
          <cell r="J6707"/>
        </row>
        <row r="6708">
          <cell r="A6708" t="str">
            <v>BER080</v>
          </cell>
          <cell r="B6708" t="str">
            <v>Monsieur BERTHERAT Marc</v>
          </cell>
          <cell r="C6708" t="str">
            <v>165, Route de l'Eglise</v>
          </cell>
          <cell r="D6708"/>
          <cell r="E6708" t="str">
            <v>74370</v>
          </cell>
          <cell r="F6708" t="str">
            <v>CHARVONNEX</v>
          </cell>
          <cell r="G6708" t="str">
            <v>(+41) 274 575 101</v>
          </cell>
          <cell r="H6708"/>
          <cell r="I6708"/>
          <cell r="J6708"/>
        </row>
        <row r="6709">
          <cell r="A6709" t="str">
            <v>BER079</v>
          </cell>
          <cell r="B6709" t="str">
            <v>Monsieur BERTHET Jérôme</v>
          </cell>
          <cell r="C6709" t="str">
            <v>22 Chemin des Hutins</v>
          </cell>
          <cell r="D6709"/>
          <cell r="E6709" t="str">
            <v>74250</v>
          </cell>
          <cell r="F6709" t="str">
            <v>FILLINGES</v>
          </cell>
          <cell r="G6709">
            <v>450385177</v>
          </cell>
          <cell r="H6709" t="str">
            <v>berthet.jerome@free.fr</v>
          </cell>
          <cell r="I6709">
            <v>681358040</v>
          </cell>
          <cell r="J6709"/>
        </row>
        <row r="6710">
          <cell r="A6710" t="str">
            <v>BER078</v>
          </cell>
          <cell r="B6710" t="str">
            <v>Monsieur BERGOEN</v>
          </cell>
          <cell r="C6710" t="str">
            <v>Le Plan</v>
          </cell>
          <cell r="D6710"/>
          <cell r="E6710" t="str">
            <v>74440</v>
          </cell>
          <cell r="F6710" t="str">
            <v>LA RIVIERE</v>
          </cell>
          <cell r="G6710">
            <v>680578004</v>
          </cell>
          <cell r="H6710"/>
          <cell r="I6710"/>
          <cell r="J6710"/>
        </row>
        <row r="6711">
          <cell r="A6711" t="str">
            <v>BER077</v>
          </cell>
          <cell r="B6711" t="str">
            <v>Monsieur BERTHOLLIER Yoann</v>
          </cell>
          <cell r="C6711" t="str">
            <v>Le Château</v>
          </cell>
          <cell r="D6711"/>
          <cell r="E6711" t="str">
            <v>73160</v>
          </cell>
          <cell r="F6711" t="str">
            <v>VIMINES</v>
          </cell>
          <cell r="G6711" t="str">
            <v>04 79 72 71 03</v>
          </cell>
          <cell r="H6711"/>
          <cell r="I6711"/>
          <cell r="J6711"/>
        </row>
        <row r="6712">
          <cell r="A6712" t="str">
            <v>BER076</v>
          </cell>
          <cell r="B6712" t="str">
            <v>Monsieur  BERNARDO Antoine</v>
          </cell>
          <cell r="C6712" t="str">
            <v>Villa Les Roubiers</v>
          </cell>
          <cell r="D6712" t="str">
            <v>LE MOLLARET</v>
          </cell>
          <cell r="E6712" t="str">
            <v>73700</v>
          </cell>
          <cell r="F6712" t="str">
            <v>BOURG SAINT MAURICE</v>
          </cell>
          <cell r="G6712">
            <v>685034711</v>
          </cell>
          <cell r="H6712"/>
          <cell r="I6712"/>
          <cell r="J6712"/>
        </row>
        <row r="6713">
          <cell r="A6713" t="str">
            <v>BER075</v>
          </cell>
          <cell r="B6713" t="str">
            <v>Monsieur BERTHET Alexis</v>
          </cell>
          <cell r="C6713" t="str">
            <v>103 Chemin de l'Observatoire</v>
          </cell>
          <cell r="D6713"/>
          <cell r="E6713" t="str">
            <v>73100</v>
          </cell>
          <cell r="F6713" t="str">
            <v>TRESSERVE</v>
          </cell>
          <cell r="G6713">
            <v>608638428</v>
          </cell>
          <cell r="H6713"/>
          <cell r="I6713">
            <v>664021503</v>
          </cell>
          <cell r="J6713"/>
        </row>
        <row r="6714">
          <cell r="A6714" t="str">
            <v>BER074</v>
          </cell>
          <cell r="B6714" t="str">
            <v>Monsieur BERNARD Michel</v>
          </cell>
          <cell r="C6714" t="str">
            <v>37 bd de la Paix</v>
          </cell>
          <cell r="D6714"/>
          <cell r="E6714" t="str">
            <v>13190</v>
          </cell>
          <cell r="F6714" t="str">
            <v>ALLAUCH</v>
          </cell>
          <cell r="G6714"/>
          <cell r="H6714"/>
          <cell r="I6714"/>
          <cell r="J6714"/>
        </row>
        <row r="6715">
          <cell r="A6715" t="str">
            <v>BER073</v>
          </cell>
          <cell r="B6715" t="str">
            <v>Monsieur  BERNARD Patrick</v>
          </cell>
          <cell r="C6715" t="str">
            <v>157, Rue du Marais</v>
          </cell>
          <cell r="D6715"/>
          <cell r="E6715" t="str">
            <v>38660</v>
          </cell>
          <cell r="F6715" t="str">
            <v>LUMBIN</v>
          </cell>
          <cell r="G6715">
            <v>476723898</v>
          </cell>
          <cell r="H6715"/>
          <cell r="I6715"/>
          <cell r="J6715"/>
        </row>
        <row r="6716">
          <cell r="A6716" t="str">
            <v>BER072</v>
          </cell>
          <cell r="B6716" t="str">
            <v>Madame BERNIER Magali</v>
          </cell>
          <cell r="C6716" t="str">
            <v>125, Rue de la Combe de l'Eau</v>
          </cell>
          <cell r="D6716"/>
          <cell r="E6716" t="str">
            <v>01220</v>
          </cell>
          <cell r="F6716" t="str">
            <v>DIVONNE LES BAINS</v>
          </cell>
          <cell r="G6716">
            <v>450202103</v>
          </cell>
          <cell r="H6716"/>
          <cell r="I6716"/>
          <cell r="J6716"/>
        </row>
        <row r="6717">
          <cell r="A6717" t="str">
            <v>BER071</v>
          </cell>
          <cell r="B6717" t="str">
            <v>Monsieur BERTHOLON Luc</v>
          </cell>
          <cell r="C6717" t="str">
            <v>61 route du Mont Bogon</v>
          </cell>
          <cell r="D6717" t="str">
            <v>MONT BOGON</v>
          </cell>
          <cell r="E6717" t="str">
            <v>74210</v>
          </cell>
          <cell r="F6717" t="str">
            <v>FAVERGES</v>
          </cell>
          <cell r="G6717"/>
          <cell r="H6717"/>
          <cell r="I6717"/>
          <cell r="J6717"/>
        </row>
        <row r="6718">
          <cell r="A6718" t="str">
            <v>BER070</v>
          </cell>
          <cell r="B6718" t="str">
            <v>Madame BERRUYER</v>
          </cell>
          <cell r="C6718" t="str">
            <v>198 Chemin de la combe</v>
          </cell>
          <cell r="D6718"/>
          <cell r="E6718" t="str">
            <v>38380</v>
          </cell>
          <cell r="F6718" t="str">
            <v>SAINT CHRISTOPHE SUR GUIERS</v>
          </cell>
          <cell r="G6718">
            <v>476668116</v>
          </cell>
          <cell r="H6718"/>
          <cell r="I6718">
            <v>608612735</v>
          </cell>
          <cell r="J6718"/>
        </row>
        <row r="6719">
          <cell r="A6719" t="str">
            <v>BER069</v>
          </cell>
          <cell r="B6719" t="str">
            <v>Monsieur BERTON</v>
          </cell>
          <cell r="C6719" t="str">
            <v>60 Les Fougères</v>
          </cell>
          <cell r="D6719" t="str">
            <v>Sur vent</v>
          </cell>
          <cell r="E6719" t="str">
            <v>74150</v>
          </cell>
          <cell r="F6719" t="str">
            <v>VALLIERES</v>
          </cell>
          <cell r="G6719"/>
          <cell r="H6719"/>
          <cell r="I6719"/>
          <cell r="J6719"/>
        </row>
        <row r="6720">
          <cell r="A6720" t="str">
            <v>BER068</v>
          </cell>
          <cell r="B6720" t="str">
            <v>M Mme BERTHERAT Michel</v>
          </cell>
          <cell r="C6720" t="str">
            <v>425 route du Mont</v>
          </cell>
          <cell r="D6720"/>
          <cell r="E6720" t="str">
            <v>74370</v>
          </cell>
          <cell r="F6720" t="str">
            <v>SAINT MARTIN BELLEVUE</v>
          </cell>
          <cell r="G6720"/>
          <cell r="H6720"/>
          <cell r="I6720"/>
          <cell r="J6720"/>
        </row>
        <row r="6721">
          <cell r="A6721" t="str">
            <v>BER067</v>
          </cell>
          <cell r="B6721" t="str">
            <v>Monsieur BERNARD Guy</v>
          </cell>
          <cell r="C6721" t="str">
            <v>11 Rue Docteur Rauge</v>
          </cell>
          <cell r="D6721"/>
          <cell r="E6721" t="str">
            <v>73190</v>
          </cell>
          <cell r="F6721" t="str">
            <v>CHALLES LES EAUX</v>
          </cell>
          <cell r="G6721"/>
          <cell r="H6721"/>
          <cell r="I6721"/>
          <cell r="J6721"/>
        </row>
        <row r="6722">
          <cell r="A6722" t="str">
            <v>BER066</v>
          </cell>
          <cell r="B6722" t="str">
            <v>Monsieur BERLIAT  Gilles</v>
          </cell>
          <cell r="C6722" t="str">
            <v>300 rue Richelieu</v>
          </cell>
          <cell r="D6722"/>
          <cell r="E6722" t="str">
            <v>73490</v>
          </cell>
          <cell r="F6722" t="str">
            <v>LA RAVOIRE</v>
          </cell>
          <cell r="G6722"/>
          <cell r="H6722"/>
          <cell r="I6722"/>
          <cell r="J6722"/>
        </row>
        <row r="6723">
          <cell r="A6723" t="str">
            <v>BER065</v>
          </cell>
          <cell r="B6723" t="str">
            <v>Monsieur BERTHELON Armand</v>
          </cell>
          <cell r="C6723" t="str">
            <v xml:space="preserve">Don </v>
          </cell>
          <cell r="D6723"/>
          <cell r="E6723" t="str">
            <v>01260</v>
          </cell>
          <cell r="F6723" t="str">
            <v>VIEU EN VALROMEY</v>
          </cell>
          <cell r="G6723"/>
          <cell r="H6723"/>
          <cell r="I6723"/>
          <cell r="J6723"/>
        </row>
        <row r="6724">
          <cell r="A6724" t="str">
            <v>BER064</v>
          </cell>
          <cell r="B6724" t="str">
            <v>Monsieur BERTEAU Christophe</v>
          </cell>
          <cell r="C6724" t="str">
            <v>276 Ave des Vaulnaveys</v>
          </cell>
          <cell r="D6724"/>
          <cell r="E6724" t="str">
            <v>38410</v>
          </cell>
          <cell r="F6724" t="str">
            <v>VAULNAVEYS LE BAS</v>
          </cell>
          <cell r="G6724"/>
          <cell r="H6724"/>
          <cell r="I6724"/>
          <cell r="J6724"/>
        </row>
        <row r="6725">
          <cell r="A6725" t="str">
            <v>BER063</v>
          </cell>
          <cell r="B6725" t="str">
            <v>Monsieur BERTHET Alain</v>
          </cell>
          <cell r="C6725" t="str">
            <v>815 route de la montagne</v>
          </cell>
          <cell r="D6725"/>
          <cell r="E6725" t="str">
            <v>73460</v>
          </cell>
          <cell r="F6725" t="str">
            <v>SAINTE HELENE SUR ISERE</v>
          </cell>
          <cell r="G6725"/>
          <cell r="H6725"/>
          <cell r="I6725"/>
          <cell r="J6725"/>
        </row>
        <row r="6726">
          <cell r="A6726" t="str">
            <v>BER062</v>
          </cell>
          <cell r="B6726" t="str">
            <v>Monsieur BERTHET Nicolas</v>
          </cell>
          <cell r="C6726" t="str">
            <v>5 Rue des Artisans</v>
          </cell>
          <cell r="D6726"/>
          <cell r="E6726" t="str">
            <v>74100</v>
          </cell>
          <cell r="F6726" t="str">
            <v>VILLE LA GRAND</v>
          </cell>
          <cell r="G6726">
            <v>685923858</v>
          </cell>
          <cell r="H6726"/>
          <cell r="I6726"/>
          <cell r="J6726"/>
        </row>
        <row r="6727">
          <cell r="A6727" t="str">
            <v>BER061</v>
          </cell>
          <cell r="B6727" t="str">
            <v>Monsieur BERTALMIO Denis</v>
          </cell>
          <cell r="C6727" t="str">
            <v>1 Chemin Lagay</v>
          </cell>
          <cell r="D6727"/>
          <cell r="E6727" t="str">
            <v>38320</v>
          </cell>
          <cell r="F6727" t="str">
            <v>EYBENS</v>
          </cell>
          <cell r="G6727"/>
          <cell r="H6727"/>
          <cell r="I6727"/>
          <cell r="J6727"/>
        </row>
        <row r="6728">
          <cell r="A6728" t="str">
            <v>BER060</v>
          </cell>
          <cell r="B6728" t="str">
            <v>Monsieur BERTHOLLET Damien</v>
          </cell>
          <cell r="C6728" t="str">
            <v>Saint Sixte</v>
          </cell>
          <cell r="D6728"/>
          <cell r="E6728" t="str">
            <v>38620</v>
          </cell>
          <cell r="F6728" t="str">
            <v>MERLAS</v>
          </cell>
          <cell r="G6728"/>
          <cell r="H6728"/>
          <cell r="I6728"/>
          <cell r="J6728"/>
        </row>
        <row r="6729">
          <cell r="A6729" t="str">
            <v>BER059</v>
          </cell>
          <cell r="B6729" t="str">
            <v>Monsieur BERARD Laurent</v>
          </cell>
          <cell r="C6729" t="str">
            <v>Les Corneries</v>
          </cell>
          <cell r="D6729" t="str">
            <v>Chez M Fenestraz</v>
          </cell>
          <cell r="E6729" t="str">
            <v>73000</v>
          </cell>
          <cell r="F6729" t="str">
            <v>MONTAGNOLE</v>
          </cell>
          <cell r="G6729">
            <v>680852438</v>
          </cell>
          <cell r="H6729"/>
          <cell r="I6729"/>
          <cell r="J6729"/>
        </row>
        <row r="6730">
          <cell r="A6730" t="str">
            <v>BER058</v>
          </cell>
          <cell r="B6730" t="str">
            <v>Mme BERNARD Joelle</v>
          </cell>
          <cell r="C6730" t="str">
            <v>20 allée de Marlachet</v>
          </cell>
          <cell r="D6730"/>
          <cell r="E6730" t="str">
            <v>74540</v>
          </cell>
          <cell r="F6730" t="str">
            <v>ALBY SUR CHERAN</v>
          </cell>
          <cell r="G6730"/>
          <cell r="H6730"/>
          <cell r="I6730"/>
          <cell r="J6730"/>
        </row>
        <row r="6731">
          <cell r="A6731" t="str">
            <v>BER057</v>
          </cell>
          <cell r="B6731" t="str">
            <v>Monsieur BERNARD Alain</v>
          </cell>
          <cell r="C6731" t="str">
            <v>6, bis Chemin des Epinettes</v>
          </cell>
          <cell r="D6731"/>
          <cell r="E6731" t="str">
            <v>69580</v>
          </cell>
          <cell r="F6731" t="str">
            <v>SATHONAY VILLAGE</v>
          </cell>
          <cell r="G6731"/>
          <cell r="H6731"/>
          <cell r="I6731"/>
          <cell r="J6731"/>
        </row>
        <row r="6732">
          <cell r="A6732" t="str">
            <v>BER056</v>
          </cell>
          <cell r="B6732" t="str">
            <v>Mlle BERGER -M BONJEAN</v>
          </cell>
          <cell r="C6732" t="str">
            <v>Le Genin</v>
          </cell>
          <cell r="D6732"/>
          <cell r="E6732" t="str">
            <v>73330</v>
          </cell>
          <cell r="F6732" t="str">
            <v>DOMESSIN</v>
          </cell>
          <cell r="G6732"/>
          <cell r="H6732"/>
          <cell r="I6732"/>
          <cell r="J6732"/>
        </row>
        <row r="6733">
          <cell r="A6733" t="str">
            <v>BER055</v>
          </cell>
          <cell r="B6733" t="str">
            <v xml:space="preserve">M Mme BERTHET Alain </v>
          </cell>
          <cell r="C6733" t="str">
            <v>Le Taburlin</v>
          </cell>
          <cell r="D6733" t="str">
            <v>Lieu dit Les Hyères</v>
          </cell>
          <cell r="E6733" t="str">
            <v>05320</v>
          </cell>
          <cell r="F6733" t="str">
            <v>LA GRAVE</v>
          </cell>
          <cell r="G6733">
            <v>479052919</v>
          </cell>
          <cell r="H6733"/>
          <cell r="I6733"/>
          <cell r="J6733"/>
        </row>
        <row r="6734">
          <cell r="A6734" t="str">
            <v>BER054</v>
          </cell>
          <cell r="B6734" t="str">
            <v>Monsieur BERGER André</v>
          </cell>
          <cell r="C6734" t="str">
            <v>Résidence des Frênes</v>
          </cell>
          <cell r="D6734" t="str">
            <v>1370 Avenue de l'Europe</v>
          </cell>
          <cell r="E6734" t="str">
            <v>38330</v>
          </cell>
          <cell r="F6734" t="str">
            <v>MONTBONNOT SAINT MARTIN</v>
          </cell>
          <cell r="G6734"/>
          <cell r="H6734"/>
          <cell r="I6734"/>
          <cell r="J6734"/>
        </row>
        <row r="6735">
          <cell r="A6735" t="str">
            <v>BER053</v>
          </cell>
          <cell r="B6735" t="str">
            <v>Monsieur BERNARDINO Gil</v>
          </cell>
          <cell r="C6735" t="str">
            <v>864 Rue de la Grande Ferme</v>
          </cell>
          <cell r="D6735"/>
          <cell r="E6735" t="str">
            <v>74370</v>
          </cell>
          <cell r="F6735" t="str">
            <v>PRINGY</v>
          </cell>
          <cell r="G6735"/>
          <cell r="H6735"/>
          <cell r="I6735"/>
          <cell r="J6735"/>
        </row>
        <row r="6736">
          <cell r="A6736" t="str">
            <v>BER052</v>
          </cell>
          <cell r="B6736" t="str">
            <v>Monsieur BERTRAND Pierre - Yves</v>
          </cell>
          <cell r="C6736" t="str">
            <v>239 Route de Creulet</v>
          </cell>
          <cell r="D6736"/>
          <cell r="E6736" t="str">
            <v>74800</v>
          </cell>
          <cell r="F6736" t="str">
            <v>ARENTHON</v>
          </cell>
          <cell r="G6736">
            <v>450039616</v>
          </cell>
          <cell r="H6736"/>
          <cell r="I6736">
            <v>660870770</v>
          </cell>
          <cell r="J6736"/>
        </row>
        <row r="6737">
          <cell r="A6737" t="str">
            <v>BER051</v>
          </cell>
          <cell r="B6737" t="str">
            <v>Monsieur BERTHIER Alexandre</v>
          </cell>
          <cell r="C6737" t="str">
            <v>97, Chemin de la Rave</v>
          </cell>
          <cell r="D6737"/>
          <cell r="E6737" t="str">
            <v>69210</v>
          </cell>
          <cell r="F6737" t="str">
            <v>LENTILLY</v>
          </cell>
          <cell r="G6737">
            <v>608362464</v>
          </cell>
          <cell r="H6737"/>
          <cell r="I6737"/>
          <cell r="J6737"/>
        </row>
        <row r="6738">
          <cell r="A6738" t="str">
            <v>BER050</v>
          </cell>
          <cell r="B6738" t="str">
            <v>Monsieur BERTOLOTTI Christophe</v>
          </cell>
          <cell r="C6738" t="str">
            <v>25 avenue Combe de Savoie</v>
          </cell>
          <cell r="D6738"/>
          <cell r="E6738" t="str">
            <v>73460</v>
          </cell>
          <cell r="F6738" t="str">
            <v>GRESY SUR ISERE</v>
          </cell>
          <cell r="G6738"/>
          <cell r="H6738"/>
          <cell r="I6738"/>
          <cell r="J6738"/>
        </row>
        <row r="6739">
          <cell r="A6739" t="str">
            <v>BER049</v>
          </cell>
          <cell r="B6739" t="str">
            <v>Monsieur BERNARD JANNIN Jean Marc</v>
          </cell>
          <cell r="C6739" t="str">
            <v>13 chemin des Vignes</v>
          </cell>
          <cell r="D6739"/>
          <cell r="E6739" t="str">
            <v>73000</v>
          </cell>
          <cell r="F6739" t="str">
            <v>BARBERAZ</v>
          </cell>
          <cell r="G6739">
            <v>668159149</v>
          </cell>
          <cell r="H6739"/>
          <cell r="I6739"/>
          <cell r="J6739"/>
        </row>
        <row r="6740">
          <cell r="A6740" t="str">
            <v>BER048</v>
          </cell>
          <cell r="B6740" t="str">
            <v>Monsieur BERTRAND Jean-François</v>
          </cell>
          <cell r="C6740" t="str">
            <v>Le Croitet</v>
          </cell>
          <cell r="D6740"/>
          <cell r="E6740" t="str">
            <v>73260</v>
          </cell>
          <cell r="F6740" t="str">
            <v>FEISSONS SUR ISERE</v>
          </cell>
          <cell r="G6740"/>
          <cell r="H6740"/>
          <cell r="I6740"/>
          <cell r="J6740"/>
        </row>
        <row r="6741">
          <cell r="A6741" t="str">
            <v>BER047</v>
          </cell>
          <cell r="B6741" t="str">
            <v>Monsieur BERTRAND Patrick</v>
          </cell>
          <cell r="C6741" t="str">
            <v>Les Residences du Parc</v>
          </cell>
          <cell r="D6741" t="str">
            <v>19 J rue du Jura</v>
          </cell>
          <cell r="E6741" t="str">
            <v>01630</v>
          </cell>
          <cell r="F6741" t="str">
            <v>SAINT GENIS POUILLY</v>
          </cell>
          <cell r="G6741">
            <v>450422083</v>
          </cell>
          <cell r="H6741"/>
          <cell r="I6741"/>
          <cell r="J6741"/>
        </row>
        <row r="6742">
          <cell r="A6742" t="str">
            <v>BER046</v>
          </cell>
          <cell r="B6742" t="str">
            <v>Monsieur BERTOLUS Bernard</v>
          </cell>
          <cell r="C6742" t="str">
            <v>Le Leat</v>
          </cell>
          <cell r="D6742"/>
          <cell r="E6742" t="str">
            <v>73110</v>
          </cell>
          <cell r="F6742" t="str">
            <v>PRESLE</v>
          </cell>
          <cell r="G6742"/>
          <cell r="H6742"/>
          <cell r="I6742"/>
          <cell r="J6742"/>
        </row>
        <row r="6743">
          <cell r="A6743" t="str">
            <v>BER045</v>
          </cell>
          <cell r="B6743" t="str">
            <v>Monsieur BERNAT Jean François</v>
          </cell>
          <cell r="C6743" t="str">
            <v>Villa Agalega</v>
          </cell>
          <cell r="D6743" t="str">
            <v>Route du Chef lieu</v>
          </cell>
          <cell r="E6743" t="str">
            <v>74350</v>
          </cell>
          <cell r="F6743" t="str">
            <v>VILLY LE PELLOUX</v>
          </cell>
          <cell r="G6743"/>
          <cell r="H6743"/>
          <cell r="I6743"/>
          <cell r="J6743"/>
        </row>
        <row r="6744">
          <cell r="A6744" t="str">
            <v>BER044</v>
          </cell>
          <cell r="B6744" t="str">
            <v>Madame BERNARD Cindy</v>
          </cell>
          <cell r="C6744" t="str">
            <v>1945 Route deLa  Sône</v>
          </cell>
          <cell r="D6744" t="str">
            <v>LES MOREAUX</v>
          </cell>
          <cell r="E6744" t="str">
            <v>38840</v>
          </cell>
          <cell r="F6744" t="str">
            <v>SAINT HILAIRE DU ROSIER</v>
          </cell>
          <cell r="G6744">
            <v>683092059</v>
          </cell>
          <cell r="H6744"/>
          <cell r="I6744"/>
          <cell r="J6744"/>
        </row>
        <row r="6745">
          <cell r="A6745" t="str">
            <v>BER043</v>
          </cell>
          <cell r="B6745" t="str">
            <v>Monsieur BERTOLUS Bernard</v>
          </cell>
          <cell r="C6745" t="str">
            <v>10 Chemin des Sablières</v>
          </cell>
          <cell r="D6745"/>
          <cell r="E6745" t="str">
            <v>26130</v>
          </cell>
          <cell r="F6745" t="str">
            <v>SAINT PAUL TROIS CHATEAUX</v>
          </cell>
          <cell r="G6745">
            <v>479255224</v>
          </cell>
          <cell r="H6745"/>
          <cell r="I6745"/>
          <cell r="J6745"/>
        </row>
        <row r="6746">
          <cell r="A6746" t="str">
            <v>BER042</v>
          </cell>
          <cell r="B6746" t="str">
            <v>Monsieur BERLIOZ Alain</v>
          </cell>
          <cell r="C6746" t="str">
            <v>Les Lansard</v>
          </cell>
          <cell r="D6746"/>
          <cell r="E6746" t="str">
            <v>73410</v>
          </cell>
          <cell r="F6746" t="str">
            <v>SAINT GIROD</v>
          </cell>
          <cell r="G6746"/>
          <cell r="H6746" t="str">
            <v>ab.taxientre2lacs@gmail.com</v>
          </cell>
          <cell r="I6746"/>
          <cell r="J6746"/>
        </row>
        <row r="6747">
          <cell r="A6747" t="str">
            <v>BER041</v>
          </cell>
          <cell r="B6747" t="str">
            <v>Monsieur BERNARD-GRANGER Hubert</v>
          </cell>
          <cell r="C6747" t="str">
            <v>lieu dit Les Chavonnets</v>
          </cell>
          <cell r="D6747"/>
          <cell r="E6747" t="str">
            <v>74540</v>
          </cell>
          <cell r="F6747" t="str">
            <v>ALBY SUR CHERAN</v>
          </cell>
          <cell r="G6747">
            <v>618129024</v>
          </cell>
          <cell r="H6747"/>
          <cell r="I6747"/>
          <cell r="J6747"/>
        </row>
        <row r="6748">
          <cell r="A6748" t="str">
            <v>BER040</v>
          </cell>
          <cell r="B6748" t="str">
            <v>Monsieur BERGER Jean Paul</v>
          </cell>
          <cell r="C6748" t="str">
            <v>224 chemin de Louvaroux</v>
          </cell>
          <cell r="D6748"/>
          <cell r="E6748" t="str">
            <v>38560</v>
          </cell>
          <cell r="F6748" t="str">
            <v>JARRIE</v>
          </cell>
          <cell r="G6748"/>
          <cell r="H6748"/>
          <cell r="I6748"/>
          <cell r="J6748"/>
        </row>
        <row r="6749">
          <cell r="A6749" t="str">
            <v>BER039</v>
          </cell>
          <cell r="B6749" t="str">
            <v>Monsieur BERGER René</v>
          </cell>
          <cell r="C6749" t="str">
            <v>Le Bérard</v>
          </cell>
          <cell r="D6749"/>
          <cell r="E6749" t="str">
            <v>73700</v>
          </cell>
          <cell r="F6749" t="str">
            <v>BOURG SAINT MAURICE</v>
          </cell>
          <cell r="G6749">
            <v>689071691</v>
          </cell>
          <cell r="H6749"/>
          <cell r="I6749"/>
          <cell r="J6749"/>
        </row>
        <row r="6750">
          <cell r="A6750" t="str">
            <v>BER038</v>
          </cell>
          <cell r="B6750" t="str">
            <v>Monsieur BERTAU André</v>
          </cell>
          <cell r="C6750" t="str">
            <v>156 Rue du Champ de l'Ale</v>
          </cell>
          <cell r="D6750"/>
          <cell r="E6750" t="str">
            <v>74650</v>
          </cell>
          <cell r="F6750" t="str">
            <v>CHAVANOD</v>
          </cell>
          <cell r="G6750">
            <v>450690162</v>
          </cell>
          <cell r="H6750"/>
          <cell r="I6750"/>
          <cell r="J6750"/>
        </row>
        <row r="6751">
          <cell r="A6751" t="str">
            <v>BER037</v>
          </cell>
          <cell r="B6751" t="str">
            <v>Madame BERGON Christelle</v>
          </cell>
          <cell r="C6751" t="str">
            <v>ZI du grand pont</v>
          </cell>
          <cell r="D6751"/>
          <cell r="E6751" t="str">
            <v>83310</v>
          </cell>
          <cell r="F6751" t="str">
            <v>GRIMAUD</v>
          </cell>
          <cell r="G6751"/>
          <cell r="H6751"/>
          <cell r="I6751"/>
          <cell r="J6751"/>
        </row>
        <row r="6752">
          <cell r="A6752" t="str">
            <v>BER036</v>
          </cell>
          <cell r="B6752" t="str">
            <v>Monsieur BEROD Yves</v>
          </cell>
          <cell r="C6752" t="str">
            <v>Montrigon</v>
          </cell>
          <cell r="D6752"/>
          <cell r="E6752" t="str">
            <v>73700</v>
          </cell>
          <cell r="F6752" t="str">
            <v>BOURG SAINT MAURICE</v>
          </cell>
          <cell r="G6752">
            <v>479070152</v>
          </cell>
          <cell r="H6752"/>
          <cell r="I6752"/>
          <cell r="J6752"/>
        </row>
        <row r="6753">
          <cell r="A6753" t="str">
            <v>BER035</v>
          </cell>
          <cell r="B6753" t="str">
            <v>Madame  BERTETTO Nicole</v>
          </cell>
          <cell r="C6753" t="str">
            <v>1020 Route Lapéchère</v>
          </cell>
          <cell r="D6753"/>
          <cell r="E6753" t="str">
            <v>74910</v>
          </cell>
          <cell r="F6753" t="str">
            <v>SAINT GERMAIN SUR RHONE</v>
          </cell>
          <cell r="G6753">
            <v>450779459</v>
          </cell>
          <cell r="H6753"/>
          <cell r="I6753"/>
          <cell r="J6753"/>
        </row>
        <row r="6754">
          <cell r="A6754" t="str">
            <v>BER034</v>
          </cell>
          <cell r="B6754" t="str">
            <v>Monsieur BERTRAND Bruno</v>
          </cell>
          <cell r="C6754" t="str">
            <v>240 chemin des Pacheux</v>
          </cell>
          <cell r="D6754" t="str">
            <v>Lieu dit Monod</v>
          </cell>
          <cell r="E6754" t="str">
            <v>74330</v>
          </cell>
          <cell r="F6754" t="str">
            <v>POISY</v>
          </cell>
          <cell r="G6754"/>
          <cell r="H6754"/>
          <cell r="I6754"/>
          <cell r="J6754"/>
        </row>
        <row r="6755">
          <cell r="A6755" t="str">
            <v>BER033</v>
          </cell>
          <cell r="B6755" t="str">
            <v>Monsieur BERARD Franck</v>
          </cell>
          <cell r="C6755" t="str">
            <v>Chef Lieu</v>
          </cell>
          <cell r="D6755"/>
          <cell r="E6755" t="str">
            <v>73160</v>
          </cell>
          <cell r="F6755" t="str">
            <v>SAINT THIBAUD DE COUZ</v>
          </cell>
          <cell r="G6755"/>
          <cell r="H6755"/>
          <cell r="I6755"/>
          <cell r="J6755"/>
        </row>
        <row r="6756">
          <cell r="A6756" t="str">
            <v>BER032</v>
          </cell>
          <cell r="B6756" t="str">
            <v>Monsieur BERMOND Alain</v>
          </cell>
          <cell r="C6756" t="str">
            <v>Le Bossate</v>
          </cell>
          <cell r="D6756"/>
          <cell r="E6756" t="str">
            <v>73500</v>
          </cell>
          <cell r="F6756" t="str">
            <v>BRAMANS</v>
          </cell>
          <cell r="G6756"/>
          <cell r="H6756"/>
          <cell r="I6756"/>
          <cell r="J6756"/>
        </row>
        <row r="6757">
          <cell r="A6757" t="str">
            <v>BER031</v>
          </cell>
          <cell r="B6757" t="str">
            <v>Monsieur BERIER louis</v>
          </cell>
          <cell r="C6757" t="str">
            <v>41 chemin de la barre</v>
          </cell>
          <cell r="D6757" t="str">
            <v>BP 9</v>
          </cell>
          <cell r="E6757" t="str">
            <v>38260</v>
          </cell>
          <cell r="F6757" t="str">
            <v>LA COTE SAINT ANDRE</v>
          </cell>
          <cell r="G6757">
            <v>474204821</v>
          </cell>
          <cell r="H6757"/>
          <cell r="I6757">
            <v>964167320</v>
          </cell>
          <cell r="J6757"/>
        </row>
        <row r="6758">
          <cell r="A6758" t="str">
            <v>BER030</v>
          </cell>
          <cell r="B6758" t="str">
            <v>Menuiserie BERARD S.A.</v>
          </cell>
          <cell r="C6758" t="str">
            <v>Villette</v>
          </cell>
          <cell r="D6758"/>
          <cell r="E6758" t="str">
            <v>73210</v>
          </cell>
          <cell r="F6758" t="str">
            <v>AIME</v>
          </cell>
          <cell r="G6758">
            <v>479097766</v>
          </cell>
          <cell r="H6758"/>
          <cell r="I6758"/>
          <cell r="J6758"/>
        </row>
        <row r="6759">
          <cell r="A6759" t="str">
            <v>BER029</v>
          </cell>
          <cell r="B6759" t="str">
            <v>Monsieur BERROU Léon</v>
          </cell>
          <cell r="C6759" t="str">
            <v>146 rue Giraud Badin</v>
          </cell>
          <cell r="D6759"/>
          <cell r="E6759" t="str">
            <v>38290</v>
          </cell>
          <cell r="F6759" t="str">
            <v>LA VERPILLIERE</v>
          </cell>
          <cell r="G6759">
            <v>474941750</v>
          </cell>
          <cell r="H6759"/>
          <cell r="I6759">
            <v>649563502</v>
          </cell>
          <cell r="J6759"/>
        </row>
        <row r="6760">
          <cell r="A6760" t="str">
            <v>BER028</v>
          </cell>
          <cell r="B6760" t="str">
            <v>Madame BERNARD Pierrette</v>
          </cell>
          <cell r="C6760" t="str">
            <v>Route des Frasses</v>
          </cell>
          <cell r="D6760"/>
          <cell r="E6760" t="str">
            <v>73600</v>
          </cell>
          <cell r="F6760" t="str">
            <v>SALINS LES THERMES</v>
          </cell>
          <cell r="G6760">
            <v>479552106</v>
          </cell>
          <cell r="H6760"/>
          <cell r="I6760"/>
          <cell r="J6760"/>
        </row>
        <row r="6761">
          <cell r="A6761" t="str">
            <v>BER027</v>
          </cell>
          <cell r="B6761" t="str">
            <v>Monsieur BERNARDET</v>
          </cell>
          <cell r="C6761" t="str">
            <v>206 rue Saint Antoine</v>
          </cell>
          <cell r="D6761"/>
          <cell r="E6761" t="str">
            <v>73330</v>
          </cell>
          <cell r="F6761" t="str">
            <v>SAINT JEAN DE MAURIENNE</v>
          </cell>
          <cell r="G6761"/>
          <cell r="H6761"/>
          <cell r="I6761"/>
          <cell r="J6761"/>
        </row>
        <row r="6762">
          <cell r="A6762" t="str">
            <v>BER026</v>
          </cell>
          <cell r="B6762" t="str">
            <v>Monsieur BERLENGUER  Eric</v>
          </cell>
          <cell r="C6762" t="str">
            <v>42 Ch plein soleil</v>
          </cell>
          <cell r="D6762"/>
          <cell r="E6762" t="str">
            <v>73100</v>
          </cell>
          <cell r="F6762" t="str">
            <v>GRESY SUR AIX</v>
          </cell>
          <cell r="G6762">
            <v>479355872</v>
          </cell>
          <cell r="H6762"/>
          <cell r="I6762"/>
          <cell r="J6762"/>
        </row>
        <row r="6763">
          <cell r="A6763" t="str">
            <v>BER025</v>
          </cell>
          <cell r="B6763" t="str">
            <v>Monsieur BERTHET Pascal</v>
          </cell>
          <cell r="C6763" t="str">
            <v>Châteauvieux</v>
          </cell>
          <cell r="D6763"/>
          <cell r="E6763" t="str">
            <v>74200</v>
          </cell>
          <cell r="F6763" t="str">
            <v>ALLINGES</v>
          </cell>
          <cell r="G6763"/>
          <cell r="H6763"/>
          <cell r="I6763"/>
          <cell r="J6763"/>
        </row>
        <row r="6764">
          <cell r="A6764" t="str">
            <v>BER024</v>
          </cell>
          <cell r="B6764" t="str">
            <v>Mr BERQUIN Francis &amp; Mlle BERGER Florence</v>
          </cell>
          <cell r="C6764" t="str">
            <v>1268 route du Ri D'Olon</v>
          </cell>
          <cell r="D6764"/>
          <cell r="E6764" t="str">
            <v>38430</v>
          </cell>
          <cell r="F6764" t="str">
            <v>MOIRANS</v>
          </cell>
          <cell r="G6764">
            <v>677801494</v>
          </cell>
          <cell r="H6764"/>
          <cell r="I6764"/>
          <cell r="J6764"/>
        </row>
        <row r="6765">
          <cell r="A6765" t="str">
            <v>BER023</v>
          </cell>
          <cell r="B6765" t="str">
            <v>Monsieur BERNARD Alain</v>
          </cell>
          <cell r="C6765" t="str">
            <v>26 Rue Pierre et Marie Curie</v>
          </cell>
          <cell r="D6765" t="str">
            <v>Montjay</v>
          </cell>
          <cell r="E6765" t="str">
            <v>73000</v>
          </cell>
          <cell r="F6765" t="str">
            <v>CHAMBERY</v>
          </cell>
          <cell r="G6765">
            <v>479692629</v>
          </cell>
          <cell r="H6765"/>
          <cell r="I6765"/>
          <cell r="J6765"/>
        </row>
        <row r="6766">
          <cell r="A6766" t="str">
            <v>BER022</v>
          </cell>
          <cell r="B6766" t="str">
            <v>Monsieur BERNARD Dominique</v>
          </cell>
          <cell r="C6766" t="str">
            <v>3 rue Paul Eluard</v>
          </cell>
          <cell r="D6766"/>
          <cell r="E6766" t="str">
            <v>26800</v>
          </cell>
          <cell r="F6766" t="str">
            <v>PORTES LES VALENCE</v>
          </cell>
          <cell r="G6766">
            <v>475060494</v>
          </cell>
          <cell r="H6766"/>
          <cell r="I6766"/>
          <cell r="J6766"/>
        </row>
        <row r="6767">
          <cell r="A6767" t="str">
            <v>BER021</v>
          </cell>
          <cell r="B6767" t="str">
            <v>Monsieur BERT Michel</v>
          </cell>
          <cell r="C6767" t="str">
            <v>Bourchigny</v>
          </cell>
          <cell r="D6767"/>
          <cell r="E6767" t="str">
            <v>73340</v>
          </cell>
          <cell r="F6767" t="str">
            <v>ARITH</v>
          </cell>
          <cell r="G6767"/>
          <cell r="H6767"/>
          <cell r="I6767"/>
          <cell r="J6767"/>
        </row>
        <row r="6768">
          <cell r="A6768" t="str">
            <v>BER020</v>
          </cell>
          <cell r="B6768" t="str">
            <v>Monsieur BERTHON-MOINE</v>
          </cell>
          <cell r="C6768" t="str">
            <v>2 Rue des Cédres</v>
          </cell>
          <cell r="D6768"/>
          <cell r="E6768" t="str">
            <v>38390</v>
          </cell>
          <cell r="F6768" t="str">
            <v>MONTALIEU  VERCIEU</v>
          </cell>
          <cell r="G6768">
            <v>474834298</v>
          </cell>
          <cell r="H6768" t="str">
            <v>lm.berthon -moine@orange.fr</v>
          </cell>
          <cell r="I6768"/>
          <cell r="J6768"/>
        </row>
        <row r="6769">
          <cell r="A6769" t="str">
            <v>BER019</v>
          </cell>
          <cell r="B6769" t="str">
            <v>Monsieur BERLAND Jacques</v>
          </cell>
          <cell r="C6769" t="str">
            <v>12 allée de la Dijoula</v>
          </cell>
          <cell r="D6769"/>
          <cell r="E6769" t="str">
            <v>73100</v>
          </cell>
          <cell r="F6769" t="str">
            <v>GRESY SUR AIX</v>
          </cell>
          <cell r="G6769">
            <v>689950880</v>
          </cell>
          <cell r="H6769"/>
          <cell r="I6769"/>
          <cell r="J6769"/>
        </row>
        <row r="6770">
          <cell r="A6770" t="str">
            <v>BER017</v>
          </cell>
          <cell r="B6770" t="str">
            <v>BERLIOZ PHARMACIE</v>
          </cell>
          <cell r="C6770" t="str">
            <v>25 rue Berlioz</v>
          </cell>
          <cell r="D6770"/>
          <cell r="E6770" t="str">
            <v>06000</v>
          </cell>
          <cell r="F6770" t="str">
            <v>NICE</v>
          </cell>
          <cell r="G6770"/>
          <cell r="H6770"/>
          <cell r="I6770"/>
          <cell r="J6770"/>
        </row>
        <row r="6771">
          <cell r="A6771" t="str">
            <v>BER016</v>
          </cell>
          <cell r="B6771" t="str">
            <v>Monsieur BERLIOZ Louis</v>
          </cell>
          <cell r="C6771" t="str">
            <v>Le Mont Charvet</v>
          </cell>
          <cell r="D6771"/>
          <cell r="E6771" t="str">
            <v>73160</v>
          </cell>
          <cell r="F6771" t="str">
            <v>COGNIN</v>
          </cell>
          <cell r="G6771"/>
          <cell r="H6771"/>
          <cell r="I6771"/>
          <cell r="J6771"/>
        </row>
        <row r="6772">
          <cell r="A6772" t="str">
            <v>BER015</v>
          </cell>
          <cell r="B6772" t="str">
            <v>Monsieur BERLIOZ Albert</v>
          </cell>
          <cell r="C6772" t="str">
            <v>Le Mont Charvet</v>
          </cell>
          <cell r="D6772"/>
          <cell r="E6772" t="str">
            <v>73160</v>
          </cell>
          <cell r="F6772" t="str">
            <v>COGNIN</v>
          </cell>
          <cell r="G6772"/>
          <cell r="H6772"/>
          <cell r="I6772"/>
          <cell r="J6772"/>
        </row>
        <row r="6773">
          <cell r="A6773" t="str">
            <v>BER014</v>
          </cell>
          <cell r="B6773" t="str">
            <v>Monsieur BERLIOZ Rene</v>
          </cell>
          <cell r="C6773" t="str">
            <v>Le Mont Charvet</v>
          </cell>
          <cell r="D6773"/>
          <cell r="E6773" t="str">
            <v>73160</v>
          </cell>
          <cell r="F6773" t="str">
            <v>COGNIN</v>
          </cell>
          <cell r="G6773">
            <v>479691811</v>
          </cell>
          <cell r="H6773"/>
          <cell r="I6773"/>
          <cell r="J6773"/>
        </row>
        <row r="6774">
          <cell r="A6774" t="str">
            <v>BER013</v>
          </cell>
          <cell r="B6774" t="str">
            <v>Monsieur BERNARD J.Marc</v>
          </cell>
          <cell r="C6774" t="str">
            <v>11, Rue George Sand</v>
          </cell>
          <cell r="D6774"/>
          <cell r="E6774" t="str">
            <v>73140</v>
          </cell>
          <cell r="F6774" t="str">
            <v>SAINT MICHEL DE MAURIENNE</v>
          </cell>
          <cell r="G6774">
            <v>479592647</v>
          </cell>
          <cell r="H6774"/>
          <cell r="I6774"/>
          <cell r="J6774"/>
        </row>
        <row r="6775">
          <cell r="A6775" t="str">
            <v>BER012</v>
          </cell>
          <cell r="B6775" t="str">
            <v>Monsieur BERLIER Yves</v>
          </cell>
          <cell r="C6775" t="str">
            <v xml:space="preserve">Lotissement Le Petit Bois de Chêne     </v>
          </cell>
          <cell r="D6775" t="str">
            <v>Impasse du Petit Cosset</v>
          </cell>
          <cell r="E6775" t="str">
            <v>01120</v>
          </cell>
          <cell r="F6775" t="str">
            <v>LA BOISSE</v>
          </cell>
          <cell r="G6775">
            <v>472254086</v>
          </cell>
          <cell r="H6775"/>
          <cell r="I6775"/>
          <cell r="J6775"/>
        </row>
        <row r="6776">
          <cell r="A6776" t="str">
            <v>BER011</v>
          </cell>
          <cell r="B6776" t="str">
            <v>Monsieur BERLIOZ Paul</v>
          </cell>
          <cell r="C6776" t="str">
            <v>126 impasse des Vuages</v>
          </cell>
          <cell r="D6776"/>
          <cell r="E6776" t="str">
            <v>74540</v>
          </cell>
          <cell r="F6776" t="str">
            <v>SAINT FELIX</v>
          </cell>
          <cell r="G6776"/>
          <cell r="H6776"/>
          <cell r="I6776"/>
          <cell r="J6776"/>
        </row>
        <row r="6777">
          <cell r="A6777" t="str">
            <v>BER010</v>
          </cell>
          <cell r="B6777" t="str">
            <v>Monsieur BERLIER Jean Paul</v>
          </cell>
          <cell r="C6777" t="str">
            <v>20 impasse des Chaux</v>
          </cell>
          <cell r="D6777"/>
          <cell r="E6777" t="str">
            <v>69340</v>
          </cell>
          <cell r="F6777" t="str">
            <v>FRANCHEVILLE</v>
          </cell>
          <cell r="G6777">
            <v>478598607</v>
          </cell>
          <cell r="H6777"/>
          <cell r="I6777"/>
          <cell r="J6777"/>
        </row>
        <row r="6778">
          <cell r="A6778" t="str">
            <v>BER009</v>
          </cell>
          <cell r="B6778" t="str">
            <v>Monsieur BERNERD Fréderic</v>
          </cell>
          <cell r="C6778"/>
          <cell r="D6778"/>
          <cell r="E6778"/>
          <cell r="F6778"/>
          <cell r="G6778"/>
          <cell r="H6778"/>
          <cell r="I6778"/>
          <cell r="J6778"/>
        </row>
        <row r="6779">
          <cell r="A6779" t="str">
            <v>BER008</v>
          </cell>
          <cell r="B6779" t="str">
            <v>Monsieur BERRY BOYAT</v>
          </cell>
          <cell r="C6779"/>
          <cell r="D6779"/>
          <cell r="E6779"/>
          <cell r="F6779"/>
          <cell r="G6779"/>
          <cell r="H6779"/>
          <cell r="I6779"/>
          <cell r="J6779"/>
        </row>
        <row r="6780">
          <cell r="A6780" t="str">
            <v>BER007</v>
          </cell>
          <cell r="B6780" t="str">
            <v>Madame BERMOND Christine</v>
          </cell>
          <cell r="C6780" t="str">
            <v>1 Impasse des Eglantines</v>
          </cell>
          <cell r="D6780" t="str">
            <v>Chalet l'Antramis</v>
          </cell>
          <cell r="E6780" t="str">
            <v>73500</v>
          </cell>
          <cell r="F6780" t="str">
            <v>AUSSOIS</v>
          </cell>
          <cell r="G6780">
            <v>479203147</v>
          </cell>
          <cell r="H6780"/>
          <cell r="I6780">
            <v>479203945</v>
          </cell>
          <cell r="J6780"/>
        </row>
        <row r="6781">
          <cell r="A6781" t="str">
            <v>BER006</v>
          </cell>
          <cell r="B6781" t="str">
            <v>Monsieur BERGIN</v>
          </cell>
          <cell r="C6781"/>
          <cell r="D6781"/>
          <cell r="E6781"/>
          <cell r="F6781"/>
          <cell r="G6781"/>
          <cell r="H6781"/>
          <cell r="I6781"/>
          <cell r="J6781"/>
        </row>
        <row r="6782">
          <cell r="A6782" t="str">
            <v>BER005</v>
          </cell>
          <cell r="B6782" t="str">
            <v>Monsieur BERGERE Daniel</v>
          </cell>
          <cell r="C6782" t="str">
            <v>Lachat</v>
          </cell>
          <cell r="D6782"/>
          <cell r="E6782" t="str">
            <v>73230</v>
          </cell>
          <cell r="F6782" t="str">
            <v>VEREL PRAGONDRAN</v>
          </cell>
          <cell r="G6782"/>
          <cell r="H6782"/>
          <cell r="I6782"/>
          <cell r="J6782"/>
        </row>
        <row r="6783">
          <cell r="A6783" t="str">
            <v>BER004</v>
          </cell>
          <cell r="B6783" t="str">
            <v>Monsieur BERGERON  Jean Francois</v>
          </cell>
          <cell r="C6783" t="str">
            <v>119, Chemin des Chaux</v>
          </cell>
          <cell r="D6783"/>
          <cell r="E6783" t="str">
            <v>73200</v>
          </cell>
          <cell r="F6783" t="str">
            <v>GILLY SUR ISERE</v>
          </cell>
          <cell r="G6783">
            <v>613345882</v>
          </cell>
          <cell r="H6783"/>
          <cell r="I6783"/>
          <cell r="J6783"/>
        </row>
        <row r="6784">
          <cell r="A6784" t="str">
            <v>BER003</v>
          </cell>
          <cell r="B6784" t="str">
            <v>Madame Monsieur BERNARD &amp; PETIT</v>
          </cell>
          <cell r="C6784"/>
          <cell r="D6784"/>
          <cell r="E6784"/>
          <cell r="F6784"/>
          <cell r="G6784"/>
          <cell r="H6784"/>
          <cell r="I6784"/>
          <cell r="J6784"/>
        </row>
        <row r="6785">
          <cell r="A6785" t="str">
            <v>BER002</v>
          </cell>
          <cell r="B6785" t="str">
            <v>Monsieur BERGE</v>
          </cell>
          <cell r="C6785"/>
          <cell r="D6785"/>
          <cell r="E6785"/>
          <cell r="F6785"/>
          <cell r="G6785"/>
          <cell r="H6785"/>
          <cell r="I6785"/>
          <cell r="J6785"/>
        </row>
        <row r="6786">
          <cell r="A6786" t="str">
            <v>BER001</v>
          </cell>
          <cell r="B6786" t="str">
            <v>Monsieur BERTIN</v>
          </cell>
          <cell r="C6786"/>
          <cell r="D6786"/>
          <cell r="E6786"/>
          <cell r="F6786"/>
          <cell r="G6786"/>
          <cell r="H6786"/>
          <cell r="I6786"/>
          <cell r="J6786"/>
        </row>
        <row r="6787">
          <cell r="A6787" t="str">
            <v>BEN20</v>
          </cell>
          <cell r="B6787" t="str">
            <v>Monsieur BENOIT Georges</v>
          </cell>
          <cell r="C6787" t="str">
            <v>Avenue Gantin</v>
          </cell>
          <cell r="D6787"/>
          <cell r="E6787" t="str">
            <v>74150</v>
          </cell>
          <cell r="F6787" t="str">
            <v>RUMILLY</v>
          </cell>
          <cell r="G6787"/>
          <cell r="H6787"/>
          <cell r="I6787"/>
          <cell r="J6787"/>
        </row>
        <row r="6788">
          <cell r="A6788" t="str">
            <v>BEN19</v>
          </cell>
          <cell r="B6788" t="str">
            <v>Monsieur BEN JADDY et Mlle SEKKAL</v>
          </cell>
          <cell r="C6788" t="str">
            <v>4 Route du Bouchet</v>
          </cell>
          <cell r="D6788"/>
          <cell r="E6788" t="str">
            <v>74150</v>
          </cell>
          <cell r="F6788" t="str">
            <v>RUMILLY</v>
          </cell>
          <cell r="G6788">
            <v>678428972</v>
          </cell>
          <cell r="H6788"/>
          <cell r="I6788"/>
          <cell r="J6788"/>
        </row>
        <row r="6789">
          <cell r="A6789" t="str">
            <v>BEN18</v>
          </cell>
          <cell r="B6789" t="str">
            <v>M. et Mme BENEDETTI Pierre</v>
          </cell>
          <cell r="C6789" t="str">
            <v>53 Route des Emognes</v>
          </cell>
          <cell r="D6789"/>
          <cell r="E6789" t="str">
            <v>74600</v>
          </cell>
          <cell r="F6789" t="str">
            <v>SEYNOD</v>
          </cell>
          <cell r="G6789">
            <v>613759780</v>
          </cell>
          <cell r="H6789"/>
          <cell r="I6789"/>
          <cell r="J6789"/>
        </row>
        <row r="6790">
          <cell r="A6790" t="str">
            <v>BEN17</v>
          </cell>
          <cell r="B6790" t="str">
            <v>Madame BENOIT Mireille</v>
          </cell>
          <cell r="C6790" t="str">
            <v>1 impasse de La Cote Nord</v>
          </cell>
          <cell r="D6790"/>
          <cell r="E6790" t="str">
            <v>74100</v>
          </cell>
          <cell r="F6790" t="str">
            <v>VETRAZ MONTOUX</v>
          </cell>
          <cell r="G6790">
            <v>688495484</v>
          </cell>
          <cell r="H6790"/>
          <cell r="I6790"/>
          <cell r="J6790"/>
        </row>
        <row r="6791">
          <cell r="A6791" t="str">
            <v>BEN16</v>
          </cell>
          <cell r="B6791" t="str">
            <v>Madame BENED Fanny</v>
          </cell>
          <cell r="C6791" t="str">
            <v>1418 route de Pologny</v>
          </cell>
          <cell r="D6791"/>
          <cell r="E6791" t="str">
            <v>74910</v>
          </cell>
          <cell r="F6791" t="str">
            <v>SEYSSEL</v>
          </cell>
          <cell r="G6791">
            <v>786497471</v>
          </cell>
          <cell r="H6791"/>
          <cell r="I6791"/>
          <cell r="J6791"/>
        </row>
        <row r="6792">
          <cell r="A6792" t="str">
            <v>BEN15</v>
          </cell>
          <cell r="B6792" t="str">
            <v>Mme BENITAH Nathalie</v>
          </cell>
          <cell r="C6792" t="str">
            <v>55 route de l'Etang</v>
          </cell>
          <cell r="D6792"/>
          <cell r="E6792" t="str">
            <v>74650</v>
          </cell>
          <cell r="F6792" t="str">
            <v>CHAVANOD</v>
          </cell>
          <cell r="G6792"/>
          <cell r="H6792"/>
          <cell r="I6792"/>
          <cell r="J6792"/>
        </row>
        <row r="6793">
          <cell r="A6793" t="str">
            <v>BEN14</v>
          </cell>
          <cell r="B6793" t="str">
            <v>Madame  BENAND Nathalie</v>
          </cell>
          <cell r="C6793" t="str">
            <v>Charmy l'Envers</v>
          </cell>
          <cell r="D6793"/>
          <cell r="E6793" t="str">
            <v>74360</v>
          </cell>
          <cell r="F6793" t="str">
            <v>ABONDANCE</v>
          </cell>
          <cell r="G6793">
            <v>609466021</v>
          </cell>
          <cell r="H6793"/>
          <cell r="I6793"/>
          <cell r="J6793"/>
        </row>
        <row r="6794">
          <cell r="A6794" t="str">
            <v>BEN13</v>
          </cell>
          <cell r="B6794" t="str">
            <v>Monsieur  BEN SALAH</v>
          </cell>
          <cell r="C6794" t="str">
            <v>255 Rue des Grands champs</v>
          </cell>
          <cell r="D6794"/>
          <cell r="E6794" t="str">
            <v>74140</v>
          </cell>
          <cell r="F6794" t="str">
            <v>CHENS SUR LEMAN</v>
          </cell>
          <cell r="G6794">
            <v>668674285</v>
          </cell>
          <cell r="H6794"/>
          <cell r="I6794"/>
          <cell r="J6794"/>
        </row>
        <row r="6795">
          <cell r="A6795" t="str">
            <v>BEN12</v>
          </cell>
          <cell r="B6795" t="str">
            <v>Monsieur BENOIT Eric</v>
          </cell>
          <cell r="C6795" t="str">
            <v>236 Chemin du Mas</v>
          </cell>
          <cell r="D6795"/>
          <cell r="E6795" t="str">
            <v>38950</v>
          </cell>
          <cell r="F6795" t="str">
            <v>QUAIX EN CHARTREUSE</v>
          </cell>
          <cell r="G6795">
            <v>637178471</v>
          </cell>
          <cell r="H6795" t="str">
            <v>benoitquaix38950@gmail.com</v>
          </cell>
          <cell r="I6795"/>
          <cell r="J6795"/>
        </row>
        <row r="6796">
          <cell r="A6796" t="str">
            <v>BEN11</v>
          </cell>
          <cell r="B6796" t="str">
            <v>Monsieur BENAND Pascal</v>
          </cell>
          <cell r="C6796" t="str">
            <v>Sous le Pas</v>
          </cell>
          <cell r="D6796"/>
          <cell r="E6796" t="str">
            <v>74360</v>
          </cell>
          <cell r="F6796" t="str">
            <v>ABONDANCE</v>
          </cell>
          <cell r="G6796">
            <v>450735318</v>
          </cell>
          <cell r="H6796"/>
          <cell r="I6796"/>
          <cell r="J6796"/>
        </row>
        <row r="6797">
          <cell r="A6797" t="str">
            <v>BEN10</v>
          </cell>
          <cell r="B6797" t="str">
            <v>Monsieur BENOIT-GONIN Michel</v>
          </cell>
          <cell r="C6797" t="str">
            <v>81 Rue Gachet</v>
          </cell>
          <cell r="D6797"/>
          <cell r="E6797" t="str">
            <v>01630</v>
          </cell>
          <cell r="F6797" t="str">
            <v>SAINT JEAN DE GONVILLE</v>
          </cell>
          <cell r="G6797">
            <v>450591097</v>
          </cell>
          <cell r="H6797"/>
          <cell r="I6797"/>
          <cell r="J6797"/>
        </row>
        <row r="6798">
          <cell r="A6798" t="str">
            <v>BEN09</v>
          </cell>
          <cell r="B6798" t="str">
            <v>Monsieur BENIZRI Serge</v>
          </cell>
          <cell r="C6798" t="str">
            <v>Ch de Provence</v>
          </cell>
          <cell r="D6798"/>
          <cell r="E6798" t="str">
            <v>06640</v>
          </cell>
          <cell r="F6798" t="str">
            <v>SAINT JEANNET</v>
          </cell>
          <cell r="G6798"/>
          <cell r="H6798"/>
          <cell r="I6798"/>
          <cell r="J6798"/>
        </row>
        <row r="6799">
          <cell r="A6799" t="str">
            <v>BEN08</v>
          </cell>
          <cell r="B6799" t="str">
            <v>Monsieur BENOIT-MANDRILLE</v>
          </cell>
          <cell r="C6799" t="str">
            <v>38 avenue du Loup</v>
          </cell>
          <cell r="D6799"/>
          <cell r="E6799" t="str">
            <v>06270</v>
          </cell>
          <cell r="F6799" t="str">
            <v>VILLENEUVE LOUBET</v>
          </cell>
          <cell r="G6799"/>
          <cell r="H6799"/>
          <cell r="I6799"/>
          <cell r="J6799"/>
        </row>
        <row r="6800">
          <cell r="A6800" t="str">
            <v>BEN07</v>
          </cell>
          <cell r="B6800" t="str">
            <v>Monsieur BENOIST Jean Pierre</v>
          </cell>
          <cell r="C6800" t="str">
            <v>59, chemin de la Châtaigneraie</v>
          </cell>
          <cell r="D6800"/>
          <cell r="E6800" t="str">
            <v>73420</v>
          </cell>
          <cell r="F6800" t="str">
            <v>DRUMETTAZ CLARAFOND</v>
          </cell>
          <cell r="G6800"/>
          <cell r="H6800"/>
          <cell r="I6800"/>
          <cell r="J6800"/>
        </row>
        <row r="6801">
          <cell r="A6801" t="str">
            <v>BEN06</v>
          </cell>
          <cell r="B6801" t="str">
            <v>SAINT BENOIT-Maison de retraite</v>
          </cell>
          <cell r="C6801" t="str">
            <v>27 rue des Lauriers</v>
          </cell>
          <cell r="D6801"/>
          <cell r="E6801" t="str">
            <v>73000</v>
          </cell>
          <cell r="F6801" t="str">
            <v>CHAMBERY</v>
          </cell>
          <cell r="G6801">
            <v>479333044</v>
          </cell>
          <cell r="H6801"/>
          <cell r="I6801"/>
          <cell r="J6801"/>
        </row>
        <row r="6802">
          <cell r="A6802" t="str">
            <v>BEN05</v>
          </cell>
          <cell r="B6802" t="str">
            <v>Monsieur BENATAR Pascal  ( doit 38,10 euros)</v>
          </cell>
          <cell r="C6802" t="str">
            <v>Chemin Gresine</v>
          </cell>
          <cell r="D6802"/>
          <cell r="E6802" t="str">
            <v>73100</v>
          </cell>
          <cell r="F6802" t="str">
            <v>BRISON SAINT INNOCENT</v>
          </cell>
          <cell r="G6802"/>
          <cell r="H6802"/>
          <cell r="I6802"/>
          <cell r="J6802"/>
        </row>
        <row r="6803">
          <cell r="A6803" t="str">
            <v>BEN04</v>
          </cell>
          <cell r="B6803" t="str">
            <v>Monsieur BENACCHIO Daniel</v>
          </cell>
          <cell r="C6803" t="str">
            <v>95 route du Maquis</v>
          </cell>
          <cell r="D6803"/>
          <cell r="E6803" t="str">
            <v>01500</v>
          </cell>
          <cell r="F6803" t="str">
            <v>AMBERIEU EN BUGEY</v>
          </cell>
          <cell r="G6803"/>
          <cell r="H6803"/>
          <cell r="I6803"/>
          <cell r="J6803"/>
        </row>
        <row r="6804">
          <cell r="A6804" t="str">
            <v>BEN03</v>
          </cell>
          <cell r="B6804" t="str">
            <v>Monsieur BENOIT Bernard</v>
          </cell>
          <cell r="C6804" t="str">
            <v>131 route de Chez Compagnon</v>
          </cell>
          <cell r="D6804"/>
          <cell r="E6804" t="str">
            <v>74380</v>
          </cell>
          <cell r="F6804" t="str">
            <v>CRANVES SALES</v>
          </cell>
          <cell r="G6804">
            <v>450841120</v>
          </cell>
          <cell r="H6804"/>
          <cell r="I6804"/>
          <cell r="J6804"/>
        </row>
        <row r="6805">
          <cell r="A6805" t="str">
            <v>BEN02</v>
          </cell>
          <cell r="B6805" t="str">
            <v>Madame BENOIT Arlette</v>
          </cell>
          <cell r="C6805" t="str">
            <v>32 rue La Vie Lariot</v>
          </cell>
          <cell r="D6805"/>
          <cell r="E6805" t="str">
            <v>38590</v>
          </cell>
          <cell r="F6805" t="str">
            <v>BREZINS</v>
          </cell>
          <cell r="G6805"/>
          <cell r="H6805"/>
          <cell r="I6805"/>
          <cell r="J6805"/>
        </row>
        <row r="6806">
          <cell r="A6806" t="str">
            <v>BEN01</v>
          </cell>
          <cell r="B6806" t="str">
            <v>Monsieur BENETTI Jean Luc</v>
          </cell>
          <cell r="C6806" t="str">
            <v>Coise SAINT Jean Pied Gauthier</v>
          </cell>
          <cell r="D6806"/>
          <cell r="E6806" t="str">
            <v>73800</v>
          </cell>
          <cell r="F6806" t="str">
            <v>COISE SAINT JEAN PIED GAUTHIER</v>
          </cell>
          <cell r="G6806"/>
          <cell r="H6806"/>
          <cell r="I6806"/>
          <cell r="J6806"/>
        </row>
        <row r="6807">
          <cell r="A6807" t="str">
            <v>BEM01</v>
          </cell>
          <cell r="B6807" t="str">
            <v>Monsieur BEMBA-KOUBA Franck</v>
          </cell>
          <cell r="C6807" t="str">
            <v>347 Route des Chavannes</v>
          </cell>
          <cell r="D6807"/>
          <cell r="E6807" t="str">
            <v>74380</v>
          </cell>
          <cell r="F6807" t="str">
            <v>BONNE</v>
          </cell>
          <cell r="G6807">
            <v>673510280</v>
          </cell>
          <cell r="H6807"/>
          <cell r="I6807"/>
          <cell r="J6807"/>
        </row>
        <row r="6808">
          <cell r="A6808" t="str">
            <v>BEL26</v>
          </cell>
          <cell r="B6808" t="str">
            <v>Monsieur BELMONT Marwing</v>
          </cell>
          <cell r="C6808" t="str">
            <v>Impasse la Galline</v>
          </cell>
          <cell r="D6808" t="str">
            <v>Lot. La Source</v>
          </cell>
          <cell r="E6808" t="str">
            <v>38690</v>
          </cell>
          <cell r="F6808" t="str">
            <v>BURCIN</v>
          </cell>
          <cell r="G6808">
            <v>637162272</v>
          </cell>
          <cell r="H6808" t="str">
            <v>belmont.marwing@orange.fr</v>
          </cell>
          <cell r="I6808"/>
          <cell r="J6808"/>
        </row>
        <row r="6809">
          <cell r="A6809" t="str">
            <v>BEL25</v>
          </cell>
          <cell r="B6809" t="str">
            <v>Monsieur BELLONE Yvan</v>
          </cell>
          <cell r="C6809" t="str">
            <v>9 Lotissement de Belledonne</v>
          </cell>
          <cell r="D6809"/>
          <cell r="E6809" t="str">
            <v>73100</v>
          </cell>
          <cell r="F6809" t="str">
            <v>TRESSERVE</v>
          </cell>
          <cell r="G6809">
            <v>479340391</v>
          </cell>
          <cell r="H6809"/>
          <cell r="I6809"/>
          <cell r="J6809"/>
        </row>
        <row r="6810">
          <cell r="A6810" t="str">
            <v>BEL24</v>
          </cell>
          <cell r="B6810" t="str">
            <v>Monsieur BELEFFI Christian</v>
          </cell>
          <cell r="C6810" t="str">
            <v>357  Route du Général Curial</v>
          </cell>
          <cell r="D6810"/>
          <cell r="E6810" t="str">
            <v>73250</v>
          </cell>
          <cell r="F6810" t="str">
            <v>ST PIERRE D'ALBIGNY</v>
          </cell>
          <cell r="G6810">
            <v>611784093</v>
          </cell>
          <cell r="H6810"/>
          <cell r="I6810"/>
          <cell r="J6810"/>
        </row>
        <row r="6811">
          <cell r="A6811" t="str">
            <v>BEL23</v>
          </cell>
          <cell r="B6811" t="str">
            <v>Monsoeur BELLANGER Jean-luc</v>
          </cell>
          <cell r="C6811" t="str">
            <v xml:space="preserve">48 B Chemin de la Pierre a Passet </v>
          </cell>
          <cell r="D6811"/>
          <cell r="E6811" t="str">
            <v>74200</v>
          </cell>
          <cell r="F6811" t="str">
            <v>ALLINGES</v>
          </cell>
          <cell r="G6811">
            <v>629127722</v>
          </cell>
          <cell r="H6811"/>
          <cell r="I6811"/>
          <cell r="J6811"/>
        </row>
        <row r="6812">
          <cell r="A6812" t="str">
            <v>BEL22</v>
          </cell>
          <cell r="B6812" t="str">
            <v>Monsieur BELLEMIN Christian</v>
          </cell>
          <cell r="C6812" t="str">
            <v>155, impasse des terres</v>
          </cell>
          <cell r="D6812"/>
          <cell r="E6812" t="str">
            <v>73330</v>
          </cell>
          <cell r="F6812" t="str">
            <v>DOMESIN</v>
          </cell>
          <cell r="G6812">
            <v>476372378</v>
          </cell>
          <cell r="H6812"/>
          <cell r="I6812"/>
          <cell r="J6812"/>
        </row>
        <row r="6813">
          <cell r="A6813" t="str">
            <v>BEL21</v>
          </cell>
          <cell r="B6813" t="str">
            <v>Monsieur BELKHIR Ahmed</v>
          </cell>
          <cell r="C6813" t="str">
            <v>335 rue de la Follieuse</v>
          </cell>
          <cell r="D6813"/>
          <cell r="E6813" t="str">
            <v>74800</v>
          </cell>
          <cell r="F6813" t="str">
            <v>LA ROCHE SUR FORON</v>
          </cell>
          <cell r="G6813">
            <v>450031003</v>
          </cell>
          <cell r="H6813"/>
          <cell r="I6813"/>
          <cell r="J6813"/>
        </row>
        <row r="6814">
          <cell r="A6814" t="str">
            <v>BEL20</v>
          </cell>
          <cell r="B6814" t="str">
            <v>Monsieur BEL André</v>
          </cell>
          <cell r="C6814" t="str">
            <v>556 chemin d'Ossée</v>
          </cell>
          <cell r="D6814"/>
          <cell r="E6814" t="str">
            <v>38510</v>
          </cell>
          <cell r="F6814" t="str">
            <v>SERMERIEU</v>
          </cell>
          <cell r="G6814">
            <v>474800536</v>
          </cell>
          <cell r="H6814"/>
          <cell r="I6814"/>
          <cell r="J6814"/>
        </row>
        <row r="6815">
          <cell r="A6815" t="str">
            <v>BEL19</v>
          </cell>
          <cell r="B6815" t="str">
            <v>Monsieur BELIN Gérard</v>
          </cell>
          <cell r="C6815" t="str">
            <v>70 ch des 3 Prés</v>
          </cell>
          <cell r="D6815"/>
          <cell r="E6815" t="str">
            <v>73190</v>
          </cell>
          <cell r="F6815" t="str">
            <v>CHALLES LES EAUX</v>
          </cell>
          <cell r="G6815"/>
          <cell r="H6815"/>
          <cell r="I6815"/>
          <cell r="J6815"/>
        </row>
        <row r="6816">
          <cell r="A6816" t="str">
            <v>BEL18</v>
          </cell>
          <cell r="B6816" t="str">
            <v>Monsieur BELMAHDI Bouzid</v>
          </cell>
          <cell r="C6816" t="str">
            <v>Lot Rive Fayet</v>
          </cell>
          <cell r="D6816" t="str">
            <v>18 Chemin du Buisson</v>
          </cell>
          <cell r="E6816" t="str">
            <v>74370</v>
          </cell>
          <cell r="F6816" t="str">
            <v>METZ TESSY</v>
          </cell>
          <cell r="G6816">
            <v>613466084</v>
          </cell>
          <cell r="H6816"/>
          <cell r="I6816"/>
          <cell r="J6816"/>
        </row>
        <row r="6817">
          <cell r="A6817" t="str">
            <v>BEL17</v>
          </cell>
          <cell r="B6817" t="str">
            <v>Mme BELLER Danielle</v>
          </cell>
          <cell r="C6817" t="str">
            <v>Bat A3</v>
          </cell>
          <cell r="D6817" t="str">
            <v>4 impasse des Corallines</v>
          </cell>
          <cell r="E6817" t="str">
            <v>74100</v>
          </cell>
          <cell r="F6817" t="str">
            <v>ANNEMASSE</v>
          </cell>
          <cell r="G6817"/>
          <cell r="H6817"/>
          <cell r="I6817"/>
          <cell r="J6817"/>
        </row>
        <row r="6818">
          <cell r="A6818" t="str">
            <v>BEL16</v>
          </cell>
          <cell r="B6818" t="str">
            <v>Monsieur BELMONTE</v>
          </cell>
          <cell r="C6818" t="str">
            <v>129 Impasse de Magie</v>
          </cell>
          <cell r="D6818"/>
          <cell r="E6818" t="str">
            <v>74370</v>
          </cell>
          <cell r="F6818" t="str">
            <v>ARGONAY</v>
          </cell>
          <cell r="G6818">
            <v>680603710</v>
          </cell>
          <cell r="H6818"/>
          <cell r="I6818"/>
          <cell r="J6818"/>
        </row>
        <row r="6819">
          <cell r="A6819" t="str">
            <v>BEL15</v>
          </cell>
          <cell r="B6819" t="str">
            <v>Monsieur BELLEMIN Jean Philippe</v>
          </cell>
          <cell r="C6819" t="str">
            <v>Rue  Greyfié de Bellecombe</v>
          </cell>
          <cell r="D6819"/>
          <cell r="E6819" t="str">
            <v>73000</v>
          </cell>
          <cell r="F6819" t="str">
            <v>JACOB BELLECOMBETTE</v>
          </cell>
          <cell r="G6819">
            <v>479695512</v>
          </cell>
          <cell r="H6819"/>
          <cell r="I6819"/>
          <cell r="J6819"/>
        </row>
        <row r="6820">
          <cell r="A6820" t="str">
            <v>BEL14</v>
          </cell>
          <cell r="B6820" t="str">
            <v>Madame BELIN Jacqueline</v>
          </cell>
          <cell r="C6820" t="str">
            <v>289 Chemin de Bargassin</v>
          </cell>
          <cell r="D6820"/>
          <cell r="E6820" t="str">
            <v>69270</v>
          </cell>
          <cell r="F6820" t="str">
            <v>CAILLOUX SUR FONTAINES</v>
          </cell>
          <cell r="G6820"/>
          <cell r="H6820"/>
          <cell r="I6820"/>
          <cell r="J6820"/>
        </row>
        <row r="6821">
          <cell r="A6821" t="str">
            <v>BEL13</v>
          </cell>
          <cell r="B6821" t="str">
            <v>Monsieur BELFORT Patrick</v>
          </cell>
          <cell r="C6821" t="str">
            <v>3435 Route de l'Eponnet</v>
          </cell>
          <cell r="D6821"/>
          <cell r="E6821" t="str">
            <v>74970</v>
          </cell>
          <cell r="F6821" t="str">
            <v>MARIGNIER</v>
          </cell>
          <cell r="G6821" t="str">
            <v>(+41) 223 022 526</v>
          </cell>
          <cell r="H6821"/>
          <cell r="I6821">
            <v>450346096</v>
          </cell>
          <cell r="J6821"/>
        </row>
        <row r="6822">
          <cell r="A6822" t="str">
            <v>BEL12</v>
          </cell>
          <cell r="B6822" t="str">
            <v>Monsieur BELLIN Thierry</v>
          </cell>
          <cell r="C6822" t="str">
            <v>5 rue Louise Michel</v>
          </cell>
          <cell r="D6822"/>
          <cell r="E6822" t="str">
            <v>38400</v>
          </cell>
          <cell r="F6822" t="str">
            <v>SAINT MARTIN D'HERES</v>
          </cell>
          <cell r="G6822">
            <v>662881509</v>
          </cell>
          <cell r="H6822"/>
          <cell r="I6822">
            <v>476447384</v>
          </cell>
          <cell r="J6822"/>
        </row>
        <row r="6823">
          <cell r="A6823" t="str">
            <v>BEL11</v>
          </cell>
          <cell r="B6823" t="str">
            <v>Madame BELONDRADE</v>
          </cell>
          <cell r="C6823" t="str">
            <v>598 Chemin des Charmettes</v>
          </cell>
          <cell r="D6823"/>
          <cell r="E6823" t="str">
            <v>73000</v>
          </cell>
          <cell r="F6823" t="str">
            <v>CHAMBERY</v>
          </cell>
          <cell r="G6823">
            <v>609985458</v>
          </cell>
          <cell r="H6823"/>
          <cell r="I6823"/>
          <cell r="J6823"/>
        </row>
        <row r="6824">
          <cell r="A6824" t="str">
            <v>BEL10</v>
          </cell>
          <cell r="B6824" t="str">
            <v>Monsieur BELLIR Namir</v>
          </cell>
          <cell r="C6824" t="str">
            <v>26 impasse sur Mare</v>
          </cell>
          <cell r="D6824"/>
          <cell r="E6824" t="str">
            <v>73100</v>
          </cell>
          <cell r="F6824" t="str">
            <v>TRESSERVE</v>
          </cell>
          <cell r="G6824"/>
          <cell r="H6824"/>
          <cell r="I6824"/>
          <cell r="J6824"/>
        </row>
        <row r="6825">
          <cell r="A6825" t="str">
            <v>BEL09</v>
          </cell>
          <cell r="B6825" t="str">
            <v>Monsieur BELLINI Christophe</v>
          </cell>
          <cell r="C6825" t="str">
            <v>34 rue du Temple</v>
          </cell>
          <cell r="D6825"/>
          <cell r="E6825" t="str">
            <v>74140</v>
          </cell>
          <cell r="F6825" t="str">
            <v>DOUVAINE</v>
          </cell>
          <cell r="G6825">
            <v>687206018</v>
          </cell>
          <cell r="H6825"/>
          <cell r="I6825"/>
          <cell r="J6825"/>
        </row>
        <row r="6826">
          <cell r="A6826" t="str">
            <v>BEL08</v>
          </cell>
          <cell r="B6826" t="str">
            <v>Monsieur BELLEVILLE Francois</v>
          </cell>
          <cell r="C6826" t="str">
            <v>1347 Ancienne route dAnnecy</v>
          </cell>
          <cell r="D6826"/>
          <cell r="E6826" t="str">
            <v>74320</v>
          </cell>
          <cell r="F6826" t="str">
            <v>SEVRIER</v>
          </cell>
          <cell r="G6826">
            <v>450454375</v>
          </cell>
          <cell r="H6826"/>
          <cell r="I6826">
            <v>667019254</v>
          </cell>
          <cell r="J6826"/>
        </row>
        <row r="6827">
          <cell r="A6827" t="str">
            <v>BEL07</v>
          </cell>
          <cell r="B6827" t="str">
            <v>Monsieur BELLANGER Laurent</v>
          </cell>
          <cell r="C6827" t="str">
            <v>208 Chemin des noyers</v>
          </cell>
          <cell r="D6827"/>
          <cell r="E6827" t="str">
            <v>74500</v>
          </cell>
          <cell r="F6827" t="str">
            <v>FETERNES</v>
          </cell>
          <cell r="G6827">
            <v>450739632</v>
          </cell>
          <cell r="H6827"/>
          <cell r="I6827"/>
          <cell r="J6827"/>
        </row>
        <row r="6828">
          <cell r="A6828" t="str">
            <v>BEL06</v>
          </cell>
          <cell r="B6828" t="str">
            <v>Monsieur BELLEVILLE Christophe</v>
          </cell>
          <cell r="C6828" t="str">
            <v>169 ch de la Jenette</v>
          </cell>
          <cell r="D6828"/>
          <cell r="E6828" t="str">
            <v>74330</v>
          </cell>
          <cell r="F6828" t="str">
            <v xml:space="preserve">SILLINGY </v>
          </cell>
          <cell r="G6828">
            <v>450662786</v>
          </cell>
          <cell r="H6828"/>
          <cell r="I6828">
            <v>620975673</v>
          </cell>
          <cell r="J6828"/>
        </row>
        <row r="6829">
          <cell r="A6829" t="str">
            <v>BEL05</v>
          </cell>
          <cell r="B6829" t="str">
            <v>Monsieur BELLEMIN Eric</v>
          </cell>
          <cell r="C6829" t="str">
            <v>841 Route du Noiray</v>
          </cell>
          <cell r="D6829"/>
          <cell r="E6829" t="str">
            <v>73290</v>
          </cell>
          <cell r="F6829" t="str">
            <v>LA MOTTE SERVOLEX</v>
          </cell>
          <cell r="G6829">
            <v>609821762</v>
          </cell>
          <cell r="H6829"/>
          <cell r="I6829"/>
          <cell r="J6829"/>
        </row>
        <row r="6830">
          <cell r="A6830" t="str">
            <v>BEL04</v>
          </cell>
          <cell r="B6830" t="str">
            <v>Monsieur BELLEMAN Jeroen</v>
          </cell>
          <cell r="C6830" t="str">
            <v>58 rue des Bruants</v>
          </cell>
          <cell r="D6830"/>
          <cell r="E6830" t="str">
            <v>01550</v>
          </cell>
          <cell r="F6830" t="str">
            <v>COLLONGES</v>
          </cell>
          <cell r="G6830">
            <v>450567067</v>
          </cell>
          <cell r="H6830"/>
          <cell r="I6830">
            <v>450567025</v>
          </cell>
          <cell r="J6830"/>
        </row>
        <row r="6831">
          <cell r="A6831" t="str">
            <v>BEL03</v>
          </cell>
          <cell r="B6831" t="str">
            <v>Monsieur BELLINI Joseph</v>
          </cell>
          <cell r="C6831" t="str">
            <v>17 chemin de la Bane</v>
          </cell>
          <cell r="D6831"/>
          <cell r="E6831" t="str">
            <v>74130</v>
          </cell>
          <cell r="F6831" t="str">
            <v>BONNEVILLE</v>
          </cell>
          <cell r="G6831">
            <v>450973690</v>
          </cell>
          <cell r="H6831"/>
          <cell r="I6831"/>
          <cell r="J6831"/>
        </row>
        <row r="6832">
          <cell r="A6832" t="str">
            <v>BEL02</v>
          </cell>
          <cell r="B6832" t="str">
            <v>Monsieur BELLON J.Paul</v>
          </cell>
          <cell r="C6832" t="str">
            <v>62 A Chemin de Gravanne</v>
          </cell>
          <cell r="D6832" t="str">
            <v>Lieu dit Milly</v>
          </cell>
          <cell r="E6832" t="str">
            <v>74500</v>
          </cell>
          <cell r="F6832" t="str">
            <v>NEUVECELLE</v>
          </cell>
          <cell r="G6832"/>
          <cell r="H6832"/>
          <cell r="I6832"/>
          <cell r="J6832"/>
        </row>
        <row r="6833">
          <cell r="A6833" t="str">
            <v>BEL01</v>
          </cell>
          <cell r="B6833" t="str">
            <v>Monsieur BELLOT</v>
          </cell>
          <cell r="C6833" t="str">
            <v>212 ch de la Viager</v>
          </cell>
          <cell r="D6833"/>
          <cell r="E6833" t="str">
            <v>73190</v>
          </cell>
          <cell r="F6833" t="str">
            <v>CHALLES LES EAUX</v>
          </cell>
          <cell r="G6833"/>
          <cell r="H6833"/>
          <cell r="I6833"/>
          <cell r="J6833"/>
        </row>
        <row r="6834">
          <cell r="A6834" t="str">
            <v>BEG04</v>
          </cell>
          <cell r="B6834" t="str">
            <v>Mr  Mme BEGUIN Eric</v>
          </cell>
          <cell r="C6834" t="str">
            <v>150 route de l'Herbe</v>
          </cell>
          <cell r="D6834"/>
          <cell r="E6834" t="str">
            <v>74650</v>
          </cell>
          <cell r="F6834" t="str">
            <v>CHAVANOD</v>
          </cell>
          <cell r="G6834">
            <v>699014420</v>
          </cell>
          <cell r="H6834"/>
          <cell r="I6834"/>
          <cell r="J6834"/>
        </row>
        <row r="6835">
          <cell r="A6835" t="str">
            <v>BEG03</v>
          </cell>
          <cell r="B6835" t="str">
            <v>Monsieur BEGUIN Henri</v>
          </cell>
          <cell r="C6835" t="str">
            <v>Montrigon</v>
          </cell>
          <cell r="D6835"/>
          <cell r="E6835" t="str">
            <v>73700</v>
          </cell>
          <cell r="F6835" t="str">
            <v>BOURG SAINT MAURICE</v>
          </cell>
          <cell r="G6835">
            <v>479078357</v>
          </cell>
          <cell r="H6835"/>
          <cell r="I6835">
            <v>660758357</v>
          </cell>
          <cell r="J6835"/>
        </row>
        <row r="6836">
          <cell r="A6836" t="str">
            <v>BEG02</v>
          </cell>
          <cell r="B6836" t="str">
            <v>EURL   BEGAGNON Eric</v>
          </cell>
          <cell r="C6836" t="str">
            <v>100 impasse du Champ du Puits</v>
          </cell>
          <cell r="D6836"/>
          <cell r="E6836" t="str">
            <v>38300</v>
          </cell>
          <cell r="F6836" t="str">
            <v>SEREZAIN DE LA TOUR</v>
          </cell>
          <cell r="G6836">
            <v>437031540</v>
          </cell>
          <cell r="H6836"/>
          <cell r="I6836">
            <v>615372875</v>
          </cell>
          <cell r="J6836"/>
        </row>
        <row r="6837">
          <cell r="A6837" t="str">
            <v>BEG01</v>
          </cell>
          <cell r="B6837" t="str">
            <v>Monsieur BEGGIORA</v>
          </cell>
          <cell r="C6837" t="str">
            <v>Chemin du Creux du Loup</v>
          </cell>
          <cell r="D6837"/>
          <cell r="E6837" t="str">
            <v>73230</v>
          </cell>
          <cell r="F6837" t="str">
            <v>SAINT ALBAN LEYSSE</v>
          </cell>
          <cell r="G6837">
            <v>610073404</v>
          </cell>
          <cell r="H6837"/>
          <cell r="I6837">
            <v>479727735</v>
          </cell>
          <cell r="J6837"/>
        </row>
        <row r="6838">
          <cell r="A6838" t="str">
            <v>BED01</v>
          </cell>
          <cell r="B6838" t="str">
            <v>Monsieur BEDIN  Daniel</v>
          </cell>
          <cell r="C6838" t="str">
            <v>Lieu dit Chapoly</v>
          </cell>
          <cell r="D6838"/>
          <cell r="E6838" t="str">
            <v>69460</v>
          </cell>
          <cell r="F6838" t="str">
            <v>SAINT ETIENNE DES OULLIERES</v>
          </cell>
          <cell r="G6838"/>
          <cell r="H6838"/>
          <cell r="I6838"/>
          <cell r="J6838"/>
        </row>
        <row r="6839">
          <cell r="A6839" t="str">
            <v>BEC08</v>
          </cell>
          <cell r="B6839" t="str">
            <v>Mme BECCU - Mr RUTER</v>
          </cell>
          <cell r="C6839" t="str">
            <v>Glapigny</v>
          </cell>
          <cell r="D6839"/>
          <cell r="E6839" t="str">
            <v>73340</v>
          </cell>
          <cell r="F6839" t="str">
            <v>BELLECOMBE EN BAUGES</v>
          </cell>
          <cell r="G6839">
            <v>674489776</v>
          </cell>
          <cell r="H6839"/>
          <cell r="I6839"/>
          <cell r="J6839"/>
        </row>
        <row r="6840">
          <cell r="A6840" t="str">
            <v>BEC07</v>
          </cell>
          <cell r="B6840" t="str">
            <v>Monsieur BECHET Didier</v>
          </cell>
          <cell r="C6840" t="str">
            <v>70 bis Rue Jean Jaures</v>
          </cell>
          <cell r="D6840"/>
          <cell r="E6840" t="str">
            <v>93470</v>
          </cell>
          <cell r="F6840" t="str">
            <v>COUBRON</v>
          </cell>
          <cell r="G6840">
            <v>620870770</v>
          </cell>
          <cell r="H6840"/>
          <cell r="I6840"/>
          <cell r="J6840"/>
        </row>
        <row r="6841">
          <cell r="A6841" t="str">
            <v>BEC06</v>
          </cell>
          <cell r="B6841" t="str">
            <v>BECCARIS SSA</v>
          </cell>
          <cell r="C6841" t="str">
            <v>Via Bricco Lù  n° 10</v>
          </cell>
          <cell r="D6841"/>
          <cell r="E6841" t="str">
            <v>14055</v>
          </cell>
          <cell r="F6841" t="str">
            <v>COSTIGLIONE D'ASTI  -  ITALIE</v>
          </cell>
          <cell r="G6841"/>
          <cell r="H6841"/>
          <cell r="I6841"/>
          <cell r="J6841" t="str">
            <v>IT00640870051</v>
          </cell>
        </row>
        <row r="6842">
          <cell r="A6842" t="str">
            <v>BEC05</v>
          </cell>
          <cell r="B6842" t="str">
            <v>Monsieur BECCARIA Damien</v>
          </cell>
          <cell r="C6842" t="str">
            <v>La Tatte de la Ville</v>
          </cell>
          <cell r="D6842"/>
          <cell r="E6842" t="str">
            <v>74130</v>
          </cell>
          <cell r="F6842" t="str">
            <v>FAUCIGNY</v>
          </cell>
          <cell r="G6842">
            <v>677322626</v>
          </cell>
          <cell r="H6842"/>
          <cell r="I6842">
            <v>676843582</v>
          </cell>
          <cell r="J6842"/>
        </row>
        <row r="6843">
          <cell r="A6843" t="str">
            <v>BEC04</v>
          </cell>
          <cell r="B6843" t="str">
            <v>Monsieur BECT Stéphane</v>
          </cell>
          <cell r="C6843" t="str">
            <v>34, Rue de  l' Esseillon</v>
          </cell>
          <cell r="D6843"/>
          <cell r="E6843" t="str">
            <v>73500</v>
          </cell>
          <cell r="F6843" t="str">
            <v>LA NORMA</v>
          </cell>
          <cell r="G6843">
            <v>680675100</v>
          </cell>
          <cell r="H6843"/>
          <cell r="I6843"/>
          <cell r="J6843"/>
        </row>
        <row r="6844">
          <cell r="A6844" t="str">
            <v>BEC03</v>
          </cell>
          <cell r="B6844" t="str">
            <v>Madame  BEC  Valérie</v>
          </cell>
          <cell r="C6844" t="str">
            <v>8 Impasse des Chambarands</v>
          </cell>
          <cell r="D6844"/>
          <cell r="E6844" t="str">
            <v>38600</v>
          </cell>
          <cell r="F6844" t="str">
            <v>FONTAINE</v>
          </cell>
          <cell r="G6844">
            <v>682084856</v>
          </cell>
          <cell r="H6844"/>
          <cell r="I6844"/>
          <cell r="J6844"/>
        </row>
        <row r="6845">
          <cell r="A6845" t="str">
            <v>BEC02</v>
          </cell>
          <cell r="B6845" t="str">
            <v>HOTEL LE BEC FIN SARL</v>
          </cell>
          <cell r="C6845" t="str">
            <v>2 bis rue de la République</v>
          </cell>
          <cell r="D6845"/>
          <cell r="E6845" t="str">
            <v>73100</v>
          </cell>
          <cell r="F6845" t="str">
            <v>AIX LES BAINS</v>
          </cell>
          <cell r="G6845">
            <v>479341212</v>
          </cell>
          <cell r="H6845"/>
          <cell r="I6845"/>
          <cell r="J6845"/>
        </row>
        <row r="6846">
          <cell r="A6846" t="str">
            <v>BEC01</v>
          </cell>
          <cell r="B6846" t="str">
            <v>HOTEL LA BECCA</v>
          </cell>
          <cell r="C6846"/>
          <cell r="D6846"/>
          <cell r="E6846"/>
          <cell r="F6846"/>
          <cell r="G6846"/>
          <cell r="H6846"/>
          <cell r="I6846"/>
          <cell r="J6846"/>
        </row>
        <row r="6847">
          <cell r="A6847" t="str">
            <v>BEB01</v>
          </cell>
          <cell r="B6847" t="str">
            <v>Monsieur BEBERT Stéphane</v>
          </cell>
          <cell r="C6847" t="str">
            <v>Chef Lieu</v>
          </cell>
          <cell r="D6847"/>
          <cell r="E6847" t="str">
            <v>73340</v>
          </cell>
          <cell r="F6847" t="str">
            <v>ARITH</v>
          </cell>
          <cell r="G6847">
            <v>659387320</v>
          </cell>
          <cell r="H6847"/>
          <cell r="I6847"/>
          <cell r="J6847"/>
        </row>
        <row r="6848">
          <cell r="A6848" t="str">
            <v>BEA10</v>
          </cell>
          <cell r="B6848" t="str">
            <v>Monsieur BEAUDET Olivier</v>
          </cell>
          <cell r="C6848" t="str">
            <v>132 Rue Jean Monnet</v>
          </cell>
          <cell r="D6848"/>
          <cell r="E6848" t="str">
            <v>73000</v>
          </cell>
          <cell r="F6848" t="str">
            <v>BASSENS</v>
          </cell>
          <cell r="G6848"/>
          <cell r="H6848"/>
          <cell r="I6848"/>
          <cell r="J6848"/>
        </row>
        <row r="6849">
          <cell r="A6849" t="str">
            <v>BEA09</v>
          </cell>
          <cell r="B6849" t="str">
            <v>M. et Mme BEAUGHEON</v>
          </cell>
          <cell r="C6849" t="str">
            <v>652 Avenue de Valère</v>
          </cell>
          <cell r="D6849"/>
          <cell r="E6849" t="str">
            <v>74500</v>
          </cell>
          <cell r="F6849" t="str">
            <v>NEUVECELLE</v>
          </cell>
          <cell r="G6849">
            <v>41795409815</v>
          </cell>
          <cell r="H6849"/>
          <cell r="I6849"/>
          <cell r="J6849"/>
        </row>
        <row r="6850">
          <cell r="A6850" t="str">
            <v>BEA08</v>
          </cell>
          <cell r="B6850" t="str">
            <v>Monsieur BEAUQUIS Bruno</v>
          </cell>
          <cell r="C6850" t="str">
            <v>166 ch des Moulins</v>
          </cell>
          <cell r="D6850"/>
          <cell r="E6850" t="str">
            <v>74410</v>
          </cell>
          <cell r="F6850" t="str">
            <v>SAINT JORIOZ</v>
          </cell>
          <cell r="G6850"/>
          <cell r="H6850"/>
          <cell r="I6850"/>
          <cell r="J6850"/>
        </row>
        <row r="6851">
          <cell r="A6851" t="str">
            <v>BEA07</v>
          </cell>
          <cell r="B6851" t="str">
            <v>Monsieur BEAUVAL</v>
          </cell>
          <cell r="C6851" t="str">
            <v>Le Bovet</v>
          </cell>
          <cell r="D6851"/>
          <cell r="E6851" t="str">
            <v>73800</v>
          </cell>
          <cell r="F6851" t="str">
            <v>LES MARCHES</v>
          </cell>
          <cell r="G6851"/>
          <cell r="H6851"/>
          <cell r="I6851"/>
          <cell r="J6851"/>
        </row>
        <row r="6852">
          <cell r="A6852" t="str">
            <v>BEA06</v>
          </cell>
          <cell r="B6852" t="str">
            <v>Monsieur BEAUMONT Guy</v>
          </cell>
          <cell r="C6852" t="str">
            <v>108 allée des Acacias</v>
          </cell>
          <cell r="D6852"/>
          <cell r="E6852" t="str">
            <v>01480</v>
          </cell>
          <cell r="F6852" t="str">
            <v>JASSANS</v>
          </cell>
          <cell r="G6852"/>
          <cell r="H6852"/>
          <cell r="I6852"/>
          <cell r="J6852"/>
        </row>
        <row r="6853">
          <cell r="A6853" t="str">
            <v>BEA05</v>
          </cell>
          <cell r="B6853" t="str">
            <v>Monsieur BEAUQUIS Xavier</v>
          </cell>
          <cell r="C6853" t="str">
            <v>905 Route de la Planche</v>
          </cell>
          <cell r="D6853"/>
          <cell r="E6853" t="str">
            <v>74320</v>
          </cell>
          <cell r="F6853" t="str">
            <v>SEVRIER</v>
          </cell>
          <cell r="G6853">
            <v>618607212</v>
          </cell>
          <cell r="H6853"/>
          <cell r="I6853"/>
          <cell r="J6853"/>
        </row>
        <row r="6854">
          <cell r="A6854" t="str">
            <v>BEA04</v>
          </cell>
          <cell r="B6854" t="str">
            <v>HOTEL BEAUREGARD</v>
          </cell>
          <cell r="C6854" t="str">
            <v>691 route d'Albertville</v>
          </cell>
          <cell r="D6854"/>
          <cell r="E6854" t="str">
            <v>74320</v>
          </cell>
          <cell r="F6854" t="str">
            <v>SEVRIER</v>
          </cell>
          <cell r="G6854">
            <v>450524059</v>
          </cell>
          <cell r="H6854"/>
          <cell r="I6854">
            <v>450524471</v>
          </cell>
          <cell r="J6854"/>
        </row>
        <row r="6855">
          <cell r="A6855" t="str">
            <v>BEA03</v>
          </cell>
          <cell r="B6855" t="str">
            <v>Madame Monsieur BEAUPOIL  Christophe</v>
          </cell>
          <cell r="C6855" t="str">
            <v>Chemin de la Patte d'Oie</v>
          </cell>
          <cell r="D6855"/>
          <cell r="E6855" t="str">
            <v>73420</v>
          </cell>
          <cell r="F6855" t="str">
            <v>VOGLANS</v>
          </cell>
          <cell r="G6855" t="str">
            <v>04 79 52 10 35</v>
          </cell>
          <cell r="H6855"/>
          <cell r="I6855"/>
          <cell r="J6855"/>
        </row>
        <row r="6856">
          <cell r="A6856" t="str">
            <v>BEA02</v>
          </cell>
          <cell r="B6856" t="str">
            <v>Monsieur BEAUX Eugène</v>
          </cell>
          <cell r="C6856" t="str">
            <v>248 rue le Longchamp</v>
          </cell>
          <cell r="D6856"/>
          <cell r="E6856" t="str">
            <v>73000</v>
          </cell>
          <cell r="F6856" t="str">
            <v>BASSENS</v>
          </cell>
          <cell r="G6856">
            <v>479334199</v>
          </cell>
          <cell r="H6856"/>
          <cell r="I6856"/>
          <cell r="J6856"/>
        </row>
        <row r="6857">
          <cell r="A6857" t="str">
            <v>BEA01</v>
          </cell>
          <cell r="B6857" t="str">
            <v>Monsieur BEAL Yves</v>
          </cell>
          <cell r="C6857" t="str">
            <v>2 rue des Muguets</v>
          </cell>
          <cell r="D6857"/>
          <cell r="E6857" t="str">
            <v>69660</v>
          </cell>
          <cell r="F6857" t="str">
            <v>COLLONGES AU MONT D'OR</v>
          </cell>
          <cell r="G6857"/>
          <cell r="H6857"/>
          <cell r="I6857"/>
          <cell r="J6857"/>
        </row>
        <row r="6858">
          <cell r="A6858" t="str">
            <v>BDP01</v>
          </cell>
          <cell r="B6858" t="str">
            <v>BD PRO</v>
          </cell>
          <cell r="C6858" t="str">
            <v>56 chemin des mollières</v>
          </cell>
          <cell r="D6858"/>
          <cell r="E6858" t="str">
            <v>73100</v>
          </cell>
          <cell r="F6858" t="str">
            <v>TRESSERVE</v>
          </cell>
          <cell r="G6858"/>
          <cell r="H6858"/>
          <cell r="I6858"/>
          <cell r="J6858"/>
        </row>
        <row r="6859">
          <cell r="A6859" t="str">
            <v>BCS01</v>
          </cell>
          <cell r="B6859" t="str">
            <v>BC SERVICES</v>
          </cell>
          <cell r="C6859" t="str">
            <v>BRUNO CHARLES</v>
          </cell>
          <cell r="D6859" t="str">
            <v>10, Rue du Jeu de paume</v>
          </cell>
          <cell r="E6859" t="str">
            <v>83330</v>
          </cell>
          <cell r="F6859" t="str">
            <v>LE CASTELLET</v>
          </cell>
          <cell r="G6859"/>
          <cell r="H6859"/>
          <cell r="I6859"/>
          <cell r="J6859"/>
        </row>
        <row r="6860">
          <cell r="A6860" t="str">
            <v>BCM01</v>
          </cell>
          <cell r="B6860" t="str">
            <v>SCI BCMG</v>
          </cell>
          <cell r="C6860" t="str">
            <v>Chez Marmonier Gerald</v>
          </cell>
          <cell r="D6860" t="str">
            <v>Chemin du Moulin</v>
          </cell>
          <cell r="E6860" t="str">
            <v>73160</v>
          </cell>
          <cell r="F6860" t="str">
            <v>COGNIN</v>
          </cell>
          <cell r="G6860"/>
          <cell r="H6860"/>
          <cell r="I6860"/>
          <cell r="J6860"/>
        </row>
        <row r="6861">
          <cell r="A6861" t="str">
            <v>BCI01</v>
          </cell>
          <cell r="B6861" t="str">
            <v>BC INGENIERIE Sté</v>
          </cell>
          <cell r="C6861"/>
          <cell r="D6861"/>
          <cell r="E6861"/>
          <cell r="F6861"/>
          <cell r="G6861"/>
          <cell r="H6861"/>
          <cell r="I6861"/>
          <cell r="J6861"/>
        </row>
        <row r="6862">
          <cell r="A6862" t="str">
            <v>BAZ06</v>
          </cell>
          <cell r="B6862" t="str">
            <v>Madame BAZIN Annick</v>
          </cell>
          <cell r="C6862" t="str">
            <v>Le Puits</v>
          </cell>
          <cell r="D6862"/>
          <cell r="E6862" t="str">
            <v>69850</v>
          </cell>
          <cell r="F6862" t="str">
            <v>DUERNE</v>
          </cell>
          <cell r="G6862">
            <v>679127091</v>
          </cell>
          <cell r="H6862"/>
          <cell r="I6862"/>
          <cell r="J6862"/>
        </row>
        <row r="6863">
          <cell r="A6863" t="str">
            <v>BAZ05</v>
          </cell>
          <cell r="B6863" t="str">
            <v>Monsieur BAZZOLI Alain</v>
          </cell>
          <cell r="C6863" t="str">
            <v>24 Rue Hector Berlioz</v>
          </cell>
          <cell r="D6863"/>
          <cell r="E6863" t="str">
            <v>38560</v>
          </cell>
          <cell r="F6863" t="str">
            <v>CHAMP SUR DRAC</v>
          </cell>
          <cell r="G6863">
            <v>671042352</v>
          </cell>
          <cell r="H6863"/>
          <cell r="I6863"/>
          <cell r="J6863"/>
        </row>
        <row r="6864">
          <cell r="A6864" t="str">
            <v>BAZ04</v>
          </cell>
          <cell r="B6864" t="str">
            <v>Monsieur BAZERQUE Cédric</v>
          </cell>
          <cell r="C6864" t="str">
            <v>975 route de la Fougère</v>
          </cell>
          <cell r="D6864"/>
          <cell r="E6864" t="str">
            <v>73230</v>
          </cell>
          <cell r="F6864" t="str">
            <v>SAINT JEAN D'ARVEY</v>
          </cell>
          <cell r="G6864">
            <v>479852183</v>
          </cell>
          <cell r="H6864"/>
          <cell r="I6864"/>
          <cell r="J6864"/>
        </row>
        <row r="6865">
          <cell r="A6865" t="str">
            <v>BAZ03</v>
          </cell>
          <cell r="B6865" t="str">
            <v>Monsieur BAZIN Jean Jacques</v>
          </cell>
          <cell r="C6865" t="str">
            <v>Chemin des Abymes</v>
          </cell>
          <cell r="D6865"/>
          <cell r="E6865" t="str">
            <v>73800</v>
          </cell>
          <cell r="F6865" t="str">
            <v>LES MARCHES</v>
          </cell>
          <cell r="G6865"/>
          <cell r="H6865"/>
          <cell r="I6865"/>
          <cell r="J6865"/>
        </row>
        <row r="6866">
          <cell r="A6866" t="str">
            <v>BAZ02</v>
          </cell>
          <cell r="B6866" t="str">
            <v>Monsieur  BAZAN François</v>
          </cell>
          <cell r="C6866" t="str">
            <v>15 Passage Abbé Pierre Jacquet</v>
          </cell>
          <cell r="D6866"/>
          <cell r="E6866" t="str">
            <v>38260</v>
          </cell>
          <cell r="F6866" t="str">
            <v>LA COTE SAINT ANDRE</v>
          </cell>
          <cell r="G6866">
            <v>474202134</v>
          </cell>
          <cell r="H6866"/>
          <cell r="I6866"/>
          <cell r="J6866"/>
        </row>
        <row r="6867">
          <cell r="A6867" t="str">
            <v>BAZ01</v>
          </cell>
          <cell r="B6867" t="str">
            <v>Monsieur BAZEAU Jacky</v>
          </cell>
          <cell r="C6867" t="str">
            <v>96 chemin Château de Bresson</v>
          </cell>
          <cell r="D6867"/>
          <cell r="E6867" t="str">
            <v>06640</v>
          </cell>
          <cell r="F6867" t="str">
            <v>SAINT JEANNET</v>
          </cell>
          <cell r="G6867"/>
          <cell r="H6867" t="str">
            <v>info@inter-immo06.com</v>
          </cell>
          <cell r="I6867"/>
          <cell r="J6867"/>
        </row>
        <row r="6868">
          <cell r="A6868" t="str">
            <v>BAY07</v>
          </cell>
          <cell r="B6868" t="str">
            <v>Monsieur BAYARD Geronimo</v>
          </cell>
          <cell r="C6868" t="str">
            <v>106 Rue des Grands Champs</v>
          </cell>
          <cell r="D6868"/>
          <cell r="E6868" t="str">
            <v>74300</v>
          </cell>
          <cell r="F6868" t="str">
            <v>THYEZ</v>
          </cell>
          <cell r="G6868">
            <v>685650322</v>
          </cell>
          <cell r="H6868"/>
          <cell r="I6868"/>
          <cell r="J6868"/>
        </row>
        <row r="6869">
          <cell r="A6869" t="str">
            <v>BAY06</v>
          </cell>
          <cell r="B6869" t="str">
            <v>Madame BAYLE Laurence</v>
          </cell>
          <cell r="C6869" t="str">
            <v>49, Rue Stendhal</v>
          </cell>
          <cell r="D6869"/>
          <cell r="E6869" t="str">
            <v>07430</v>
          </cell>
          <cell r="F6869" t="str">
            <v>DAVEZIEUX</v>
          </cell>
          <cell r="G6869">
            <v>787732042</v>
          </cell>
          <cell r="H6869"/>
          <cell r="I6869"/>
          <cell r="J6869"/>
        </row>
        <row r="6870">
          <cell r="A6870" t="str">
            <v>BAY05</v>
          </cell>
          <cell r="B6870" t="str">
            <v>Monsieur BAYARD Gilles</v>
          </cell>
          <cell r="C6870" t="str">
            <v>11 C rue Louis Lumière</v>
          </cell>
          <cell r="D6870"/>
          <cell r="E6870" t="str">
            <v>71670</v>
          </cell>
          <cell r="F6870" t="str">
            <v>LE BREUIL</v>
          </cell>
          <cell r="G6870"/>
          <cell r="H6870"/>
          <cell r="I6870"/>
          <cell r="J6870"/>
        </row>
        <row r="6871">
          <cell r="A6871" t="str">
            <v>BAY04</v>
          </cell>
          <cell r="B6871" t="str">
            <v>Monsieur BAYARD Carlo</v>
          </cell>
          <cell r="C6871" t="str">
            <v>447 route d'Essert</v>
          </cell>
          <cell r="D6871"/>
          <cell r="E6871" t="str">
            <v>74560</v>
          </cell>
          <cell r="F6871" t="str">
            <v>MONNETIER MORNEX</v>
          </cell>
          <cell r="G6871">
            <v>651643031</v>
          </cell>
          <cell r="H6871"/>
          <cell r="I6871"/>
          <cell r="J6871"/>
        </row>
        <row r="6872">
          <cell r="A6872" t="str">
            <v>BAY03</v>
          </cell>
          <cell r="B6872" t="str">
            <v>Monsieur BAYLE Gilles</v>
          </cell>
          <cell r="C6872" t="str">
            <v>Lot. La Chèvre Verte</v>
          </cell>
          <cell r="D6872" t="str">
            <v>Impasse Armand Decour</v>
          </cell>
          <cell r="E6872" t="str">
            <v>01150</v>
          </cell>
          <cell r="F6872" t="str">
            <v>SAINTE JULIE</v>
          </cell>
          <cell r="G6872">
            <v>474466429</v>
          </cell>
          <cell r="H6872"/>
          <cell r="I6872"/>
          <cell r="J6872"/>
        </row>
        <row r="6873">
          <cell r="A6873" t="str">
            <v>BAY02</v>
          </cell>
          <cell r="B6873" t="str">
            <v>Monsieur BAYROUD</v>
          </cell>
          <cell r="C6873"/>
          <cell r="D6873"/>
          <cell r="E6873"/>
          <cell r="F6873"/>
          <cell r="G6873"/>
          <cell r="H6873"/>
          <cell r="I6873"/>
          <cell r="J6873"/>
        </row>
        <row r="6874">
          <cell r="A6874" t="str">
            <v>BAY01</v>
          </cell>
          <cell r="B6874" t="str">
            <v>Monsieur BAYSSE Thierry</v>
          </cell>
          <cell r="C6874" t="str">
            <v>La Visite</v>
          </cell>
          <cell r="D6874"/>
          <cell r="E6874" t="str">
            <v>7330</v>
          </cell>
          <cell r="F6874" t="str">
            <v>DOMESSIN</v>
          </cell>
          <cell r="G6874"/>
          <cell r="H6874"/>
          <cell r="I6874"/>
          <cell r="J6874"/>
        </row>
        <row r="6875">
          <cell r="A6875" t="str">
            <v>BAV01</v>
          </cell>
          <cell r="B6875" t="str">
            <v>Monsieur BAVU DIT BRAVET</v>
          </cell>
          <cell r="C6875" t="str">
            <v>390 chemins des Combes</v>
          </cell>
          <cell r="D6875"/>
          <cell r="E6875" t="str">
            <v>38490</v>
          </cell>
          <cell r="F6875" t="str">
            <v>CHARANCIEU</v>
          </cell>
          <cell r="G6875">
            <v>674189411</v>
          </cell>
          <cell r="H6875"/>
          <cell r="I6875"/>
          <cell r="J6875"/>
        </row>
        <row r="6876">
          <cell r="A6876" t="str">
            <v>BAU33</v>
          </cell>
          <cell r="B6876" t="str">
            <v>Monsieur &amp; Madame BAUMARD Romuald</v>
          </cell>
          <cell r="C6876" t="str">
            <v>56 Chemin des Mollières</v>
          </cell>
          <cell r="D6876"/>
          <cell r="E6876" t="str">
            <v>73100</v>
          </cell>
          <cell r="F6876" t="str">
            <v>TRESSERVE</v>
          </cell>
          <cell r="G6876">
            <v>615382184</v>
          </cell>
          <cell r="H6876"/>
          <cell r="I6876"/>
          <cell r="J6876"/>
        </row>
        <row r="6877">
          <cell r="A6877" t="str">
            <v>BAU32</v>
          </cell>
          <cell r="B6877" t="str">
            <v>Monsieur BAUD Emmanuel</v>
          </cell>
          <cell r="C6877" t="str">
            <v>1 Allée des Amaryllis</v>
          </cell>
          <cell r="D6877"/>
          <cell r="E6877" t="str">
            <v>69290</v>
          </cell>
          <cell r="F6877" t="str">
            <v>ST GENIS LES OLLIERES</v>
          </cell>
          <cell r="G6877">
            <v>664613276</v>
          </cell>
          <cell r="H6877" t="str">
            <v>baudemmanuel@orange.fr</v>
          </cell>
          <cell r="I6877"/>
          <cell r="J6877"/>
        </row>
        <row r="6878">
          <cell r="A6878" t="str">
            <v>BAU31</v>
          </cell>
          <cell r="B6878" t="str">
            <v>M. et Mme BAUD Pascal et Laurianne</v>
          </cell>
          <cell r="C6878" t="str">
            <v>180 Chemin du Poncet</v>
          </cell>
          <cell r="D6878"/>
          <cell r="E6878" t="str">
            <v>74260</v>
          </cell>
          <cell r="F6878" t="str">
            <v>LES GETS</v>
          </cell>
          <cell r="G6878">
            <v>608468223</v>
          </cell>
          <cell r="H6878" t="str">
            <v>pascal.baud@orange.fr</v>
          </cell>
          <cell r="I6878"/>
          <cell r="J6878"/>
        </row>
        <row r="6879">
          <cell r="A6879" t="str">
            <v>BAU30</v>
          </cell>
          <cell r="B6879" t="str">
            <v>Monsieur BAUDRY Eric</v>
          </cell>
          <cell r="C6879" t="str">
            <v>Montagne - 14 chemin de la Fléchère</v>
          </cell>
          <cell r="D6879"/>
          <cell r="E6879" t="str">
            <v>74200</v>
          </cell>
          <cell r="F6879" t="str">
            <v>THONON LES BAINS</v>
          </cell>
          <cell r="G6879"/>
          <cell r="H6879"/>
          <cell r="I6879"/>
          <cell r="J6879"/>
        </row>
        <row r="6880">
          <cell r="A6880" t="str">
            <v>BAU29</v>
          </cell>
          <cell r="B6880" t="str">
            <v>Madame BAUD Marie-Claude</v>
          </cell>
          <cell r="C6880" t="str">
            <v>323 Rue St Francois de Sales</v>
          </cell>
          <cell r="D6880"/>
          <cell r="E6880" t="str">
            <v>74570</v>
          </cell>
          <cell r="F6880" t="str">
            <v>THORENS GLIERES</v>
          </cell>
          <cell r="G6880">
            <v>624336897</v>
          </cell>
          <cell r="H6880"/>
          <cell r="I6880"/>
          <cell r="J6880"/>
        </row>
        <row r="6881">
          <cell r="A6881" t="str">
            <v>BAU28</v>
          </cell>
          <cell r="B6881" t="str">
            <v>Monsieur BAUD Mickael</v>
          </cell>
          <cell r="C6881" t="str">
            <v>822 Route du Plan</v>
          </cell>
          <cell r="D6881"/>
          <cell r="E6881" t="str">
            <v>74110</v>
          </cell>
          <cell r="F6881" t="str">
            <v>LA COTE D'ARBROZ</v>
          </cell>
          <cell r="G6881">
            <v>673098400</v>
          </cell>
          <cell r="H6881"/>
          <cell r="I6881"/>
          <cell r="J6881"/>
        </row>
        <row r="6882">
          <cell r="A6882" t="str">
            <v>BAU27</v>
          </cell>
          <cell r="B6882" t="str">
            <v>Monsieur BAUDIN Robert</v>
          </cell>
          <cell r="C6882" t="str">
            <v>230 chemin de Ribotière</v>
          </cell>
          <cell r="D6882"/>
          <cell r="E6882" t="str">
            <v>38330</v>
          </cell>
          <cell r="F6882" t="str">
            <v>SAINT ISMIER</v>
          </cell>
          <cell r="G6882">
            <v>476523361</v>
          </cell>
          <cell r="H6882"/>
          <cell r="I6882"/>
          <cell r="J6882"/>
        </row>
        <row r="6883">
          <cell r="A6883" t="str">
            <v>BAU26</v>
          </cell>
          <cell r="B6883" t="str">
            <v>Monsieur BAUDET Henri</v>
          </cell>
          <cell r="C6883" t="str">
            <v>307 route des hameaux</v>
          </cell>
          <cell r="D6883"/>
          <cell r="E6883" t="str">
            <v>74270</v>
          </cell>
          <cell r="F6883" t="str">
            <v>MINZIER</v>
          </cell>
          <cell r="G6883"/>
          <cell r="H6883"/>
          <cell r="I6883"/>
          <cell r="J6883"/>
        </row>
        <row r="6884">
          <cell r="A6884" t="str">
            <v>BAU25</v>
          </cell>
          <cell r="B6884" t="str">
            <v>Monsieur BAU Mario</v>
          </cell>
          <cell r="C6884" t="str">
            <v>9, boulevard Gaston Mollex</v>
          </cell>
          <cell r="D6884"/>
          <cell r="E6884" t="str">
            <v>73100</v>
          </cell>
          <cell r="F6884" t="str">
            <v>BRISON SAINT INNOCENT</v>
          </cell>
          <cell r="G6884"/>
          <cell r="H6884"/>
          <cell r="I6884"/>
          <cell r="J6884"/>
        </row>
        <row r="6885">
          <cell r="A6885" t="str">
            <v>BAU24</v>
          </cell>
          <cell r="B6885" t="str">
            <v>Madame BAUDEIGNE Isabelle</v>
          </cell>
          <cell r="C6885" t="str">
            <v>St Philibert</v>
          </cell>
          <cell r="D6885"/>
          <cell r="E6885" t="str">
            <v>73670</v>
          </cell>
          <cell r="F6885" t="str">
            <v>SAINT PIERRE D'ENTREMONT</v>
          </cell>
          <cell r="G6885"/>
          <cell r="H6885"/>
          <cell r="I6885"/>
          <cell r="J6885"/>
        </row>
        <row r="6886">
          <cell r="A6886" t="str">
            <v>BAU23</v>
          </cell>
          <cell r="B6886" t="str">
            <v>Monsieur BAUD-GRASSET Hugues</v>
          </cell>
          <cell r="C6886" t="str">
            <v>181 Chemin des Moralles</v>
          </cell>
          <cell r="D6886"/>
          <cell r="E6886" t="str">
            <v>74140</v>
          </cell>
          <cell r="F6886" t="str">
            <v>IVOIRE</v>
          </cell>
          <cell r="G6886">
            <v>682736031</v>
          </cell>
          <cell r="H6886"/>
          <cell r="I6886"/>
          <cell r="J6886"/>
        </row>
        <row r="6887">
          <cell r="A6887" t="str">
            <v>BAU22</v>
          </cell>
          <cell r="B6887" t="str">
            <v>Madame BAUDINO Céline</v>
          </cell>
          <cell r="C6887" t="str">
            <v>677 route d'Annecy</v>
          </cell>
          <cell r="D6887"/>
          <cell r="E6887" t="str">
            <v>74350</v>
          </cell>
          <cell r="F6887" t="str">
            <v>ALLONZIER LA CAILLE</v>
          </cell>
          <cell r="G6887">
            <v>635507797</v>
          </cell>
          <cell r="H6887"/>
          <cell r="I6887"/>
          <cell r="J6887"/>
        </row>
        <row r="6888">
          <cell r="A6888" t="str">
            <v>BAU21</v>
          </cell>
          <cell r="B6888" t="str">
            <v>Monsieur BAUD  Gilbert</v>
          </cell>
          <cell r="C6888" t="str">
            <v>775, Route de Blanc</v>
          </cell>
          <cell r="D6888"/>
          <cell r="E6888" t="str">
            <v>74300</v>
          </cell>
          <cell r="F6888" t="str">
            <v>CHATILLON SUR CLUSES</v>
          </cell>
          <cell r="G6888">
            <v>450343176</v>
          </cell>
          <cell r="H6888"/>
          <cell r="I6888">
            <v>615017331</v>
          </cell>
          <cell r="J6888"/>
        </row>
        <row r="6889">
          <cell r="A6889" t="str">
            <v>BAU20</v>
          </cell>
          <cell r="B6889" t="str">
            <v>Mdame BAU Sylvie COCHET</v>
          </cell>
          <cell r="C6889" t="str">
            <v>Ch de la Faucille</v>
          </cell>
          <cell r="D6889"/>
          <cell r="E6889" t="str">
            <v>73100</v>
          </cell>
          <cell r="F6889" t="str">
            <v>BRISON SAINT INNOCENT</v>
          </cell>
          <cell r="G6889">
            <v>611772940</v>
          </cell>
          <cell r="H6889"/>
          <cell r="I6889"/>
          <cell r="J6889"/>
        </row>
        <row r="6890">
          <cell r="A6890" t="str">
            <v>BAU19</v>
          </cell>
          <cell r="B6890" t="str">
            <v>Monsieur BAUER Frédéric</v>
          </cell>
          <cell r="C6890" t="str">
            <v>La tremplaz</v>
          </cell>
          <cell r="D6890"/>
          <cell r="E6890" t="str">
            <v>74250</v>
          </cell>
          <cell r="F6890" t="str">
            <v>BOGEVE</v>
          </cell>
          <cell r="G6890">
            <v>450366090</v>
          </cell>
          <cell r="H6890"/>
          <cell r="I6890">
            <v>679797297</v>
          </cell>
          <cell r="J6890"/>
        </row>
        <row r="6891">
          <cell r="A6891" t="str">
            <v>BAU18</v>
          </cell>
          <cell r="B6891" t="str">
            <v>M Mme  BAUDRY Eric</v>
          </cell>
          <cell r="C6891" t="str">
            <v>14, Chemin de la Fléchère</v>
          </cell>
          <cell r="D6891"/>
          <cell r="E6891" t="str">
            <v>74200</v>
          </cell>
          <cell r="F6891" t="str">
            <v>THONON LES BAINS</v>
          </cell>
          <cell r="G6891">
            <v>660676634</v>
          </cell>
          <cell r="H6891"/>
          <cell r="I6891"/>
          <cell r="J6891"/>
        </row>
        <row r="6892">
          <cell r="A6892" t="str">
            <v>BAU17</v>
          </cell>
          <cell r="B6892" t="str">
            <v>M Mme BAUD Yves et Brigitte</v>
          </cell>
          <cell r="C6892" t="str">
            <v>847 route du Front de Neige</v>
          </cell>
          <cell r="D6892" t="str">
            <v>Le Crozat</v>
          </cell>
          <cell r="E6892" t="str">
            <v>74260</v>
          </cell>
          <cell r="F6892" t="str">
            <v>LES GETS</v>
          </cell>
          <cell r="G6892"/>
          <cell r="H6892"/>
          <cell r="I6892"/>
          <cell r="J6892"/>
        </row>
        <row r="6893">
          <cell r="A6893" t="str">
            <v>BAU16</v>
          </cell>
          <cell r="B6893" t="str">
            <v>M Mme BAUDRY Jean</v>
          </cell>
          <cell r="C6893" t="str">
            <v>27 route de Provins</v>
          </cell>
          <cell r="D6893"/>
          <cell r="E6893" t="str">
            <v>74940</v>
          </cell>
          <cell r="F6893" t="str">
            <v>ANNECY LE VIEUX</v>
          </cell>
          <cell r="G6893"/>
          <cell r="H6893"/>
          <cell r="I6893"/>
          <cell r="J6893"/>
        </row>
        <row r="6894">
          <cell r="A6894" t="str">
            <v>BAU15</v>
          </cell>
          <cell r="B6894" t="str">
            <v>Monsieur BAUDET Régis</v>
          </cell>
          <cell r="C6894" t="str">
            <v>254  Chemin de la  Plantée</v>
          </cell>
          <cell r="D6894"/>
          <cell r="E6894" t="str">
            <v>73420</v>
          </cell>
          <cell r="F6894" t="str">
            <v>DRUMETTAZ CLARAFOND</v>
          </cell>
          <cell r="G6894">
            <v>951392930</v>
          </cell>
          <cell r="H6894"/>
          <cell r="I6894"/>
          <cell r="J6894"/>
        </row>
        <row r="6895">
          <cell r="A6895" t="str">
            <v>BAU14</v>
          </cell>
          <cell r="B6895" t="str">
            <v>Monsieur BAUDET Jean Luc</v>
          </cell>
          <cell r="C6895" t="str">
            <v>28 Rue de la  Richarde</v>
          </cell>
          <cell r="D6895"/>
          <cell r="E6895" t="str">
            <v>38120</v>
          </cell>
          <cell r="F6895" t="str">
            <v>SAINT EGREVE</v>
          </cell>
          <cell r="G6895"/>
          <cell r="H6895"/>
          <cell r="I6895"/>
          <cell r="J6895"/>
        </row>
        <row r="6896">
          <cell r="A6896" t="str">
            <v>BAU13</v>
          </cell>
          <cell r="B6896" t="str">
            <v>SCI BAUJONC</v>
          </cell>
          <cell r="C6896" t="str">
            <v>Le Moulin</v>
          </cell>
          <cell r="D6896"/>
          <cell r="E6896" t="str">
            <v>73630</v>
          </cell>
          <cell r="F6896" t="str">
            <v>LA COMPOTE</v>
          </cell>
          <cell r="G6896"/>
          <cell r="H6896"/>
          <cell r="I6896"/>
          <cell r="J6896"/>
        </row>
        <row r="6897">
          <cell r="A6897" t="str">
            <v>BAU12</v>
          </cell>
          <cell r="B6897" t="str">
            <v>Monsieur BAUD-GRASSET Pascal</v>
          </cell>
          <cell r="C6897" t="str">
            <v>146 Chemin des Granges</v>
          </cell>
          <cell r="D6897"/>
          <cell r="E6897" t="str">
            <v>74250</v>
          </cell>
          <cell r="F6897" t="str">
            <v>MARCELLAZ EN FAUCIGNY</v>
          </cell>
          <cell r="G6897"/>
          <cell r="H6897"/>
          <cell r="I6897"/>
          <cell r="J6897"/>
        </row>
        <row r="6898">
          <cell r="A6898" t="str">
            <v>BAU11</v>
          </cell>
          <cell r="B6898" t="str">
            <v>Madame BAUD LAVIGNE</v>
          </cell>
          <cell r="C6898" t="str">
            <v>Le Bosson</v>
          </cell>
          <cell r="D6898"/>
          <cell r="E6898" t="str">
            <v>74250</v>
          </cell>
          <cell r="F6898" t="str">
            <v>BOGEVE</v>
          </cell>
          <cell r="G6898"/>
          <cell r="H6898"/>
          <cell r="I6898"/>
          <cell r="J6898"/>
        </row>
        <row r="6899">
          <cell r="A6899" t="str">
            <v>BAU10</v>
          </cell>
          <cell r="B6899" t="str">
            <v>Monsieur BAU Philippe</v>
          </cell>
          <cell r="C6899" t="str">
            <v>La Ravoire</v>
          </cell>
          <cell r="D6899"/>
          <cell r="E6899" t="str">
            <v>74150</v>
          </cell>
          <cell r="F6899" t="str">
            <v>VAL DE FIER</v>
          </cell>
          <cell r="G6899">
            <v>450646258</v>
          </cell>
          <cell r="H6899"/>
          <cell r="I6899"/>
          <cell r="J6899"/>
        </row>
        <row r="6900">
          <cell r="A6900" t="str">
            <v>BAU09</v>
          </cell>
          <cell r="B6900" t="str">
            <v>Mme &amp; Mr. BAU Gilles</v>
          </cell>
          <cell r="C6900" t="str">
            <v>Les Praillats</v>
          </cell>
          <cell r="D6900"/>
          <cell r="E6900" t="str">
            <v>74150</v>
          </cell>
          <cell r="F6900" t="str">
            <v>RUMILLY</v>
          </cell>
          <cell r="G6900"/>
          <cell r="H6900"/>
          <cell r="I6900"/>
          <cell r="J6900"/>
        </row>
        <row r="6901">
          <cell r="A6901" t="str">
            <v>BAU08</v>
          </cell>
          <cell r="B6901" t="str">
            <v>Monsieur Didier BAUDET</v>
          </cell>
          <cell r="C6901" t="str">
            <v>Vovray</v>
          </cell>
          <cell r="D6901"/>
          <cell r="E6901" t="str">
            <v>74270</v>
          </cell>
          <cell r="F6901" t="str">
            <v>CHAUMONT</v>
          </cell>
          <cell r="G6901"/>
          <cell r="H6901"/>
          <cell r="I6901"/>
          <cell r="J6901"/>
        </row>
        <row r="6902">
          <cell r="A6902" t="str">
            <v>BAU07</v>
          </cell>
          <cell r="B6902" t="str">
            <v>Entreprise BAUDIN René</v>
          </cell>
          <cell r="C6902" t="str">
            <v>Chemin Pré Novel</v>
          </cell>
          <cell r="D6902"/>
          <cell r="E6902" t="str">
            <v>73460</v>
          </cell>
          <cell r="F6902" t="str">
            <v>GRESY SUR ISERE</v>
          </cell>
          <cell r="G6902">
            <v>661476815</v>
          </cell>
          <cell r="H6902"/>
          <cell r="I6902">
            <v>479379802</v>
          </cell>
          <cell r="J6902"/>
        </row>
        <row r="6903">
          <cell r="A6903" t="str">
            <v>BAU06</v>
          </cell>
          <cell r="B6903" t="str">
            <v>Monsieur BAU Florent</v>
          </cell>
          <cell r="C6903" t="str">
            <v>16 rue de la Gare</v>
          </cell>
          <cell r="D6903"/>
          <cell r="E6903" t="str">
            <v>74210</v>
          </cell>
          <cell r="F6903" t="str">
            <v>FAVERGES</v>
          </cell>
          <cell r="G6903"/>
          <cell r="H6903"/>
          <cell r="I6903"/>
          <cell r="J6903"/>
        </row>
        <row r="6904">
          <cell r="A6904" t="str">
            <v>BAU05</v>
          </cell>
          <cell r="B6904" t="str">
            <v>Monsieur BAUDIER Alain</v>
          </cell>
          <cell r="C6904" t="str">
            <v>Villa La Querencia</v>
          </cell>
          <cell r="D6904" t="str">
            <v>Chemin de Roubion</v>
          </cell>
          <cell r="E6904" t="str">
            <v>06600</v>
          </cell>
          <cell r="F6904" t="str">
            <v>ANTIBES</v>
          </cell>
          <cell r="G6904">
            <v>493338364</v>
          </cell>
          <cell r="H6904"/>
          <cell r="I6904"/>
          <cell r="J6904"/>
        </row>
        <row r="6905">
          <cell r="A6905" t="str">
            <v>BAU04</v>
          </cell>
          <cell r="B6905" t="str">
            <v>Monsieur BAUD Hervé</v>
          </cell>
          <cell r="C6905" t="str">
            <v>Route des Chavannes</v>
          </cell>
          <cell r="D6905"/>
          <cell r="E6905" t="str">
            <v>74260</v>
          </cell>
          <cell r="F6905" t="str">
            <v>LES GETS</v>
          </cell>
          <cell r="G6905">
            <v>450797691</v>
          </cell>
          <cell r="H6905"/>
          <cell r="I6905"/>
          <cell r="J6905"/>
        </row>
        <row r="6906">
          <cell r="A6906" t="str">
            <v>BAU03</v>
          </cell>
          <cell r="B6906" t="str">
            <v>Monsieur BAUDOIN</v>
          </cell>
          <cell r="C6906" t="str">
            <v>181 avenue du Rhône</v>
          </cell>
          <cell r="D6906"/>
          <cell r="E6906" t="str">
            <v>73170</v>
          </cell>
          <cell r="F6906" t="str">
            <v>YENNE</v>
          </cell>
          <cell r="G6906"/>
          <cell r="H6906"/>
          <cell r="I6906"/>
          <cell r="J6906"/>
        </row>
        <row r="6907">
          <cell r="A6907" t="str">
            <v>BAU02</v>
          </cell>
          <cell r="B6907" t="str">
            <v>STORES Eric BAUD</v>
          </cell>
          <cell r="C6907" t="str">
            <v>63 chemin de l'Epine</v>
          </cell>
          <cell r="D6907"/>
          <cell r="E6907" t="str">
            <v>74370</v>
          </cell>
          <cell r="F6907" t="str">
            <v>VILLAZ</v>
          </cell>
          <cell r="G6907">
            <v>450649108</v>
          </cell>
          <cell r="H6907"/>
          <cell r="I6907">
            <v>450649430</v>
          </cell>
          <cell r="J6907"/>
        </row>
        <row r="6908">
          <cell r="A6908" t="str">
            <v>BAU01</v>
          </cell>
          <cell r="B6908" t="str">
            <v>Monsieur BAUDRAND Roger</v>
          </cell>
          <cell r="C6908" t="str">
            <v>280 avenue du Comte Vert</v>
          </cell>
          <cell r="D6908"/>
          <cell r="E6908" t="str">
            <v>73000</v>
          </cell>
          <cell r="F6908" t="str">
            <v>CHAMBERY</v>
          </cell>
          <cell r="G6908"/>
          <cell r="H6908"/>
          <cell r="I6908"/>
          <cell r="J6908"/>
        </row>
        <row r="6909">
          <cell r="A6909" t="str">
            <v>BAT15</v>
          </cell>
          <cell r="B6909" t="str">
            <v>BATI'DECO Rémi Espousy</v>
          </cell>
          <cell r="C6909" t="str">
            <v>43, Avenue de Toulouse</v>
          </cell>
          <cell r="D6909"/>
          <cell r="E6909" t="str">
            <v>31110</v>
          </cell>
          <cell r="F6909" t="str">
            <v>BAGNERES DE LUCHON</v>
          </cell>
          <cell r="G6909">
            <v>620759033</v>
          </cell>
          <cell r="H6909" t="str">
            <v>remi.espousy@wanadoo.fr</v>
          </cell>
          <cell r="I6909"/>
          <cell r="J6909"/>
        </row>
        <row r="6910">
          <cell r="A6910" t="str">
            <v>BAT14</v>
          </cell>
          <cell r="B6910" t="str">
            <v>BATI COLOR</v>
          </cell>
          <cell r="C6910" t="str">
            <v>2 Chemin du Bief Bruyant</v>
          </cell>
          <cell r="D6910"/>
          <cell r="E6910" t="str">
            <v>39220</v>
          </cell>
          <cell r="F6910" t="str">
            <v>LES ROUSSES</v>
          </cell>
          <cell r="G6910">
            <v>608014539</v>
          </cell>
          <cell r="H6910"/>
          <cell r="I6910"/>
          <cell r="J6910"/>
        </row>
        <row r="6911">
          <cell r="A6911" t="str">
            <v>BAT13</v>
          </cell>
          <cell r="B6911" t="str">
            <v>Monsieur BATON Gilbert</v>
          </cell>
          <cell r="C6911" t="str">
            <v>Autrain</v>
          </cell>
          <cell r="D6911" t="str">
            <v>Montée de Vimines</v>
          </cell>
          <cell r="E6911" t="str">
            <v>73160</v>
          </cell>
          <cell r="F6911" t="str">
            <v>VIMINES</v>
          </cell>
          <cell r="G6911"/>
          <cell r="H6911"/>
          <cell r="I6911"/>
          <cell r="J6911"/>
        </row>
        <row r="6912">
          <cell r="A6912" t="str">
            <v>BAT12</v>
          </cell>
          <cell r="B6912" t="str">
            <v>Monsieur BATTENDIER Jacky</v>
          </cell>
          <cell r="C6912" t="str">
            <v>Rue de L'église</v>
          </cell>
          <cell r="D6912"/>
          <cell r="E6912" t="str">
            <v>73210</v>
          </cell>
          <cell r="F6912" t="str">
            <v>CENTRON</v>
          </cell>
          <cell r="G6912">
            <v>671100200</v>
          </cell>
          <cell r="H6912"/>
          <cell r="I6912"/>
          <cell r="J6912"/>
        </row>
        <row r="6913">
          <cell r="A6913" t="str">
            <v>BAT11</v>
          </cell>
          <cell r="B6913" t="str">
            <v>Monsieur BATTAGLIA Philippe</v>
          </cell>
          <cell r="C6913" t="str">
            <v>9 allée des campagnoles</v>
          </cell>
          <cell r="D6913"/>
          <cell r="E6913" t="str">
            <v>74600</v>
          </cell>
          <cell r="F6913" t="str">
            <v>SEYNOD</v>
          </cell>
          <cell r="G6913"/>
          <cell r="H6913"/>
          <cell r="I6913"/>
          <cell r="J6913"/>
        </row>
        <row r="6914">
          <cell r="A6914" t="str">
            <v>BAT10</v>
          </cell>
          <cell r="B6914" t="str">
            <v>Monsieur BATISTA Patrice</v>
          </cell>
          <cell r="C6914" t="str">
            <v>2670 route de Vesonne</v>
          </cell>
          <cell r="D6914"/>
          <cell r="E6914" t="str">
            <v>74210</v>
          </cell>
          <cell r="F6914" t="str">
            <v>FAVERGES</v>
          </cell>
          <cell r="G6914">
            <v>626333513</v>
          </cell>
          <cell r="H6914"/>
          <cell r="I6914"/>
          <cell r="J6914"/>
        </row>
        <row r="6915">
          <cell r="A6915" t="str">
            <v>BAT09</v>
          </cell>
          <cell r="B6915" t="str">
            <v>Monsieur BATTOCCHIO Patrick</v>
          </cell>
          <cell r="C6915" t="str">
            <v>164 Route des Aires</v>
          </cell>
          <cell r="D6915"/>
          <cell r="E6915" t="str">
            <v>74570</v>
          </cell>
          <cell r="F6915" t="str">
            <v>GROISY</v>
          </cell>
          <cell r="G6915"/>
          <cell r="H6915"/>
          <cell r="I6915"/>
          <cell r="J6915"/>
        </row>
        <row r="6916">
          <cell r="A6916" t="str">
            <v>BAT08</v>
          </cell>
          <cell r="B6916" t="str">
            <v>M Mme BATTIER David</v>
          </cell>
          <cell r="C6916" t="str">
            <v>La Combe</v>
          </cell>
          <cell r="D6916"/>
          <cell r="E6916" t="str">
            <v>73160</v>
          </cell>
          <cell r="F6916" t="str">
            <v>SAINT CASSIN</v>
          </cell>
          <cell r="G6916">
            <v>676503802</v>
          </cell>
          <cell r="H6916"/>
          <cell r="I6916"/>
          <cell r="J6916"/>
        </row>
        <row r="6917">
          <cell r="A6917" t="str">
            <v>BAT07</v>
          </cell>
          <cell r="B6917" t="str">
            <v>BATTAGLINO DECONSTRUCTION</v>
          </cell>
          <cell r="C6917" t="str">
            <v>32 ave du Vercors</v>
          </cell>
          <cell r="D6917" t="str">
            <v>BP 9</v>
          </cell>
          <cell r="E6917" t="str">
            <v>38210</v>
          </cell>
          <cell r="F6917" t="str">
            <v>TULLINS</v>
          </cell>
          <cell r="G6917"/>
          <cell r="H6917"/>
          <cell r="I6917"/>
          <cell r="J6917"/>
        </row>
        <row r="6918">
          <cell r="A6918" t="str">
            <v>BAT06</v>
          </cell>
          <cell r="B6918" t="str">
            <v>M BATTU - Mme BRAJKOVIC</v>
          </cell>
          <cell r="C6918" t="str">
            <v>9 ch des Tolettes</v>
          </cell>
          <cell r="D6918" t="str">
            <v>Vongy</v>
          </cell>
          <cell r="E6918" t="str">
            <v>74200</v>
          </cell>
          <cell r="F6918" t="str">
            <v>THONON LES BAINS</v>
          </cell>
          <cell r="G6918"/>
          <cell r="H6918"/>
          <cell r="I6918"/>
          <cell r="J6918"/>
        </row>
        <row r="6919">
          <cell r="A6919" t="str">
            <v>BAT05</v>
          </cell>
          <cell r="B6919" t="str">
            <v>Monsieur BATTU Alexandre</v>
          </cell>
          <cell r="C6919" t="str">
            <v>448 D Avenue des Bains</v>
          </cell>
          <cell r="D6919"/>
          <cell r="E6919" t="str">
            <v>38250</v>
          </cell>
          <cell r="F6919" t="str">
            <v>VILLARD DE LANS</v>
          </cell>
          <cell r="G6919">
            <v>683506465</v>
          </cell>
          <cell r="H6919"/>
          <cell r="I6919"/>
          <cell r="J6919"/>
        </row>
        <row r="6920">
          <cell r="A6920" t="str">
            <v>BAT04</v>
          </cell>
          <cell r="B6920" t="str">
            <v>Soc. BATI PRO</v>
          </cell>
          <cell r="C6920" t="str">
            <v>30-34  Rue Kruger</v>
          </cell>
          <cell r="D6920"/>
          <cell r="E6920" t="str">
            <v>31200</v>
          </cell>
          <cell r="F6920" t="str">
            <v>TOULOUSE</v>
          </cell>
          <cell r="G6920"/>
          <cell r="H6920"/>
          <cell r="I6920"/>
          <cell r="J6920"/>
        </row>
        <row r="6921">
          <cell r="A6921" t="str">
            <v>BAT03</v>
          </cell>
          <cell r="B6921" t="str">
            <v>Monsieur BATTIG Raphael</v>
          </cell>
          <cell r="C6921" t="str">
            <v>Champ Bolliet</v>
          </cell>
          <cell r="D6921"/>
          <cell r="E6921" t="str">
            <v>74560</v>
          </cell>
          <cell r="F6921" t="str">
            <v>LA MURAZ</v>
          </cell>
          <cell r="G6921" t="str">
            <v>04 50 94 53 72</v>
          </cell>
          <cell r="H6921"/>
          <cell r="I6921"/>
          <cell r="J6921"/>
        </row>
        <row r="6922">
          <cell r="A6922" t="str">
            <v>BAT02</v>
          </cell>
          <cell r="B6922" t="str">
            <v>Monsieur BATOUFFLET</v>
          </cell>
          <cell r="C6922" t="str">
            <v>Lotissement l'Oratoire d'en haut</v>
          </cell>
          <cell r="D6922"/>
          <cell r="E6922" t="str">
            <v>73130</v>
          </cell>
          <cell r="F6922" t="str">
            <v>SAINT ETIENNE DE CUINES</v>
          </cell>
          <cell r="G6922">
            <v>479562703</v>
          </cell>
          <cell r="H6922"/>
          <cell r="I6922"/>
          <cell r="J6922"/>
        </row>
        <row r="6923">
          <cell r="A6923" t="str">
            <v>BAT01</v>
          </cell>
          <cell r="B6923" t="str">
            <v>Monsieur BATON GUY</v>
          </cell>
          <cell r="C6923" t="str">
            <v>7 Montée du château</v>
          </cell>
          <cell r="D6923"/>
          <cell r="E6923" t="str">
            <v>73330</v>
          </cell>
          <cell r="F6923" t="str">
            <v>LE PONT DE BEAUVOISIN</v>
          </cell>
          <cell r="G6923">
            <v>476371088</v>
          </cell>
          <cell r="H6923"/>
          <cell r="I6923"/>
          <cell r="J6923"/>
        </row>
        <row r="6924">
          <cell r="A6924" t="str">
            <v>BAS22</v>
          </cell>
          <cell r="B6924" t="str">
            <v>Monsieur BASCOT Serge</v>
          </cell>
          <cell r="C6924" t="str">
            <v>950 Route du Village</v>
          </cell>
          <cell r="D6924"/>
          <cell r="E6924" t="str">
            <v>73330</v>
          </cell>
          <cell r="F6924" t="str">
            <v>BELMONT TRAMONET</v>
          </cell>
          <cell r="G6924">
            <v>476372760</v>
          </cell>
          <cell r="H6924"/>
          <cell r="I6924"/>
          <cell r="J6924"/>
        </row>
        <row r="6925">
          <cell r="A6925" t="str">
            <v>BAS21</v>
          </cell>
          <cell r="B6925" t="str">
            <v>Monsieur BASTARD Benoît</v>
          </cell>
          <cell r="C6925" t="str">
            <v>213 chemin du Vuargnier</v>
          </cell>
          <cell r="D6925"/>
          <cell r="E6925" t="str">
            <v>74260</v>
          </cell>
          <cell r="F6925" t="str">
            <v>LES GETS</v>
          </cell>
          <cell r="G6925">
            <v>679963664</v>
          </cell>
          <cell r="H6925" t="str">
            <v>bastardbenoit@orange.fr</v>
          </cell>
          <cell r="I6925"/>
          <cell r="J6925"/>
        </row>
        <row r="6926">
          <cell r="A6926" t="str">
            <v>BAS20</v>
          </cell>
          <cell r="B6926" t="str">
            <v>Monsieur BASSETTI Hervé</v>
          </cell>
          <cell r="C6926" t="str">
            <v>1770 Route des Alpes</v>
          </cell>
          <cell r="D6926"/>
          <cell r="E6926" t="str">
            <v>38260</v>
          </cell>
          <cell r="F6926" t="str">
            <v>SAINT HILAIRE DE LA COTE</v>
          </cell>
          <cell r="G6926">
            <v>687356067</v>
          </cell>
          <cell r="H6926"/>
          <cell r="I6926">
            <v>474598131</v>
          </cell>
          <cell r="J6926"/>
        </row>
        <row r="6927">
          <cell r="A6927" t="str">
            <v>BAS19</v>
          </cell>
          <cell r="B6927" t="str">
            <v>Société BASTARD ELECTRICITE</v>
          </cell>
          <cell r="C6927" t="str">
            <v>2150 route Cormand</v>
          </cell>
          <cell r="D6927"/>
          <cell r="E6927" t="str">
            <v>74490</v>
          </cell>
          <cell r="F6927" t="str">
            <v>SAINT JEOIRE EN FAUCIGNY</v>
          </cell>
          <cell r="G6927"/>
          <cell r="H6927"/>
          <cell r="I6927"/>
          <cell r="J6927"/>
        </row>
        <row r="6928">
          <cell r="A6928" t="str">
            <v>BAS18</v>
          </cell>
          <cell r="B6928" t="str">
            <v>M Mme BASSET Yannick</v>
          </cell>
          <cell r="C6928" t="str">
            <v>les Poncins</v>
          </cell>
          <cell r="D6928"/>
          <cell r="E6928" t="str">
            <v>73390</v>
          </cell>
          <cell r="F6928" t="str">
            <v>CHATEAUNEUF</v>
          </cell>
          <cell r="G6928"/>
          <cell r="H6928"/>
          <cell r="I6928"/>
          <cell r="J6928"/>
        </row>
        <row r="6929">
          <cell r="A6929" t="str">
            <v>BAS17</v>
          </cell>
          <cell r="B6929" t="str">
            <v>Monsieur BASQUIN Jean Luc</v>
          </cell>
          <cell r="C6929" t="str">
            <v>35 rue de Myosotis</v>
          </cell>
          <cell r="D6929"/>
          <cell r="E6929" t="str">
            <v>38500</v>
          </cell>
          <cell r="F6929" t="str">
            <v>COUBLEVIE</v>
          </cell>
          <cell r="G6929">
            <v>645415859</v>
          </cell>
          <cell r="H6929"/>
          <cell r="I6929"/>
          <cell r="J6929"/>
        </row>
        <row r="6930">
          <cell r="A6930" t="str">
            <v>BAS16</v>
          </cell>
          <cell r="B6930" t="str">
            <v>Monsieur BASTO Miguel</v>
          </cell>
          <cell r="C6930" t="str">
            <v>461 Route des Granges de Tamié</v>
          </cell>
          <cell r="D6930"/>
          <cell r="E6930" t="str">
            <v>73800</v>
          </cell>
          <cell r="F6930" t="str">
            <v>SAINTE HELENE DU LAC</v>
          </cell>
          <cell r="G6930">
            <v>662922434</v>
          </cell>
          <cell r="H6930"/>
          <cell r="I6930"/>
          <cell r="J6930"/>
        </row>
        <row r="6931">
          <cell r="A6931" t="str">
            <v>BAS15</v>
          </cell>
          <cell r="B6931" t="str">
            <v>M Mme BASSO Grégory</v>
          </cell>
          <cell r="C6931" t="str">
            <v>581 ch Croix de Pierre</v>
          </cell>
          <cell r="D6931"/>
          <cell r="E6931" t="str">
            <v>38980</v>
          </cell>
          <cell r="F6931" t="str">
            <v>CHATENAY</v>
          </cell>
          <cell r="G6931"/>
          <cell r="H6931"/>
          <cell r="I6931"/>
          <cell r="J6931"/>
        </row>
        <row r="6932">
          <cell r="A6932" t="str">
            <v>BAS14</v>
          </cell>
          <cell r="B6932" t="str">
            <v>Monsieur  BASQUE  Michel</v>
          </cell>
          <cell r="C6932" t="str">
            <v>8, Chemin de Mantonne</v>
          </cell>
          <cell r="D6932"/>
          <cell r="E6932" t="str">
            <v>38700</v>
          </cell>
          <cell r="F6932" t="str">
            <v>LA TRONCHE</v>
          </cell>
          <cell r="G6932"/>
          <cell r="H6932"/>
          <cell r="I6932"/>
          <cell r="J6932"/>
        </row>
        <row r="6933">
          <cell r="A6933" t="str">
            <v>BAS13</v>
          </cell>
          <cell r="B6933" t="str">
            <v>Monsieur BASTID Emeric</v>
          </cell>
          <cell r="C6933" t="str">
            <v>230, Chemin du Bois des Pesses</v>
          </cell>
          <cell r="D6933"/>
          <cell r="E6933" t="str">
            <v>74570</v>
          </cell>
          <cell r="F6933" t="str">
            <v>GROISY</v>
          </cell>
          <cell r="G6933"/>
          <cell r="H6933"/>
          <cell r="I6933"/>
          <cell r="J6933"/>
        </row>
        <row r="6934">
          <cell r="A6934" t="str">
            <v>BAS12</v>
          </cell>
          <cell r="B6934" t="str">
            <v>Monsieur BASATA Daniel</v>
          </cell>
          <cell r="C6934" t="str">
            <v>1087 Route de Talloire</v>
          </cell>
          <cell r="D6934"/>
          <cell r="E6934" t="str">
            <v>74210</v>
          </cell>
          <cell r="F6934" t="str">
            <v>DOUSSARD</v>
          </cell>
          <cell r="G6934"/>
          <cell r="H6934"/>
          <cell r="I6934"/>
          <cell r="J6934"/>
        </row>
        <row r="6935">
          <cell r="A6935" t="str">
            <v>BAS11</v>
          </cell>
          <cell r="B6935" t="str">
            <v>Madame BASTE  Jean Pierre</v>
          </cell>
          <cell r="C6935" t="str">
            <v>249, Chemin de Casselagnat</v>
          </cell>
          <cell r="D6935"/>
          <cell r="E6935" t="str">
            <v xml:space="preserve">73230 </v>
          </cell>
          <cell r="F6935" t="str">
            <v>SAINT ALBAN LEYSSE</v>
          </cell>
          <cell r="G6935">
            <v>608259990</v>
          </cell>
          <cell r="H6935"/>
          <cell r="I6935"/>
          <cell r="J6935"/>
        </row>
        <row r="6936">
          <cell r="A6936" t="str">
            <v>BAS10</v>
          </cell>
          <cell r="B6936" t="str">
            <v>Monsieur BASSET Emile</v>
          </cell>
          <cell r="C6936" t="str">
            <v>33 Ch du Couvent</v>
          </cell>
          <cell r="D6936"/>
          <cell r="E6936" t="str">
            <v>38110</v>
          </cell>
          <cell r="F6936" t="str">
            <v>SAINTE BLANDINE</v>
          </cell>
          <cell r="G6936">
            <v>474972179</v>
          </cell>
          <cell r="H6936"/>
          <cell r="I6936"/>
          <cell r="J6936"/>
        </row>
        <row r="6937">
          <cell r="A6937" t="str">
            <v>BAS09</v>
          </cell>
          <cell r="B6937" t="str">
            <v>Monsieur BASSETTO Jean-Luc</v>
          </cell>
          <cell r="C6937" t="str">
            <v>Sur l'Epine</v>
          </cell>
          <cell r="D6937"/>
          <cell r="E6937" t="str">
            <v>73370</v>
          </cell>
          <cell r="F6937" t="str">
            <v>BOURDEAU</v>
          </cell>
          <cell r="G6937"/>
          <cell r="H6937"/>
          <cell r="I6937"/>
          <cell r="J6937"/>
        </row>
        <row r="6938">
          <cell r="A6938" t="str">
            <v>BAS08</v>
          </cell>
          <cell r="B6938" t="str">
            <v>Monsieur BASSO-BERT Yves</v>
          </cell>
          <cell r="C6938" t="str">
            <v>La Peysse</v>
          </cell>
          <cell r="D6938"/>
          <cell r="E6938" t="str">
            <v>73000</v>
          </cell>
          <cell r="F6938" t="str">
            <v>JACOB BELLECOMBETTE</v>
          </cell>
          <cell r="G6938">
            <v>629517039</v>
          </cell>
          <cell r="H6938"/>
          <cell r="I6938"/>
          <cell r="J6938"/>
        </row>
        <row r="6939">
          <cell r="A6939" t="str">
            <v>BAS07</v>
          </cell>
          <cell r="B6939" t="str">
            <v>Monsieur BASTARD-ROSSET Marcel</v>
          </cell>
          <cell r="C6939" t="str">
            <v>Les Reveres</v>
          </cell>
          <cell r="D6939"/>
          <cell r="E6939" t="str">
            <v>74230</v>
          </cell>
          <cell r="F6939" t="str">
            <v>THONES</v>
          </cell>
          <cell r="G6939"/>
          <cell r="H6939"/>
          <cell r="I6939"/>
          <cell r="J6939"/>
        </row>
        <row r="6940">
          <cell r="A6940" t="str">
            <v>BAS06</v>
          </cell>
          <cell r="B6940" t="str">
            <v>Monsieur BASTARD-ROSSET Noel</v>
          </cell>
          <cell r="C6940" t="str">
            <v>90 Impasse de Paccaly</v>
          </cell>
          <cell r="D6940"/>
          <cell r="E6940" t="str">
            <v>74450</v>
          </cell>
          <cell r="F6940" t="str">
            <v>LE GRAND BORNAND</v>
          </cell>
          <cell r="G6940" t="str">
            <v>06 75 46 47 42</v>
          </cell>
          <cell r="H6940" t="str">
            <v>noelbastard@laposte.net</v>
          </cell>
          <cell r="I6940"/>
          <cell r="J6940"/>
        </row>
        <row r="6941">
          <cell r="A6941" t="str">
            <v>BAS05</v>
          </cell>
          <cell r="B6941" t="str">
            <v>Madame BASTIAND Régine</v>
          </cell>
          <cell r="C6941" t="str">
            <v>34 impasse de Fesseling</v>
          </cell>
          <cell r="D6941"/>
          <cell r="E6941" t="str">
            <v>73310</v>
          </cell>
          <cell r="F6941" t="str">
            <v>CONJUX</v>
          </cell>
          <cell r="G6941"/>
          <cell r="H6941"/>
          <cell r="I6941"/>
          <cell r="J6941"/>
        </row>
        <row r="6942">
          <cell r="A6942" t="str">
            <v>BAS04</v>
          </cell>
          <cell r="B6942" t="str">
            <v>Monsieur BASTARD-ROSSET Franck</v>
          </cell>
          <cell r="C6942" t="str">
            <v>127 Allée des Joncs</v>
          </cell>
          <cell r="D6942"/>
          <cell r="E6942" t="str">
            <v>73420</v>
          </cell>
          <cell r="F6942" t="str">
            <v>DRUMETTAZ CLARAFOND</v>
          </cell>
          <cell r="G6942">
            <v>620538295</v>
          </cell>
          <cell r="H6942"/>
          <cell r="I6942"/>
          <cell r="J6942"/>
        </row>
        <row r="6943">
          <cell r="A6943" t="str">
            <v>BAS03</v>
          </cell>
          <cell r="B6943" t="str">
            <v>Monsieur BASTARD-ROSSET André</v>
          </cell>
          <cell r="C6943" t="str">
            <v>Les Contamines</v>
          </cell>
          <cell r="D6943"/>
          <cell r="E6943" t="str">
            <v>74230</v>
          </cell>
          <cell r="F6943" t="str">
            <v>LA BALME DE THUY</v>
          </cell>
          <cell r="G6943"/>
          <cell r="H6943"/>
          <cell r="I6943"/>
          <cell r="J6943"/>
        </row>
        <row r="6944">
          <cell r="A6944" t="str">
            <v>BAS02</v>
          </cell>
          <cell r="B6944" t="str">
            <v>Monsieur BASTERA</v>
          </cell>
          <cell r="C6944" t="str">
            <v>Hameau le Rebatie n° 3</v>
          </cell>
          <cell r="D6944" t="str">
            <v>Bachelard</v>
          </cell>
          <cell r="E6944" t="str">
            <v>74140</v>
          </cell>
          <cell r="F6944" t="str">
            <v>DOUVAINE</v>
          </cell>
          <cell r="G6944">
            <v>450942030</v>
          </cell>
          <cell r="H6944"/>
          <cell r="I6944" t="str">
            <v>(+41) 228 690 464</v>
          </cell>
          <cell r="J6944"/>
        </row>
        <row r="6945">
          <cell r="A6945" t="str">
            <v>BAS01</v>
          </cell>
          <cell r="B6945" t="str">
            <v>Monsieur BASTIEN</v>
          </cell>
          <cell r="C6945"/>
          <cell r="D6945"/>
          <cell r="E6945"/>
          <cell r="F6945"/>
          <cell r="G6945"/>
          <cell r="H6945"/>
          <cell r="I6945"/>
          <cell r="J6945"/>
        </row>
        <row r="6946">
          <cell r="A6946" t="str">
            <v>BAR62</v>
          </cell>
          <cell r="B6946" t="str">
            <v xml:space="preserve">Monsieur BARLET Gilbert </v>
          </cell>
          <cell r="C6946" t="str">
            <v xml:space="preserve">98 route d'aix </v>
          </cell>
          <cell r="D6946"/>
          <cell r="E6946" t="str">
            <v>73420</v>
          </cell>
          <cell r="F6946" t="str">
            <v xml:space="preserve">VIVIER DU LAC </v>
          </cell>
          <cell r="G6946">
            <v>678103076</v>
          </cell>
          <cell r="H6946"/>
          <cell r="I6946"/>
          <cell r="J6946"/>
        </row>
        <row r="6947">
          <cell r="A6947" t="str">
            <v>BAR61</v>
          </cell>
          <cell r="B6947" t="str">
            <v>Monsieur BARRAUD André Christian</v>
          </cell>
          <cell r="C6947" t="str">
            <v>239 Impasse du Rivet</v>
          </cell>
          <cell r="D6947"/>
          <cell r="E6947" t="str">
            <v>73800</v>
          </cell>
          <cell r="F6947" t="str">
            <v>LAISSAUD</v>
          </cell>
          <cell r="G6947">
            <v>609943150</v>
          </cell>
          <cell r="H6947"/>
          <cell r="I6947"/>
          <cell r="J6947"/>
        </row>
        <row r="6948">
          <cell r="A6948" t="str">
            <v>BAR60</v>
          </cell>
          <cell r="B6948" t="str">
            <v>Madame BARRES Brigitte</v>
          </cell>
          <cell r="C6948" t="str">
            <v>601 Route des Teppes</v>
          </cell>
          <cell r="D6948"/>
          <cell r="E6948" t="str">
            <v>73200</v>
          </cell>
          <cell r="F6948" t="str">
            <v>VENTHON</v>
          </cell>
          <cell r="G6948"/>
          <cell r="H6948"/>
          <cell r="I6948"/>
          <cell r="J6948"/>
        </row>
        <row r="6949">
          <cell r="A6949" t="str">
            <v>BAR59</v>
          </cell>
          <cell r="B6949" t="str">
            <v xml:space="preserve">Monsieur BARDET David </v>
          </cell>
          <cell r="C6949" t="str">
            <v xml:space="preserve">2 Bis Rue du Fier </v>
          </cell>
          <cell r="D6949"/>
          <cell r="E6949" t="str">
            <v>74230</v>
          </cell>
          <cell r="F6949" t="str">
            <v>THONES</v>
          </cell>
          <cell r="G6949">
            <v>675684373</v>
          </cell>
          <cell r="H6949" t="str">
            <v>bardetdavid@yahoo.fr</v>
          </cell>
          <cell r="I6949"/>
          <cell r="J6949"/>
        </row>
        <row r="6950">
          <cell r="A6950" t="str">
            <v>BAR58</v>
          </cell>
          <cell r="B6950" t="str">
            <v>Monsieur BARD Julien</v>
          </cell>
          <cell r="C6950" t="str">
            <v>Rue de la Promenade</v>
          </cell>
          <cell r="D6950" t="str">
            <v>La Maladière</v>
          </cell>
          <cell r="E6950" t="str">
            <v>73870</v>
          </cell>
          <cell r="F6950" t="str">
            <v>ST JULIEN DE MONDENIS</v>
          </cell>
          <cell r="G6950">
            <v>673973434</v>
          </cell>
          <cell r="H6950"/>
          <cell r="I6950"/>
          <cell r="J6950"/>
        </row>
        <row r="6951">
          <cell r="A6951" t="str">
            <v>BAR57</v>
          </cell>
          <cell r="B6951" t="str">
            <v>Monsieur BARD Serge</v>
          </cell>
          <cell r="C6951" t="str">
            <v>512 Route des Jacquier</v>
          </cell>
          <cell r="D6951"/>
          <cell r="E6951" t="str">
            <v>73100</v>
          </cell>
          <cell r="F6951" t="str">
            <v>MERY</v>
          </cell>
          <cell r="G6951">
            <v>613135247</v>
          </cell>
          <cell r="H6951"/>
          <cell r="I6951"/>
          <cell r="J6951"/>
        </row>
        <row r="6952">
          <cell r="A6952" t="str">
            <v>BAR56</v>
          </cell>
          <cell r="B6952" t="str">
            <v>Monsieur BARONE Stephane</v>
          </cell>
          <cell r="C6952" t="str">
            <v>40 Allée du Lac</v>
          </cell>
          <cell r="D6952"/>
          <cell r="E6952" t="str">
            <v>74890</v>
          </cell>
          <cell r="F6952" t="str">
            <v>FESSY</v>
          </cell>
          <cell r="G6952"/>
          <cell r="H6952"/>
          <cell r="I6952"/>
          <cell r="J6952"/>
        </row>
        <row r="6953">
          <cell r="A6953" t="str">
            <v>BAR55</v>
          </cell>
          <cell r="B6953" t="str">
            <v>Monsieur BARTHASSAT Patrick</v>
          </cell>
          <cell r="C6953" t="str">
            <v>Les Bartelins</v>
          </cell>
          <cell r="D6953"/>
          <cell r="E6953" t="str">
            <v>73100</v>
          </cell>
          <cell r="F6953" t="str">
            <v>PUGNY CHATENOD</v>
          </cell>
          <cell r="G6953">
            <v>666638216</v>
          </cell>
          <cell r="H6953"/>
          <cell r="I6953"/>
          <cell r="J6953"/>
        </row>
        <row r="6954">
          <cell r="A6954" t="str">
            <v>BAR54</v>
          </cell>
          <cell r="B6954" t="str">
            <v>BARATA Placo</v>
          </cell>
          <cell r="C6954" t="str">
            <v>112 Rue du Nivolet</v>
          </cell>
          <cell r="D6954"/>
          <cell r="E6954" t="str">
            <v>73000</v>
          </cell>
          <cell r="F6954" t="str">
            <v>CHAMBERY</v>
          </cell>
          <cell r="G6954"/>
          <cell r="H6954"/>
          <cell r="I6954"/>
          <cell r="J6954"/>
        </row>
        <row r="6955">
          <cell r="A6955" t="str">
            <v>BAR53</v>
          </cell>
          <cell r="B6955" t="str">
            <v>Madame BARTOLOMUCCI Anne</v>
          </cell>
          <cell r="C6955" t="str">
            <v xml:space="preserve">1 chemin du dôme </v>
          </cell>
          <cell r="D6955"/>
          <cell r="E6955" t="str">
            <v>38300</v>
          </cell>
          <cell r="F6955" t="str">
            <v>RUY MONTCEAU</v>
          </cell>
          <cell r="G6955">
            <v>629812986</v>
          </cell>
          <cell r="H6955"/>
          <cell r="I6955"/>
          <cell r="J6955"/>
        </row>
        <row r="6956">
          <cell r="A6956" t="str">
            <v>BAR52</v>
          </cell>
          <cell r="B6956" t="str">
            <v>Mr &amp; Mme BARRACHIN Denis</v>
          </cell>
          <cell r="C6956" t="str">
            <v>18 route du Manoir</v>
          </cell>
          <cell r="D6956"/>
          <cell r="E6956" t="str">
            <v>74230</v>
          </cell>
          <cell r="F6956" t="str">
            <v>THONES</v>
          </cell>
          <cell r="G6956">
            <v>450029043</v>
          </cell>
          <cell r="H6956"/>
          <cell r="I6956">
            <v>677193431</v>
          </cell>
          <cell r="J6956"/>
        </row>
        <row r="6957">
          <cell r="A6957" t="str">
            <v>BAR51</v>
          </cell>
          <cell r="B6957" t="str">
            <v>Monsieur BARBAZ Regis</v>
          </cell>
          <cell r="C6957" t="str">
            <v>La Noue</v>
          </cell>
          <cell r="D6957"/>
          <cell r="E6957" t="str">
            <v>73110</v>
          </cell>
          <cell r="F6957" t="str">
            <v>BOURGET EN HUILE</v>
          </cell>
          <cell r="G6957">
            <v>650154961</v>
          </cell>
          <cell r="H6957"/>
          <cell r="I6957"/>
          <cell r="J6957"/>
        </row>
        <row r="6958">
          <cell r="A6958" t="str">
            <v>BAR50</v>
          </cell>
          <cell r="B6958" t="str">
            <v>Monsieur BARBA Enzo</v>
          </cell>
          <cell r="C6958" t="str">
            <v>140, Clos Nino</v>
          </cell>
          <cell r="D6958"/>
          <cell r="E6958" t="str">
            <v>74800</v>
          </cell>
          <cell r="F6958" t="str">
            <v>SAINT PIERRE EN FAUCIGNY</v>
          </cell>
          <cell r="G6958">
            <v>607036974</v>
          </cell>
          <cell r="H6958"/>
          <cell r="I6958"/>
          <cell r="J6958"/>
        </row>
        <row r="6959">
          <cell r="A6959" t="str">
            <v>BAR49</v>
          </cell>
          <cell r="B6959" t="str">
            <v>Monsieur BARTZ</v>
          </cell>
          <cell r="C6959" t="str">
            <v>2 Lot de Belledonne</v>
          </cell>
          <cell r="D6959"/>
          <cell r="E6959" t="str">
            <v>73100</v>
          </cell>
          <cell r="F6959" t="str">
            <v>TRESSERVE</v>
          </cell>
          <cell r="G6959">
            <v>479613582</v>
          </cell>
          <cell r="H6959"/>
          <cell r="I6959"/>
          <cell r="J6959"/>
        </row>
        <row r="6960">
          <cell r="A6960" t="str">
            <v>BAR48</v>
          </cell>
          <cell r="B6960" t="str">
            <v>Monsieur BARRALON Cédric</v>
          </cell>
          <cell r="C6960" t="str">
            <v>13 che des Acacias</v>
          </cell>
          <cell r="D6960" t="str">
            <v>Lot des belles Vignes</v>
          </cell>
          <cell r="E6960" t="str">
            <v>73190</v>
          </cell>
          <cell r="F6960" t="str">
            <v>SAINT JEOIRE PRIEURE</v>
          </cell>
          <cell r="G6960"/>
          <cell r="H6960" t="str">
            <v>cedric73190@gmail.com</v>
          </cell>
          <cell r="I6960"/>
          <cell r="J6960"/>
        </row>
        <row r="6961">
          <cell r="A6961" t="str">
            <v>BAR47</v>
          </cell>
          <cell r="B6961" t="str">
            <v>Monsieur BARLET Christian</v>
          </cell>
          <cell r="C6961" t="str">
            <v>Lieu dit Jongieux Le haut</v>
          </cell>
          <cell r="D6961"/>
          <cell r="E6961" t="str">
            <v>73170</v>
          </cell>
          <cell r="F6961" t="str">
            <v>JONGIEUX</v>
          </cell>
          <cell r="G6961"/>
          <cell r="H6961"/>
          <cell r="I6961"/>
          <cell r="J6961"/>
        </row>
        <row r="6962">
          <cell r="A6962" t="str">
            <v>BAR46</v>
          </cell>
          <cell r="B6962" t="str">
            <v>Monsieur BERBIER Joseph</v>
          </cell>
          <cell r="C6962" t="str">
            <v>49 ch des Molières</v>
          </cell>
          <cell r="D6962"/>
          <cell r="E6962" t="str">
            <v>38490</v>
          </cell>
          <cell r="F6962" t="str">
            <v>LE PASSAGE</v>
          </cell>
          <cell r="G6962">
            <v>610417030</v>
          </cell>
          <cell r="H6962"/>
          <cell r="I6962"/>
          <cell r="J6962"/>
        </row>
        <row r="6963">
          <cell r="A6963" t="str">
            <v>BAR45</v>
          </cell>
          <cell r="B6963" t="str">
            <v>Monsieur BARTON Claude</v>
          </cell>
          <cell r="C6963" t="str">
            <v>36 rue de Bourbon</v>
          </cell>
          <cell r="D6963"/>
          <cell r="E6963" t="str">
            <v>74970</v>
          </cell>
          <cell r="F6963" t="str">
            <v>MARIGNIER</v>
          </cell>
          <cell r="G6963"/>
          <cell r="H6963"/>
          <cell r="I6963"/>
          <cell r="J6963"/>
        </row>
        <row r="6964">
          <cell r="A6964" t="str">
            <v>BAR44</v>
          </cell>
          <cell r="B6964" t="str">
            <v>Monsieur BARONIAN Philippe</v>
          </cell>
          <cell r="C6964" t="str">
            <v>89 bis, route de St Innocent</v>
          </cell>
          <cell r="D6964"/>
          <cell r="E6964" t="str">
            <v>73100</v>
          </cell>
          <cell r="F6964" t="str">
            <v>AIX LES BAINS</v>
          </cell>
          <cell r="G6964">
            <v>685207736</v>
          </cell>
          <cell r="H6964"/>
          <cell r="I6964"/>
          <cell r="J6964"/>
        </row>
        <row r="6965">
          <cell r="A6965" t="str">
            <v>BAR43</v>
          </cell>
          <cell r="B6965" t="str">
            <v>Monsieur BARRAZ Camille</v>
          </cell>
          <cell r="C6965" t="str">
            <v>Les Domenges</v>
          </cell>
          <cell r="D6965"/>
          <cell r="E6965" t="str">
            <v>73800</v>
          </cell>
          <cell r="F6965" t="str">
            <v>SAINT PIERRE DE SOUCY</v>
          </cell>
          <cell r="G6965">
            <v>479842280</v>
          </cell>
          <cell r="H6965"/>
          <cell r="I6965"/>
          <cell r="J6965"/>
        </row>
        <row r="6966">
          <cell r="A6966" t="str">
            <v>BAR42</v>
          </cell>
          <cell r="B6966" t="str">
            <v>Monsieur BARJON Michael</v>
          </cell>
          <cell r="C6966" t="str">
            <v>11 rue de la Cochette</v>
          </cell>
          <cell r="D6966"/>
          <cell r="E6966" t="str">
            <v>38380</v>
          </cell>
          <cell r="F6966" t="str">
            <v>ENTRE-DEUX-GUIERS</v>
          </cell>
          <cell r="G6966"/>
          <cell r="H6966"/>
          <cell r="I6966"/>
          <cell r="J6966"/>
        </row>
        <row r="6967">
          <cell r="A6967" t="str">
            <v>BAR41</v>
          </cell>
          <cell r="B6967" t="str">
            <v>Monsieur BARTHEZ</v>
          </cell>
          <cell r="C6967" t="str">
            <v>92 Chemin de la Biola</v>
          </cell>
          <cell r="D6967"/>
          <cell r="E6967" t="str">
            <v>38530</v>
          </cell>
          <cell r="F6967" t="str">
            <v>BARRAUX</v>
          </cell>
          <cell r="G6967">
            <v>476720944</v>
          </cell>
          <cell r="H6967"/>
          <cell r="I6967">
            <v>661366047</v>
          </cell>
          <cell r="J6967"/>
        </row>
        <row r="6968">
          <cell r="A6968" t="str">
            <v>BAR40</v>
          </cell>
          <cell r="B6968" t="str">
            <v>Monsieur BARBIER Clément</v>
          </cell>
          <cell r="C6968" t="str">
            <v>25 route Fayarde Et Côtes</v>
          </cell>
          <cell r="D6968"/>
          <cell r="E6968" t="str">
            <v>38850</v>
          </cell>
          <cell r="F6968" t="str">
            <v>BILIEU</v>
          </cell>
          <cell r="G6968"/>
          <cell r="H6968"/>
          <cell r="I6968"/>
          <cell r="J6968"/>
        </row>
        <row r="6969">
          <cell r="A6969" t="str">
            <v>BAR39</v>
          </cell>
          <cell r="B6969" t="str">
            <v>Monsieur BARET Claude</v>
          </cell>
          <cell r="C6969" t="str">
            <v>1 rue des Mésanges</v>
          </cell>
          <cell r="D6969"/>
          <cell r="E6969" t="str">
            <v>38180</v>
          </cell>
          <cell r="F6969" t="str">
            <v>SEYSSINS</v>
          </cell>
          <cell r="G6969">
            <v>612386739</v>
          </cell>
          <cell r="H6969"/>
          <cell r="I6969"/>
          <cell r="J6969"/>
        </row>
        <row r="6970">
          <cell r="A6970" t="str">
            <v>BAR38</v>
          </cell>
          <cell r="B6970" t="str">
            <v>Monsieur BARBIER Frédéric</v>
          </cell>
          <cell r="C6970" t="str">
            <v>545 Route de Monterminod</v>
          </cell>
          <cell r="D6970"/>
          <cell r="E6970" t="str">
            <v>73230</v>
          </cell>
          <cell r="F6970" t="str">
            <v>SAINT ALBAN LEYSSE</v>
          </cell>
          <cell r="G6970">
            <v>680333343</v>
          </cell>
          <cell r="H6970"/>
          <cell r="I6970">
            <v>630894901</v>
          </cell>
          <cell r="J6970"/>
        </row>
        <row r="6971">
          <cell r="A6971" t="str">
            <v>BAR37</v>
          </cell>
          <cell r="B6971" t="str">
            <v>EURL BARBERI ELECTRICITE</v>
          </cell>
          <cell r="C6971" t="str">
            <v>451, Avenue Costa De Beauregard</v>
          </cell>
          <cell r="D6971"/>
          <cell r="E6971" t="str">
            <v>73290</v>
          </cell>
          <cell r="F6971" t="str">
            <v>LA MOTTE SERVOLEX</v>
          </cell>
          <cell r="G6971">
            <v>622155653</v>
          </cell>
          <cell r="H6971"/>
          <cell r="I6971"/>
          <cell r="J6971"/>
        </row>
        <row r="6972">
          <cell r="A6972" t="str">
            <v>BAR36</v>
          </cell>
          <cell r="B6972" t="str">
            <v>Monsieur BARRAL Thierry</v>
          </cell>
          <cell r="C6972" t="str">
            <v>420, Chemin des Mollasses</v>
          </cell>
          <cell r="D6972"/>
          <cell r="E6972" t="str">
            <v>73160</v>
          </cell>
          <cell r="F6972" t="str">
            <v>COGNIN</v>
          </cell>
          <cell r="G6972"/>
          <cell r="H6972"/>
          <cell r="I6972"/>
          <cell r="J6972"/>
        </row>
        <row r="6973">
          <cell r="A6973" t="str">
            <v>BAR35</v>
          </cell>
          <cell r="B6973" t="str">
            <v>M Mme BARBIER Daniel</v>
          </cell>
          <cell r="C6973" t="str">
            <v>1462 route Valremey Savoie</v>
          </cell>
          <cell r="D6973"/>
          <cell r="E6973" t="str">
            <v>01510</v>
          </cell>
          <cell r="F6973" t="str">
            <v>TALISSIEU</v>
          </cell>
          <cell r="G6973"/>
          <cell r="H6973"/>
          <cell r="I6973"/>
          <cell r="J6973"/>
        </row>
        <row r="6974">
          <cell r="A6974" t="str">
            <v>BAR34</v>
          </cell>
          <cell r="B6974" t="str">
            <v>Monsieur BARBATO Vincent</v>
          </cell>
          <cell r="C6974" t="str">
            <v>ch des Blanchets</v>
          </cell>
          <cell r="D6974"/>
          <cell r="E6974" t="str">
            <v>74540</v>
          </cell>
          <cell r="F6974" t="str">
            <v>CHAPEIRY</v>
          </cell>
          <cell r="G6974"/>
          <cell r="H6974"/>
          <cell r="I6974"/>
          <cell r="J6974"/>
        </row>
        <row r="6975">
          <cell r="A6975" t="str">
            <v>BAR33</v>
          </cell>
          <cell r="B6975" t="str">
            <v>BAR SYSTEMS TECHNICS</v>
          </cell>
          <cell r="C6975" t="str">
            <v>462, Avenue des Helvètes</v>
          </cell>
          <cell r="D6975"/>
          <cell r="E6975" t="str">
            <v>01600</v>
          </cell>
          <cell r="F6975" t="str">
            <v>SAINT BERNARD</v>
          </cell>
          <cell r="G6975"/>
          <cell r="H6975"/>
          <cell r="I6975"/>
          <cell r="J6975"/>
        </row>
        <row r="6976">
          <cell r="A6976" t="str">
            <v>BAR32</v>
          </cell>
          <cell r="B6976" t="str">
            <v>Monsieur BARDOL Cédric</v>
          </cell>
          <cell r="C6976" t="str">
            <v>Bois de la Cour</v>
          </cell>
          <cell r="D6976"/>
          <cell r="E6976" t="str">
            <v>38122</v>
          </cell>
          <cell r="F6976" t="str">
            <v>MONTSEVEROUX</v>
          </cell>
          <cell r="G6976">
            <v>679856775</v>
          </cell>
          <cell r="H6976" t="str">
            <v>bardol.cedric@wanadoo.fr</v>
          </cell>
          <cell r="I6976"/>
          <cell r="J6976"/>
        </row>
        <row r="6977">
          <cell r="A6977" t="str">
            <v>BAR31</v>
          </cell>
          <cell r="B6977" t="str">
            <v>Monsieur BARLET Pascal</v>
          </cell>
          <cell r="C6977"/>
          <cell r="D6977"/>
          <cell r="E6977" t="str">
            <v>73170</v>
          </cell>
          <cell r="F6977" t="str">
            <v>JONGIEUX</v>
          </cell>
          <cell r="G6977"/>
          <cell r="H6977"/>
          <cell r="I6977"/>
          <cell r="J6977"/>
        </row>
        <row r="6978">
          <cell r="A6978" t="str">
            <v>BAR30</v>
          </cell>
          <cell r="B6978" t="str">
            <v>M Mme BARBIER Christophe</v>
          </cell>
          <cell r="C6978" t="str">
            <v>Marlieu</v>
          </cell>
          <cell r="D6978" t="str">
            <v>Route 1636 du Finage</v>
          </cell>
          <cell r="E6978" t="str">
            <v>01510</v>
          </cell>
          <cell r="F6978" t="str">
            <v>TALISSIEU</v>
          </cell>
          <cell r="G6978"/>
          <cell r="H6978"/>
          <cell r="I6978"/>
          <cell r="J6978"/>
        </row>
        <row r="6979">
          <cell r="A6979" t="str">
            <v>BAR29</v>
          </cell>
          <cell r="B6979" t="str">
            <v>Monsieur BARDONNEX  Fabrice</v>
          </cell>
          <cell r="C6979" t="str">
            <v>28 ch de la Ferme Saillet</v>
          </cell>
          <cell r="D6979" t="str">
            <v xml:space="preserve"> La Sapinière</v>
          </cell>
          <cell r="E6979" t="str">
            <v>74250</v>
          </cell>
          <cell r="F6979" t="str">
            <v>FILLINGES</v>
          </cell>
          <cell r="G6979"/>
          <cell r="H6979"/>
          <cell r="I6979"/>
          <cell r="J6979"/>
        </row>
        <row r="6980">
          <cell r="A6980" t="str">
            <v>BAR28</v>
          </cell>
          <cell r="B6980" t="str">
            <v>Monsieur BARRIOZ  Pierre</v>
          </cell>
          <cell r="C6980" t="str">
            <v>Les Toveres</v>
          </cell>
          <cell r="D6980"/>
          <cell r="E6980" t="str">
            <v>73600</v>
          </cell>
          <cell r="F6980" t="str">
            <v>HAUTECOUR</v>
          </cell>
          <cell r="G6980">
            <v>479242644</v>
          </cell>
          <cell r="H6980"/>
          <cell r="I6980"/>
          <cell r="J6980"/>
        </row>
        <row r="6981">
          <cell r="A6981" t="str">
            <v>BAR27</v>
          </cell>
          <cell r="B6981" t="str">
            <v>Monsieur BARBIER Yves</v>
          </cell>
          <cell r="C6981" t="str">
            <v>491 Chemin de Champelet</v>
          </cell>
          <cell r="D6981"/>
          <cell r="E6981" t="str">
            <v>74170</v>
          </cell>
          <cell r="F6981" t="str">
            <v>LES CONTAMINES MONTJOIE</v>
          </cell>
          <cell r="G6981"/>
          <cell r="H6981"/>
          <cell r="I6981"/>
          <cell r="J6981"/>
        </row>
        <row r="6982">
          <cell r="A6982" t="str">
            <v>BAR26</v>
          </cell>
          <cell r="B6982" t="str">
            <v>Monsieur BARRAUD - LESECQ Alain</v>
          </cell>
          <cell r="C6982" t="str">
            <v>Les Bois</v>
          </cell>
          <cell r="D6982" t="str">
            <v>2 Les Jaurès</v>
          </cell>
          <cell r="E6982" t="str">
            <v>38190</v>
          </cell>
          <cell r="F6982" t="str">
            <v>FROGES</v>
          </cell>
          <cell r="G6982"/>
          <cell r="H6982"/>
          <cell r="I6982"/>
          <cell r="J6982"/>
        </row>
        <row r="6983">
          <cell r="A6983" t="str">
            <v>BAR25</v>
          </cell>
          <cell r="B6983" t="str">
            <v>Madame BARDET Elise</v>
          </cell>
          <cell r="C6983" t="str">
            <v>L' Epigny</v>
          </cell>
          <cell r="D6983"/>
          <cell r="E6983" t="str">
            <v>73460</v>
          </cell>
          <cell r="F6983" t="str">
            <v xml:space="preserve">MONTAILLEUR                                        </v>
          </cell>
          <cell r="G6983">
            <v>479390401</v>
          </cell>
          <cell r="H6983"/>
          <cell r="I6983"/>
          <cell r="J6983"/>
        </row>
        <row r="6984">
          <cell r="A6984" t="str">
            <v>BAR24</v>
          </cell>
          <cell r="B6984" t="str">
            <v>Monsieur BARBOT Jean-Paul</v>
          </cell>
          <cell r="C6984" t="str">
            <v>140 route des Pierres</v>
          </cell>
          <cell r="D6984"/>
          <cell r="E6984" t="str">
            <v>38630</v>
          </cell>
          <cell r="F6984" t="str">
            <v>LES AVENIERES</v>
          </cell>
          <cell r="G6984">
            <v>603288431</v>
          </cell>
          <cell r="H6984"/>
          <cell r="I6984"/>
          <cell r="J6984"/>
        </row>
        <row r="6985">
          <cell r="A6985" t="str">
            <v>BAR23</v>
          </cell>
          <cell r="B6985" t="str">
            <v>Monsieur BARBET Jean Luc</v>
          </cell>
          <cell r="C6985" t="str">
            <v>Montgoye</v>
          </cell>
          <cell r="D6985"/>
          <cell r="E6985" t="str">
            <v>38570</v>
          </cell>
          <cell r="F6985" t="str">
            <v>THEYS</v>
          </cell>
          <cell r="G6985"/>
          <cell r="H6985"/>
          <cell r="I6985"/>
          <cell r="J6985"/>
        </row>
        <row r="6986">
          <cell r="A6986" t="str">
            <v>BAR22</v>
          </cell>
          <cell r="B6986" t="str">
            <v>Monsieur BARCELO Marc</v>
          </cell>
          <cell r="C6986" t="str">
            <v>Bachelin Ecole</v>
          </cell>
          <cell r="D6986"/>
          <cell r="E6986" t="str">
            <v>73240</v>
          </cell>
          <cell r="F6986" t="str">
            <v>SAINT GENIX SUR GUIERS</v>
          </cell>
          <cell r="G6986"/>
          <cell r="H6986"/>
          <cell r="I6986"/>
          <cell r="J6986"/>
        </row>
        <row r="6987">
          <cell r="A6987" t="str">
            <v>BAR21</v>
          </cell>
          <cell r="B6987" t="str">
            <v>Monsieur BARBAZ Regis</v>
          </cell>
          <cell r="C6987"/>
          <cell r="D6987"/>
          <cell r="E6987" t="str">
            <v>73110</v>
          </cell>
          <cell r="F6987" t="str">
            <v>BOURGET EN HUILE</v>
          </cell>
          <cell r="G6987"/>
          <cell r="H6987"/>
          <cell r="I6987"/>
          <cell r="J6987"/>
        </row>
        <row r="6988">
          <cell r="A6988" t="str">
            <v>BAR20</v>
          </cell>
          <cell r="B6988" t="str">
            <v>Monsieur BARATTA Pedro</v>
          </cell>
          <cell r="C6988" t="str">
            <v>112 Rue du Nivolet</v>
          </cell>
          <cell r="D6988"/>
          <cell r="E6988" t="str">
            <v>73000</v>
          </cell>
          <cell r="F6988" t="str">
            <v>CHAMBERY</v>
          </cell>
          <cell r="G6988"/>
          <cell r="H6988"/>
          <cell r="I6988"/>
          <cell r="J6988"/>
        </row>
        <row r="6989">
          <cell r="A6989" t="str">
            <v>BAR19</v>
          </cell>
          <cell r="B6989" t="str">
            <v>Monsieur BARLET Michel</v>
          </cell>
          <cell r="C6989" t="str">
            <v>90 Rue de la Grande Charteuse</v>
          </cell>
          <cell r="D6989"/>
          <cell r="E6989" t="str">
            <v>73230</v>
          </cell>
          <cell r="F6989" t="str">
            <v>SAINT ALBAN LEYSSE</v>
          </cell>
          <cell r="G6989"/>
          <cell r="H6989"/>
          <cell r="I6989"/>
          <cell r="J6989"/>
        </row>
        <row r="6990">
          <cell r="A6990" t="str">
            <v>BAR18</v>
          </cell>
          <cell r="B6990" t="str">
            <v>Monsieur BARNET Sébastien</v>
          </cell>
          <cell r="C6990" t="str">
            <v>Chemin du Tremblay</v>
          </cell>
          <cell r="D6990" t="str">
            <v>ARCINE</v>
          </cell>
          <cell r="E6990" t="str">
            <v>74270</v>
          </cell>
          <cell r="F6990" t="str">
            <v>CLARAFOND ARCINE</v>
          </cell>
          <cell r="G6990">
            <v>450235403</v>
          </cell>
          <cell r="H6990"/>
          <cell r="I6990"/>
          <cell r="J6990"/>
        </row>
        <row r="6991">
          <cell r="A6991" t="str">
            <v>BAR17</v>
          </cell>
          <cell r="B6991" t="str">
            <v>Madame BARTOLI Simone</v>
          </cell>
          <cell r="C6991" t="str">
            <v>189 Chemin du Poirier</v>
          </cell>
          <cell r="D6991"/>
          <cell r="E6991" t="str">
            <v>74170</v>
          </cell>
          <cell r="F6991" t="str">
            <v>SAINT GERVAIS LES BAINS</v>
          </cell>
          <cell r="G6991"/>
          <cell r="H6991"/>
          <cell r="I6991"/>
          <cell r="J6991"/>
        </row>
        <row r="6992">
          <cell r="A6992" t="str">
            <v>BAR16</v>
          </cell>
          <cell r="B6992" t="str">
            <v>Monsieur BARELLI Henri</v>
          </cell>
          <cell r="C6992" t="str">
            <v>Route de la Baronne</v>
          </cell>
          <cell r="D6992"/>
          <cell r="E6992" t="str">
            <v>06610</v>
          </cell>
          <cell r="F6992" t="str">
            <v>LA GAUDE</v>
          </cell>
          <cell r="G6992">
            <v>680143616</v>
          </cell>
          <cell r="H6992"/>
          <cell r="I6992">
            <v>493583460</v>
          </cell>
          <cell r="J6992"/>
        </row>
        <row r="6993">
          <cell r="A6993" t="str">
            <v>BAR15</v>
          </cell>
          <cell r="B6993" t="str">
            <v>Monsieur BARRANDON Richard</v>
          </cell>
          <cell r="C6993" t="str">
            <v>27 Rue du père Francois Avrillon</v>
          </cell>
          <cell r="D6993" t="str">
            <v>La Vacherie</v>
          </cell>
          <cell r="E6993" t="str">
            <v>74230</v>
          </cell>
          <cell r="F6993" t="str">
            <v>THONES</v>
          </cell>
          <cell r="G6993">
            <v>674363995</v>
          </cell>
          <cell r="H6993"/>
          <cell r="I6993"/>
          <cell r="J6993"/>
        </row>
        <row r="6994">
          <cell r="A6994" t="str">
            <v>BAR14</v>
          </cell>
          <cell r="B6994" t="str">
            <v>Monsieur BARRIER Jacques</v>
          </cell>
          <cell r="C6994" t="str">
            <v>Côte Barrier</v>
          </cell>
          <cell r="D6994"/>
          <cell r="E6994" t="str">
            <v>73160</v>
          </cell>
          <cell r="F6994" t="str">
            <v>SAINT JEAN DE COUZ</v>
          </cell>
          <cell r="G6994"/>
          <cell r="H6994"/>
          <cell r="I6994"/>
          <cell r="J6994"/>
        </row>
        <row r="6995">
          <cell r="A6995" t="str">
            <v>BAR13</v>
          </cell>
          <cell r="B6995" t="str">
            <v>Monsieur BARELLI Henry  ( doit 36,00€ )</v>
          </cell>
          <cell r="C6995" t="str">
            <v>Les Oliviers</v>
          </cell>
          <cell r="D6995" t="str">
            <v>747 chemin du Malbosquets</v>
          </cell>
          <cell r="E6995" t="str">
            <v>06140</v>
          </cell>
          <cell r="F6995" t="str">
            <v>VANCE</v>
          </cell>
          <cell r="G6995"/>
          <cell r="H6995"/>
          <cell r="I6995"/>
          <cell r="J6995"/>
        </row>
        <row r="6996">
          <cell r="A6996" t="str">
            <v>BAR12</v>
          </cell>
          <cell r="B6996" t="str">
            <v>Monsieur BARDA</v>
          </cell>
          <cell r="C6996" t="str">
            <v>50 chemin Chez Blot</v>
          </cell>
          <cell r="D6996"/>
          <cell r="E6996" t="str">
            <v>74600</v>
          </cell>
          <cell r="F6996" t="str">
            <v>VIEUGY</v>
          </cell>
          <cell r="G6996"/>
          <cell r="H6996"/>
          <cell r="I6996"/>
          <cell r="J6996"/>
        </row>
        <row r="6997">
          <cell r="A6997" t="str">
            <v>BAR11</v>
          </cell>
          <cell r="B6997" t="str">
            <v>Monsieur BAROLO Patrick</v>
          </cell>
          <cell r="C6997" t="str">
            <v>8 rue Rabelais</v>
          </cell>
          <cell r="D6997"/>
          <cell r="E6997" t="str">
            <v>73100</v>
          </cell>
          <cell r="F6997" t="str">
            <v>AIX LES BAINS</v>
          </cell>
          <cell r="G6997"/>
          <cell r="H6997"/>
          <cell r="I6997"/>
          <cell r="J6997"/>
        </row>
        <row r="6998">
          <cell r="A6998" t="str">
            <v>BAR10</v>
          </cell>
          <cell r="B6998" t="str">
            <v>Monsieur BARLET Daniel</v>
          </cell>
          <cell r="C6998" t="str">
            <v>Barcontian</v>
          </cell>
          <cell r="D6998"/>
          <cell r="E6998" t="str">
            <v>73170</v>
          </cell>
          <cell r="F6998" t="str">
            <v>JONGIEUX</v>
          </cell>
          <cell r="G6998">
            <v>479440315</v>
          </cell>
          <cell r="H6998"/>
          <cell r="I6998">
            <v>662840028</v>
          </cell>
          <cell r="J6998"/>
        </row>
        <row r="6999">
          <cell r="A6999" t="str">
            <v>BAR09</v>
          </cell>
          <cell r="B6999" t="str">
            <v>Monsieur BARDY Michel</v>
          </cell>
          <cell r="C6999" t="str">
            <v>78 Chemin du Tremblay Dessous</v>
          </cell>
          <cell r="D6999"/>
          <cell r="E6999" t="str">
            <v>73290</v>
          </cell>
          <cell r="F6999" t="str">
            <v>LA MOTTE SERVOLEX</v>
          </cell>
          <cell r="G6999"/>
          <cell r="H6999"/>
          <cell r="I6999"/>
          <cell r="J6999"/>
        </row>
        <row r="7000">
          <cell r="A7000" t="str">
            <v>BAR08</v>
          </cell>
          <cell r="B7000" t="str">
            <v>Monsieur BARLET Denis</v>
          </cell>
          <cell r="C7000" t="str">
            <v>138 Allée des Rosier</v>
          </cell>
          <cell r="D7000"/>
          <cell r="E7000" t="str">
            <v>73000</v>
          </cell>
          <cell r="F7000" t="str">
            <v>CHAMBERY</v>
          </cell>
          <cell r="G7000">
            <v>479697660</v>
          </cell>
          <cell r="H7000"/>
          <cell r="I7000"/>
          <cell r="J7000"/>
        </row>
        <row r="7001">
          <cell r="A7001" t="str">
            <v>BAR07</v>
          </cell>
          <cell r="B7001" t="str">
            <v>Mr. BARBERI et Mme MARTINELLI</v>
          </cell>
          <cell r="C7001" t="str">
            <v>444 Rue Saint Exupéry</v>
          </cell>
          <cell r="D7001"/>
          <cell r="E7001" t="str">
            <v>73490</v>
          </cell>
          <cell r="F7001" t="str">
            <v>LA RAVOIRE</v>
          </cell>
          <cell r="G7001"/>
          <cell r="H7001"/>
          <cell r="I7001"/>
          <cell r="J7001"/>
        </row>
        <row r="7002">
          <cell r="A7002" t="str">
            <v>BAR06</v>
          </cell>
          <cell r="B7002" t="str">
            <v>Monsieur BARTHELEMY Gilbert</v>
          </cell>
          <cell r="C7002" t="str">
            <v>Les Granges</v>
          </cell>
          <cell r="D7002"/>
          <cell r="E7002" t="str">
            <v>74110</v>
          </cell>
          <cell r="F7002" t="str">
            <v>MORZINE</v>
          </cell>
          <cell r="G7002"/>
          <cell r="H7002"/>
          <cell r="I7002"/>
          <cell r="J7002"/>
        </row>
        <row r="7003">
          <cell r="A7003" t="str">
            <v>BAR05</v>
          </cell>
          <cell r="B7003" t="str">
            <v>Monsieur BARCELLA Pascal</v>
          </cell>
          <cell r="C7003" t="str">
            <v>Chemin du Prieuré</v>
          </cell>
          <cell r="D7003"/>
          <cell r="E7003" t="str">
            <v>73190</v>
          </cell>
          <cell r="F7003" t="str">
            <v>SAINT BALDOPH</v>
          </cell>
          <cell r="G7003">
            <v>479282018</v>
          </cell>
          <cell r="H7003"/>
          <cell r="I7003"/>
          <cell r="J7003"/>
        </row>
        <row r="7004">
          <cell r="A7004" t="str">
            <v>BAR04</v>
          </cell>
          <cell r="B7004" t="str">
            <v>Monsieur BAROLO Patrick</v>
          </cell>
          <cell r="C7004"/>
          <cell r="D7004"/>
          <cell r="E7004" t="str">
            <v>73100</v>
          </cell>
          <cell r="F7004" t="str">
            <v>AIX LES BAINS</v>
          </cell>
          <cell r="G7004"/>
          <cell r="H7004"/>
          <cell r="I7004"/>
          <cell r="J7004"/>
        </row>
        <row r="7005">
          <cell r="A7005" t="str">
            <v>BAR03</v>
          </cell>
          <cell r="B7005" t="str">
            <v>Monsieur BARRAZ Patrick</v>
          </cell>
          <cell r="C7005" t="str">
            <v>Hameau le Domenges</v>
          </cell>
          <cell r="D7005"/>
          <cell r="E7005" t="str">
            <v>73800</v>
          </cell>
          <cell r="F7005" t="str">
            <v>SAINT PIERRE DE SOUCY</v>
          </cell>
          <cell r="G7005">
            <v>479842541</v>
          </cell>
          <cell r="H7005"/>
          <cell r="I7005">
            <v>623331227</v>
          </cell>
          <cell r="J7005"/>
        </row>
        <row r="7006">
          <cell r="A7006" t="str">
            <v>BAR02</v>
          </cell>
          <cell r="B7006" t="str">
            <v>Monsieur BARRU / GIRARD</v>
          </cell>
          <cell r="C7006" t="str">
            <v>34 clos Carron</v>
          </cell>
          <cell r="D7006"/>
          <cell r="E7006" t="str">
            <v>73000</v>
          </cell>
          <cell r="F7006" t="str">
            <v>CHAMBERY</v>
          </cell>
          <cell r="G7006"/>
          <cell r="H7006"/>
          <cell r="I7006"/>
          <cell r="J7006"/>
        </row>
        <row r="7007">
          <cell r="A7007" t="str">
            <v>BAR01</v>
          </cell>
          <cell r="B7007" t="str">
            <v>Monsieur BARRAUD Christian</v>
          </cell>
          <cell r="C7007" t="str">
            <v>Lotissement Grand Pré</v>
          </cell>
          <cell r="D7007"/>
          <cell r="E7007" t="str">
            <v>73800</v>
          </cell>
          <cell r="F7007" t="str">
            <v>LA CHAVANNE</v>
          </cell>
          <cell r="G7007">
            <v>479841861</v>
          </cell>
          <cell r="H7007"/>
          <cell r="I7007"/>
          <cell r="J7007"/>
        </row>
        <row r="7008">
          <cell r="A7008" t="str">
            <v>BAR</v>
          </cell>
          <cell r="B7008" t="str">
            <v>Madame ZORELLE Laurence</v>
          </cell>
          <cell r="C7008" t="str">
            <v>2 Clos des Marguerites</v>
          </cell>
          <cell r="D7008"/>
          <cell r="E7008" t="str">
            <v>73290</v>
          </cell>
          <cell r="F7008" t="str">
            <v>LA MOTTE SERVOLEX</v>
          </cell>
          <cell r="G7008"/>
          <cell r="H7008"/>
          <cell r="I7008"/>
          <cell r="J7008"/>
        </row>
        <row r="7009">
          <cell r="A7009" t="str">
            <v>BAN03</v>
          </cell>
          <cell r="B7009" t="str">
            <v>Monsieur BANEY Philippe</v>
          </cell>
          <cell r="C7009" t="str">
            <v>51 Impasse des Pommiers</v>
          </cell>
          <cell r="D7009"/>
          <cell r="E7009" t="str">
            <v>74330</v>
          </cell>
          <cell r="F7009" t="str">
            <v>EPAGNY</v>
          </cell>
          <cell r="G7009">
            <v>608568027</v>
          </cell>
          <cell r="H7009"/>
          <cell r="I7009"/>
          <cell r="J7009"/>
        </row>
        <row r="7010">
          <cell r="A7010" t="str">
            <v>BAN02</v>
          </cell>
          <cell r="B7010" t="str">
            <v>BANQUE DE France</v>
          </cell>
          <cell r="C7010" t="str">
            <v>447 Avenue du  Covet</v>
          </cell>
          <cell r="D7010"/>
          <cell r="E7010" t="str">
            <v>73000</v>
          </cell>
          <cell r="F7010" t="str">
            <v>CHAMBERY</v>
          </cell>
          <cell r="G7010"/>
          <cell r="H7010"/>
          <cell r="I7010"/>
          <cell r="J7010"/>
        </row>
        <row r="7011">
          <cell r="A7011" t="str">
            <v>BAN01</v>
          </cell>
          <cell r="B7011" t="str">
            <v>Monsieur BANNAY Michel</v>
          </cell>
          <cell r="C7011" t="str">
            <v>1793 route de cote 2000</v>
          </cell>
          <cell r="D7011"/>
          <cell r="E7011" t="str">
            <v>74120</v>
          </cell>
          <cell r="F7011" t="str">
            <v>MEGEVE</v>
          </cell>
          <cell r="G7011">
            <v>479316701</v>
          </cell>
          <cell r="H7011"/>
          <cell r="I7011">
            <v>479919791</v>
          </cell>
          <cell r="J7011"/>
        </row>
        <row r="7012">
          <cell r="A7012" t="str">
            <v>BAL24</v>
          </cell>
          <cell r="B7012" t="str">
            <v>Monsieur BALLET-BAZ Mickael</v>
          </cell>
          <cell r="C7012" t="str">
            <v>1412 route de la prairie</v>
          </cell>
          <cell r="D7012"/>
          <cell r="E7012" t="str">
            <v>74920</v>
          </cell>
          <cell r="F7012" t="str">
            <v>COMBLOUX</v>
          </cell>
          <cell r="G7012">
            <v>687562408</v>
          </cell>
          <cell r="H7012" t="str">
            <v>mika.balletbaz@gmail.com</v>
          </cell>
          <cell r="I7012"/>
          <cell r="J7012"/>
        </row>
        <row r="7013">
          <cell r="A7013" t="str">
            <v>BAL23</v>
          </cell>
          <cell r="B7013" t="str">
            <v xml:space="preserve">Monsieur BALLAND Maurice </v>
          </cell>
          <cell r="C7013" t="str">
            <v xml:space="preserve">603 avenue de l'Eglise </v>
          </cell>
          <cell r="D7013"/>
          <cell r="E7013" t="str">
            <v>74140</v>
          </cell>
          <cell r="F7013" t="str">
            <v>SCIEZ</v>
          </cell>
          <cell r="G7013"/>
          <cell r="H7013"/>
          <cell r="I7013"/>
          <cell r="J7013"/>
        </row>
        <row r="7014">
          <cell r="A7014" t="str">
            <v>BAL22</v>
          </cell>
          <cell r="B7014" t="str">
            <v>Monsieur BALLARD Jean François</v>
          </cell>
          <cell r="C7014" t="str">
            <v>51 Rue des Beubions</v>
          </cell>
          <cell r="D7014"/>
          <cell r="E7014" t="str">
            <v>74600</v>
          </cell>
          <cell r="F7014" t="str">
            <v>SEYNOD</v>
          </cell>
          <cell r="G7014">
            <v>662028614</v>
          </cell>
          <cell r="H7014" t="str">
            <v>jeanfrancois.ballard@orange.fr</v>
          </cell>
          <cell r="I7014"/>
          <cell r="J7014"/>
        </row>
        <row r="7015">
          <cell r="A7015" t="str">
            <v>BAL21</v>
          </cell>
          <cell r="B7015" t="str">
            <v>Madame BALLADA Laure</v>
          </cell>
          <cell r="C7015" t="str">
            <v>21, Boulevard des Vergers</v>
          </cell>
          <cell r="D7015"/>
          <cell r="E7015" t="str">
            <v>69220</v>
          </cell>
          <cell r="F7015" t="str">
            <v>CHAPONOST</v>
          </cell>
          <cell r="G7015"/>
          <cell r="H7015"/>
          <cell r="I7015"/>
          <cell r="J7015"/>
        </row>
        <row r="7016">
          <cell r="A7016" t="str">
            <v>BAL20</v>
          </cell>
          <cell r="B7016" t="str">
            <v>Monsieur BALAUD Philippe</v>
          </cell>
          <cell r="C7016" t="str">
            <v>809 route du Granier</v>
          </cell>
          <cell r="D7016"/>
          <cell r="E7016" t="str">
            <v>73190</v>
          </cell>
          <cell r="F7016" t="str">
            <v>SAINT BALDOPH</v>
          </cell>
          <cell r="G7016"/>
          <cell r="H7016"/>
          <cell r="I7016"/>
          <cell r="J7016"/>
        </row>
        <row r="7017">
          <cell r="A7017" t="str">
            <v>BAL19</v>
          </cell>
          <cell r="B7017" t="str">
            <v>Madame BALEYDIER Pascale</v>
          </cell>
          <cell r="C7017" t="str">
            <v>579 Route de Cuvat</v>
          </cell>
          <cell r="D7017"/>
          <cell r="E7017" t="str">
            <v>74370</v>
          </cell>
          <cell r="F7017" t="str">
            <v>PRINGY</v>
          </cell>
          <cell r="G7017">
            <v>622743926</v>
          </cell>
          <cell r="H7017" t="str">
            <v>pascale@asia.com</v>
          </cell>
          <cell r="I7017"/>
          <cell r="J7017"/>
        </row>
        <row r="7018">
          <cell r="A7018" t="str">
            <v>BAL18</v>
          </cell>
          <cell r="B7018" t="str">
            <v>Monsieur BALMONET Jean Claude</v>
          </cell>
          <cell r="C7018" t="str">
            <v>49 ch des Prés Barrat</v>
          </cell>
          <cell r="D7018"/>
          <cell r="E7018" t="str">
            <v>74350</v>
          </cell>
          <cell r="F7018" t="str">
            <v>COPPONEX</v>
          </cell>
          <cell r="G7018">
            <v>963041559</v>
          </cell>
          <cell r="H7018"/>
          <cell r="I7018"/>
          <cell r="J7018"/>
        </row>
        <row r="7019">
          <cell r="A7019" t="str">
            <v>BAL17</v>
          </cell>
          <cell r="B7019" t="str">
            <v>Societé BALIA</v>
          </cell>
          <cell r="C7019" t="str">
            <v>M Jedrey Gwenael</v>
          </cell>
          <cell r="D7019" t="str">
            <v>18 Route des Vignières</v>
          </cell>
          <cell r="E7019" t="str">
            <v>74000</v>
          </cell>
          <cell r="F7019" t="str">
            <v>ANNECY</v>
          </cell>
          <cell r="G7019"/>
          <cell r="H7019"/>
          <cell r="I7019"/>
          <cell r="J7019"/>
        </row>
        <row r="7020">
          <cell r="A7020" t="str">
            <v>BAL16</v>
          </cell>
          <cell r="B7020" t="str">
            <v>Monsieur BALL Alan</v>
          </cell>
          <cell r="C7020" t="str">
            <v>123 Chemin de la vie Margoy</v>
          </cell>
          <cell r="D7020"/>
          <cell r="E7020" t="str">
            <v>01170</v>
          </cell>
          <cell r="F7020" t="str">
            <v>ECHENEVEX</v>
          </cell>
          <cell r="G7020">
            <v>450417140</v>
          </cell>
          <cell r="H7020"/>
          <cell r="I7020"/>
          <cell r="J7020"/>
        </row>
        <row r="7021">
          <cell r="A7021" t="str">
            <v>BAL15</v>
          </cell>
          <cell r="B7021" t="str">
            <v>Monsieur BALADIE Patrick</v>
          </cell>
          <cell r="C7021" t="str">
            <v>142 Allée du cret soleil</v>
          </cell>
          <cell r="D7021"/>
          <cell r="E7021" t="str">
            <v>74600</v>
          </cell>
          <cell r="F7021" t="str">
            <v>QUINTAL</v>
          </cell>
          <cell r="G7021">
            <v>677593633</v>
          </cell>
          <cell r="H7021"/>
          <cell r="I7021">
            <v>450461549</v>
          </cell>
          <cell r="J7021">
            <v>685724002</v>
          </cell>
        </row>
        <row r="7022">
          <cell r="A7022" t="str">
            <v>BAL14</v>
          </cell>
          <cell r="B7022" t="str">
            <v xml:space="preserve">Monsieur BALADDA  Louis </v>
          </cell>
          <cell r="C7022" t="str">
            <v>Le Parc</v>
          </cell>
          <cell r="D7022"/>
          <cell r="E7022" t="str">
            <v>73410</v>
          </cell>
          <cell r="F7022" t="str">
            <v>LA BIOLLE</v>
          </cell>
          <cell r="G7022"/>
          <cell r="H7022"/>
          <cell r="I7022"/>
          <cell r="J7022"/>
        </row>
        <row r="7023">
          <cell r="A7023" t="str">
            <v>BAL13</v>
          </cell>
          <cell r="B7023" t="str">
            <v>Monsieur BALICCO Eric -Mme COLLADO</v>
          </cell>
          <cell r="C7023" t="str">
            <v>15 Le Village Laval</v>
          </cell>
          <cell r="D7023" t="str">
            <v>Lot Le Champ du Pont</v>
          </cell>
          <cell r="E7023" t="str">
            <v>38190</v>
          </cell>
          <cell r="F7023" t="str">
            <v>LAVAL</v>
          </cell>
          <cell r="G7023">
            <v>687445278</v>
          </cell>
          <cell r="H7023"/>
          <cell r="I7023"/>
          <cell r="J7023"/>
        </row>
        <row r="7024">
          <cell r="A7024" t="str">
            <v>BAL12</v>
          </cell>
          <cell r="B7024" t="str">
            <v>Madame BALLY Andrée</v>
          </cell>
          <cell r="C7024" t="str">
            <v>Sur Les Crêts</v>
          </cell>
          <cell r="D7024" t="str">
            <v>88 Route d'Excenevex</v>
          </cell>
          <cell r="E7024" t="str">
            <v>74140</v>
          </cell>
          <cell r="F7024" t="str">
            <v>SCIEZ</v>
          </cell>
          <cell r="G7024"/>
          <cell r="H7024"/>
          <cell r="I7024"/>
          <cell r="J7024"/>
        </row>
        <row r="7025">
          <cell r="A7025" t="str">
            <v>BAL11</v>
          </cell>
          <cell r="B7025" t="str">
            <v>Monsieur BALLY Jean Claude</v>
          </cell>
          <cell r="C7025" t="str">
            <v>lot des Chaumettes</v>
          </cell>
          <cell r="D7025" t="str">
            <v>ch du Louvaroux Haut Jarrie</v>
          </cell>
          <cell r="E7025" t="str">
            <v>38560</v>
          </cell>
          <cell r="F7025" t="str">
            <v>JARRIE</v>
          </cell>
          <cell r="G7025">
            <v>476720178</v>
          </cell>
          <cell r="H7025" t="str">
            <v>jc.bally@tele2.fr</v>
          </cell>
          <cell r="I7025"/>
          <cell r="J7025"/>
        </row>
        <row r="7026">
          <cell r="A7026" t="str">
            <v>BAL10</v>
          </cell>
          <cell r="B7026" t="str">
            <v>Monsieur BALMAIN Jean</v>
          </cell>
          <cell r="C7026" t="str">
            <v>Route des Corbières</v>
          </cell>
          <cell r="D7026"/>
          <cell r="E7026" t="str">
            <v>73100</v>
          </cell>
          <cell r="F7026" t="str">
            <v>PUGNY CHATENOD</v>
          </cell>
          <cell r="G7026"/>
          <cell r="H7026"/>
          <cell r="I7026"/>
          <cell r="J7026"/>
        </row>
        <row r="7027">
          <cell r="A7027" t="str">
            <v>BAL09</v>
          </cell>
          <cell r="B7027" t="str">
            <v xml:space="preserve">Monsieur BALDIN </v>
          </cell>
          <cell r="C7027" t="str">
            <v>97 Rue du près</v>
          </cell>
          <cell r="D7027"/>
          <cell r="E7027" t="str">
            <v xml:space="preserve">73230 </v>
          </cell>
          <cell r="F7027" t="str">
            <v>SAINT ALBAN LEYSSE</v>
          </cell>
          <cell r="G7027"/>
          <cell r="H7027"/>
          <cell r="I7027"/>
          <cell r="J7027"/>
        </row>
        <row r="7028">
          <cell r="A7028" t="str">
            <v>BAL08</v>
          </cell>
          <cell r="B7028" t="str">
            <v>Monsieur BALDI Olivier</v>
          </cell>
          <cell r="C7028" t="str">
            <v>35, Ch des Contins</v>
          </cell>
          <cell r="D7028"/>
          <cell r="E7028" t="str">
            <v>74270</v>
          </cell>
          <cell r="F7028" t="str">
            <v>DROISY</v>
          </cell>
          <cell r="G7028">
            <v>450607631</v>
          </cell>
          <cell r="H7028"/>
          <cell r="I7028">
            <v>6212167</v>
          </cell>
          <cell r="J7028"/>
        </row>
        <row r="7029">
          <cell r="A7029" t="str">
            <v>BAL07</v>
          </cell>
          <cell r="B7029" t="str">
            <v>Monsieur BALSARIN JF</v>
          </cell>
          <cell r="C7029" t="str">
            <v>360 Ch de Menabrea</v>
          </cell>
          <cell r="D7029"/>
          <cell r="E7029" t="str">
            <v>73160</v>
          </cell>
          <cell r="F7029" t="str">
            <v>SAINT CASSIN</v>
          </cell>
          <cell r="G7029">
            <v>632942712</v>
          </cell>
          <cell r="H7029"/>
          <cell r="I7029"/>
          <cell r="J7029"/>
        </row>
        <row r="7030">
          <cell r="A7030" t="str">
            <v>BAL06</v>
          </cell>
          <cell r="B7030" t="str">
            <v>Monsieur BALLAND Maurice</v>
          </cell>
          <cell r="C7030" t="str">
            <v>603 avenue de l'église</v>
          </cell>
          <cell r="D7030"/>
          <cell r="E7030" t="str">
            <v>74140</v>
          </cell>
          <cell r="F7030" t="str">
            <v>SCIEZ</v>
          </cell>
          <cell r="G7030">
            <v>450727005</v>
          </cell>
          <cell r="H7030"/>
          <cell r="I7030"/>
          <cell r="J7030"/>
        </row>
        <row r="7031">
          <cell r="A7031" t="str">
            <v>BAL05</v>
          </cell>
          <cell r="B7031" t="str">
            <v>Monsieur BALDUCCI Joseph</v>
          </cell>
          <cell r="C7031" t="str">
            <v>Rue Saint Roch</v>
          </cell>
          <cell r="D7031"/>
          <cell r="E7031" t="str">
            <v>73480</v>
          </cell>
          <cell r="F7031" t="str">
            <v>LANSLEVILLARD</v>
          </cell>
          <cell r="G7031">
            <v>479058118</v>
          </cell>
          <cell r="H7031"/>
          <cell r="I7031"/>
          <cell r="J7031"/>
        </row>
        <row r="7032">
          <cell r="A7032" t="str">
            <v>BAL04</v>
          </cell>
          <cell r="B7032" t="str">
            <v>Monsieur BALLET François</v>
          </cell>
          <cell r="C7032" t="str">
            <v>La Rochelle</v>
          </cell>
          <cell r="D7032"/>
          <cell r="E7032" t="str">
            <v>73310</v>
          </cell>
          <cell r="F7032" t="str">
            <v>RUFFIEUX</v>
          </cell>
          <cell r="G7032"/>
          <cell r="H7032"/>
          <cell r="I7032"/>
          <cell r="J7032"/>
        </row>
        <row r="7033">
          <cell r="A7033" t="str">
            <v>BAL03</v>
          </cell>
          <cell r="B7033" t="str">
            <v>Monsieur BALLESTER Claudio</v>
          </cell>
          <cell r="C7033"/>
          <cell r="D7033"/>
          <cell r="E7033"/>
          <cell r="F7033"/>
          <cell r="G7033"/>
          <cell r="H7033"/>
          <cell r="I7033"/>
          <cell r="J7033"/>
        </row>
        <row r="7034">
          <cell r="A7034" t="str">
            <v>BAL02</v>
          </cell>
          <cell r="B7034" t="str">
            <v>Monsieur BALMA</v>
          </cell>
          <cell r="C7034"/>
          <cell r="D7034"/>
          <cell r="E7034"/>
          <cell r="F7034"/>
          <cell r="G7034"/>
          <cell r="H7034"/>
          <cell r="I7034"/>
          <cell r="J7034"/>
        </row>
        <row r="7035">
          <cell r="A7035" t="str">
            <v>BAL01</v>
          </cell>
          <cell r="B7035" t="str">
            <v>Monsieur BAL</v>
          </cell>
          <cell r="C7035"/>
          <cell r="D7035"/>
          <cell r="E7035"/>
          <cell r="F7035"/>
          <cell r="G7035"/>
          <cell r="H7035"/>
          <cell r="I7035"/>
          <cell r="J7035"/>
        </row>
        <row r="7036">
          <cell r="A7036" t="str">
            <v>BAK02</v>
          </cell>
          <cell r="B7036" t="str">
            <v>CABINET BAKLI</v>
          </cell>
          <cell r="C7036" t="str">
            <v>93, Rue Henri Fabre</v>
          </cell>
          <cell r="D7036"/>
          <cell r="E7036" t="str">
            <v>38920</v>
          </cell>
          <cell r="F7036" t="str">
            <v>CROLLES</v>
          </cell>
          <cell r="G7036"/>
          <cell r="H7036"/>
          <cell r="I7036"/>
          <cell r="J7036"/>
        </row>
        <row r="7037">
          <cell r="A7037" t="str">
            <v>BAK01</v>
          </cell>
          <cell r="B7037" t="str">
            <v>Monsieur  BAKLI</v>
          </cell>
          <cell r="C7037" t="str">
            <v>451, Chemin de Pageonnière</v>
          </cell>
          <cell r="D7037"/>
          <cell r="E7037" t="str">
            <v>38330</v>
          </cell>
          <cell r="F7037" t="str">
            <v>SAINT ISMIER</v>
          </cell>
          <cell r="G7037">
            <v>615777905</v>
          </cell>
          <cell r="H7037"/>
          <cell r="I7037"/>
          <cell r="J7037"/>
        </row>
        <row r="7038">
          <cell r="A7038" t="str">
            <v>BAI10</v>
          </cell>
          <cell r="B7038" t="str">
            <v>Monsieur BAILLY Frédéric</v>
          </cell>
          <cell r="C7038" t="str">
            <v>139 Résidences du Pont de Fillinges</v>
          </cell>
          <cell r="D7038"/>
          <cell r="E7038" t="str">
            <v>74250</v>
          </cell>
          <cell r="F7038" t="str">
            <v>FILLINGES</v>
          </cell>
          <cell r="G7038">
            <v>617989887</v>
          </cell>
          <cell r="H7038"/>
          <cell r="I7038"/>
          <cell r="J7038"/>
        </row>
        <row r="7039">
          <cell r="A7039" t="str">
            <v>BAI09</v>
          </cell>
          <cell r="B7039" t="str">
            <v>Monsieur BAILLY Arnaud</v>
          </cell>
          <cell r="C7039" t="str">
            <v>rue Alfred Stein</v>
          </cell>
          <cell r="D7039"/>
          <cell r="E7039" t="str">
            <v>73250</v>
          </cell>
          <cell r="F7039" t="str">
            <v>SAINT PIERRE D'ALBIGNY</v>
          </cell>
          <cell r="G7039"/>
          <cell r="H7039"/>
          <cell r="I7039"/>
          <cell r="J7039"/>
        </row>
        <row r="7040">
          <cell r="A7040" t="str">
            <v>BAI08</v>
          </cell>
          <cell r="B7040" t="str">
            <v>M Mme BAILLIU Sébastien</v>
          </cell>
          <cell r="C7040" t="str">
            <v>974 route de la Montagne</v>
          </cell>
          <cell r="D7040"/>
          <cell r="E7040" t="str">
            <v>38850</v>
          </cell>
          <cell r="F7040" t="str">
            <v>PALADRU</v>
          </cell>
          <cell r="G7040"/>
          <cell r="H7040"/>
          <cell r="I7040"/>
          <cell r="J7040"/>
        </row>
        <row r="7041">
          <cell r="A7041" t="str">
            <v>BAI07</v>
          </cell>
          <cell r="B7041" t="str">
            <v>Monsieur BAILLY  Christophe</v>
          </cell>
          <cell r="C7041" t="str">
            <v>Residences du Port</v>
          </cell>
          <cell r="D7041"/>
          <cell r="E7041" t="str">
            <v>73610</v>
          </cell>
          <cell r="F7041" t="str">
            <v>SAINT ALBAN DE MONTBEL</v>
          </cell>
          <cell r="G7041">
            <v>684111827</v>
          </cell>
          <cell r="H7041"/>
          <cell r="I7041"/>
          <cell r="J7041"/>
        </row>
        <row r="7042">
          <cell r="A7042" t="str">
            <v>BAI06</v>
          </cell>
          <cell r="B7042" t="str">
            <v>Monsieur BAILLY André</v>
          </cell>
          <cell r="C7042" t="str">
            <v>4 Chemin du Pic vert</v>
          </cell>
          <cell r="D7042"/>
          <cell r="E7042" t="str">
            <v>73100</v>
          </cell>
          <cell r="F7042" t="str">
            <v>AIX LES BAINS</v>
          </cell>
          <cell r="G7042"/>
          <cell r="H7042"/>
          <cell r="I7042"/>
          <cell r="J7042"/>
        </row>
        <row r="7043">
          <cell r="A7043" t="str">
            <v>BAI05</v>
          </cell>
          <cell r="B7043" t="str">
            <v>Monsieur BAILLY Gilles</v>
          </cell>
          <cell r="C7043" t="str">
            <v>ST André</v>
          </cell>
          <cell r="D7043" t="str">
            <v>Les Marches</v>
          </cell>
          <cell r="E7043" t="str">
            <v>73800</v>
          </cell>
          <cell r="F7043" t="str">
            <v>MONTMELIAN</v>
          </cell>
          <cell r="G7043"/>
          <cell r="H7043"/>
          <cell r="I7043"/>
          <cell r="J7043"/>
        </row>
        <row r="7044">
          <cell r="A7044" t="str">
            <v>BAI04</v>
          </cell>
          <cell r="B7044" t="str">
            <v>Monsieur BAIGUE Jerôme</v>
          </cell>
          <cell r="C7044" t="str">
            <v>Malagny</v>
          </cell>
          <cell r="D7044" t="str">
            <v>143 ch des grands champs</v>
          </cell>
          <cell r="E7044" t="str">
            <v>74580</v>
          </cell>
          <cell r="F7044" t="str">
            <v>VIRY</v>
          </cell>
          <cell r="G7044">
            <v>450046109</v>
          </cell>
          <cell r="H7044"/>
          <cell r="I7044">
            <v>611147802</v>
          </cell>
          <cell r="J7044"/>
        </row>
        <row r="7045">
          <cell r="A7045" t="str">
            <v>BAI03</v>
          </cell>
          <cell r="B7045" t="str">
            <v>BAIL EQUIPEMENT</v>
          </cell>
          <cell r="C7045" t="str">
            <v>Immeuble Le Britannia</v>
          </cell>
          <cell r="D7045" t="str">
            <v>20 boulevard eugene deruelle</v>
          </cell>
          <cell r="E7045" t="str">
            <v>69003</v>
          </cell>
          <cell r="F7045" t="str">
            <v>LYON</v>
          </cell>
          <cell r="G7045"/>
          <cell r="H7045"/>
          <cell r="I7045"/>
          <cell r="J7045"/>
        </row>
        <row r="7046">
          <cell r="A7046" t="str">
            <v>BAI02</v>
          </cell>
          <cell r="B7046" t="str">
            <v xml:space="preserve">Monsieur BAILLY </v>
          </cell>
          <cell r="C7046"/>
          <cell r="D7046"/>
          <cell r="E7046" t="str">
            <v>73230</v>
          </cell>
          <cell r="F7046" t="str">
            <v>SAINT JEAN D'ARVEY</v>
          </cell>
          <cell r="G7046"/>
          <cell r="H7046"/>
          <cell r="I7046"/>
          <cell r="J7046"/>
        </row>
        <row r="7047">
          <cell r="A7047" t="str">
            <v>BAI01</v>
          </cell>
          <cell r="B7047" t="str">
            <v>Monsieur BAILLY  Hélène</v>
          </cell>
          <cell r="C7047" t="str">
            <v>Route des Lanettes</v>
          </cell>
          <cell r="D7047"/>
          <cell r="E7047" t="str">
            <v>73190</v>
          </cell>
          <cell r="F7047" t="str">
            <v>SAINT BALDOPH</v>
          </cell>
          <cell r="G7047">
            <v>479283653</v>
          </cell>
          <cell r="H7047"/>
          <cell r="I7047"/>
          <cell r="J7047"/>
        </row>
        <row r="7048">
          <cell r="A7048" t="str">
            <v>BAH01</v>
          </cell>
          <cell r="B7048" t="str">
            <v>Monsieur BAH Abdou</v>
          </cell>
          <cell r="C7048" t="str">
            <v>250, rue du Quarre</v>
          </cell>
          <cell r="D7048"/>
          <cell r="E7048" t="str">
            <v>74800</v>
          </cell>
          <cell r="F7048" t="str">
            <v>AMANCY</v>
          </cell>
          <cell r="G7048">
            <v>787002218</v>
          </cell>
          <cell r="H7048"/>
          <cell r="I7048"/>
          <cell r="J7048"/>
        </row>
        <row r="7049">
          <cell r="A7049" t="str">
            <v>BAG05</v>
          </cell>
          <cell r="B7049" t="str">
            <v xml:space="preserve">Madame BAGRD </v>
          </cell>
          <cell r="C7049" t="str">
            <v>949 chemin des charmettes</v>
          </cell>
          <cell r="D7049"/>
          <cell r="E7049" t="str">
            <v>73000</v>
          </cell>
          <cell r="F7049" t="str">
            <v xml:space="preserve">CHAMBERY </v>
          </cell>
          <cell r="G7049"/>
          <cell r="H7049"/>
          <cell r="I7049"/>
          <cell r="J7049"/>
        </row>
        <row r="7050">
          <cell r="A7050" t="str">
            <v>BAG04</v>
          </cell>
          <cell r="B7050" t="str">
            <v>Monsieur BAGARD Francois</v>
          </cell>
          <cell r="C7050" t="str">
            <v>284 Avenue de la Gare</v>
          </cell>
          <cell r="D7050"/>
          <cell r="E7050" t="str">
            <v>38530</v>
          </cell>
          <cell r="F7050" t="str">
            <v>PONTCHARRA</v>
          </cell>
          <cell r="G7050">
            <v>676535060</v>
          </cell>
          <cell r="H7050"/>
          <cell r="I7050"/>
          <cell r="J7050"/>
        </row>
        <row r="7051">
          <cell r="A7051" t="str">
            <v>BAG03</v>
          </cell>
          <cell r="B7051" t="str">
            <v>Monsieur BAGHLOUL Abdel</v>
          </cell>
          <cell r="C7051" t="str">
            <v>lot la Donzière</v>
          </cell>
          <cell r="D7051"/>
          <cell r="E7051" t="str">
            <v>73610</v>
          </cell>
          <cell r="F7051" t="str">
            <v>SAINT ALBAN DE MONTBEL</v>
          </cell>
          <cell r="G7051"/>
          <cell r="H7051"/>
          <cell r="I7051"/>
          <cell r="J7051"/>
        </row>
        <row r="7052">
          <cell r="A7052" t="str">
            <v>BAG02</v>
          </cell>
          <cell r="B7052" t="str">
            <v>Monsieur BAGATTA</v>
          </cell>
          <cell r="C7052" t="str">
            <v>20 rue Bivouac Napoléon</v>
          </cell>
          <cell r="D7052"/>
          <cell r="E7052" t="str">
            <v>06400</v>
          </cell>
          <cell r="F7052" t="str">
            <v>CANNES</v>
          </cell>
          <cell r="G7052"/>
          <cell r="H7052"/>
          <cell r="I7052"/>
          <cell r="J7052"/>
        </row>
        <row r="7053">
          <cell r="A7053" t="str">
            <v>BAG01</v>
          </cell>
          <cell r="B7053" t="str">
            <v>Monsieur BAGGIO</v>
          </cell>
          <cell r="C7053" t="str">
            <v>95 clos des Saules</v>
          </cell>
          <cell r="D7053"/>
          <cell r="E7053" t="str">
            <v>74930</v>
          </cell>
          <cell r="F7053" t="str">
            <v>REIGNIER ESERY</v>
          </cell>
          <cell r="G7053">
            <v>450951543</v>
          </cell>
          <cell r="H7053"/>
          <cell r="I7053">
            <v>686483773</v>
          </cell>
          <cell r="J7053"/>
        </row>
        <row r="7054">
          <cell r="A7054" t="str">
            <v>BAF02</v>
          </cell>
          <cell r="B7054" t="str">
            <v>Mr Mme BAFFERT Victorien</v>
          </cell>
          <cell r="C7054" t="str">
            <v>880 Chemin de la Montagne</v>
          </cell>
          <cell r="D7054"/>
          <cell r="E7054" t="str">
            <v>38380</v>
          </cell>
          <cell r="F7054" t="str">
            <v>MIRIBEL LES ECHELLES</v>
          </cell>
          <cell r="G7054">
            <v>684709442</v>
          </cell>
          <cell r="H7054"/>
          <cell r="I7054"/>
          <cell r="J7054"/>
        </row>
        <row r="7055">
          <cell r="A7055" t="str">
            <v>BAF01</v>
          </cell>
          <cell r="B7055" t="str">
            <v>M BAFFERT - Mlle GACHE</v>
          </cell>
          <cell r="C7055" t="str">
            <v>Bat de la Mairie</v>
          </cell>
          <cell r="D7055" t="str">
            <v>Le Villard</v>
          </cell>
          <cell r="E7055" t="str">
            <v>73360</v>
          </cell>
          <cell r="F7055" t="str">
            <v>SAINT CHRISTOPHE</v>
          </cell>
          <cell r="G7055">
            <v>663967544</v>
          </cell>
          <cell r="H7055"/>
          <cell r="I7055"/>
          <cell r="J7055"/>
        </row>
        <row r="7056">
          <cell r="A7056" t="str">
            <v>BAD03</v>
          </cell>
          <cell r="B7056" t="str">
            <v>Madame BADEL  Marie</v>
          </cell>
          <cell r="C7056" t="str">
            <v>237 Allée du Clos d'Orlye</v>
          </cell>
          <cell r="D7056"/>
          <cell r="E7056" t="str">
            <v>74380</v>
          </cell>
          <cell r="F7056" t="str">
            <v>BONNE</v>
          </cell>
          <cell r="G7056">
            <v>450362895</v>
          </cell>
          <cell r="H7056"/>
          <cell r="I7056"/>
          <cell r="J7056"/>
        </row>
        <row r="7057">
          <cell r="A7057" t="str">
            <v>BAD02</v>
          </cell>
          <cell r="B7057" t="str">
            <v>Monsieur BADIA Jean Paul</v>
          </cell>
          <cell r="C7057" t="str">
            <v>Rue des Serventières</v>
          </cell>
          <cell r="D7057"/>
          <cell r="E7057" t="str">
            <v>38200</v>
          </cell>
          <cell r="F7057" t="str">
            <v>VILLETTE DE VIENNE</v>
          </cell>
          <cell r="G7057"/>
          <cell r="H7057"/>
          <cell r="I7057"/>
          <cell r="J7057"/>
        </row>
        <row r="7058">
          <cell r="A7058" t="str">
            <v>BAD01</v>
          </cell>
          <cell r="B7058" t="str">
            <v>Monsieur BADIOU J.Jacques</v>
          </cell>
          <cell r="C7058" t="str">
            <v>19 route de la Saigne</v>
          </cell>
          <cell r="D7058"/>
          <cell r="E7058" t="str">
            <v>69510</v>
          </cell>
          <cell r="F7058" t="str">
            <v>MESSIMY</v>
          </cell>
          <cell r="G7058">
            <v>608535384</v>
          </cell>
          <cell r="H7058"/>
          <cell r="I7058"/>
          <cell r="J7058"/>
        </row>
        <row r="7059">
          <cell r="A7059" t="str">
            <v>BAC06</v>
          </cell>
          <cell r="B7059" t="str">
            <v>Madame et Mr BACCIOCHI</v>
          </cell>
          <cell r="C7059" t="str">
            <v>Rue des Veyriers</v>
          </cell>
          <cell r="D7059" t="str">
            <v>Lot L'Epine</v>
          </cell>
          <cell r="E7059" t="str">
            <v>74370</v>
          </cell>
          <cell r="F7059" t="str">
            <v>NAVES-PARMELAN</v>
          </cell>
          <cell r="G7059">
            <v>450099505</v>
          </cell>
          <cell r="H7059" t="str">
            <v>maurice.bacciochi@orange.fr</v>
          </cell>
          <cell r="I7059">
            <v>631752354</v>
          </cell>
          <cell r="J7059"/>
        </row>
        <row r="7060">
          <cell r="A7060" t="str">
            <v>BAC05</v>
          </cell>
          <cell r="B7060" t="str">
            <v>SCI BAC + 3 PROMOTION</v>
          </cell>
          <cell r="C7060" t="str">
            <v>48 Chemin du Biollay</v>
          </cell>
          <cell r="D7060"/>
          <cell r="E7060" t="str">
            <v>73100</v>
          </cell>
          <cell r="F7060" t="str">
            <v>BRISON SAINT INNOCENT</v>
          </cell>
          <cell r="G7060"/>
          <cell r="H7060"/>
          <cell r="I7060"/>
          <cell r="J7060"/>
        </row>
        <row r="7061">
          <cell r="A7061" t="str">
            <v>BAC04</v>
          </cell>
          <cell r="B7061" t="str">
            <v>Monsieur BACON Eric</v>
          </cell>
          <cell r="C7061" t="str">
            <v>45 ter Avenue de Bassens</v>
          </cell>
          <cell r="D7061"/>
          <cell r="E7061" t="str">
            <v>73000</v>
          </cell>
          <cell r="F7061" t="str">
            <v>CHAMBERY</v>
          </cell>
          <cell r="G7061"/>
          <cell r="H7061"/>
          <cell r="I7061"/>
          <cell r="J7061"/>
        </row>
        <row r="7062">
          <cell r="A7062" t="str">
            <v>BAC03</v>
          </cell>
          <cell r="B7062" t="str">
            <v>Madame BACHELET  Corinne</v>
          </cell>
          <cell r="C7062" t="str">
            <v>9 chemin de la Tour</v>
          </cell>
          <cell r="D7062"/>
          <cell r="E7062" t="str">
            <v>73000</v>
          </cell>
          <cell r="F7062" t="str">
            <v>BARBERAZ</v>
          </cell>
          <cell r="G7062"/>
          <cell r="H7062"/>
          <cell r="I7062"/>
          <cell r="J7062"/>
        </row>
        <row r="7063">
          <cell r="A7063" t="str">
            <v>BAC02</v>
          </cell>
          <cell r="B7063" t="str">
            <v>Monsieur BACHELARD Jean Michel</v>
          </cell>
          <cell r="C7063" t="str">
            <v>180 allée du Parc du Chêne</v>
          </cell>
          <cell r="D7063"/>
          <cell r="E7063" t="str">
            <v>01220</v>
          </cell>
          <cell r="F7063" t="str">
            <v>DIVONNE LES BAINS</v>
          </cell>
          <cell r="G7063"/>
          <cell r="H7063"/>
          <cell r="I7063"/>
          <cell r="J7063"/>
        </row>
        <row r="7064">
          <cell r="A7064" t="str">
            <v>BAC01</v>
          </cell>
          <cell r="B7064" t="str">
            <v>Monsieur BACHELARD René</v>
          </cell>
          <cell r="C7064" t="str">
            <v>Chemin de la Chataigneraie</v>
          </cell>
          <cell r="D7064" t="str">
            <v>Village de Serarges</v>
          </cell>
          <cell r="E7064" t="str">
            <v>73420</v>
          </cell>
          <cell r="F7064" t="str">
            <v>DRUMETTAZ CLARAFOND</v>
          </cell>
          <cell r="G7064"/>
          <cell r="H7064"/>
          <cell r="I7064"/>
          <cell r="J7064"/>
        </row>
        <row r="7065">
          <cell r="A7065" t="str">
            <v>BAB04</v>
          </cell>
          <cell r="B7065" t="str">
            <v>Monsieur BABAZ Bastien</v>
          </cell>
          <cell r="C7065" t="str">
            <v>chez maurice</v>
          </cell>
          <cell r="D7065"/>
          <cell r="E7065" t="str">
            <v>74470</v>
          </cell>
          <cell r="F7065" t="str">
            <v>BELLEVAUX</v>
          </cell>
          <cell r="G7065"/>
          <cell r="H7065"/>
          <cell r="I7065"/>
          <cell r="J7065"/>
        </row>
        <row r="7066">
          <cell r="A7066" t="str">
            <v>BAB03</v>
          </cell>
          <cell r="B7066" t="str">
            <v>Monsieur BABOULIN Thierry</v>
          </cell>
          <cell r="C7066" t="str">
            <v>Chemin de Visan</v>
          </cell>
          <cell r="D7066"/>
          <cell r="E7066" t="str">
            <v>38170</v>
          </cell>
          <cell r="F7066" t="str">
            <v>SEYSSINET PARISET</v>
          </cell>
          <cell r="G7066">
            <v>476783612</v>
          </cell>
          <cell r="H7066"/>
          <cell r="I7066"/>
          <cell r="J7066"/>
        </row>
        <row r="7067">
          <cell r="A7067" t="str">
            <v>BAB02</v>
          </cell>
          <cell r="B7067" t="str">
            <v>Monsieur BABOULAZ Paul</v>
          </cell>
          <cell r="C7067" t="str">
            <v>Le Praz Varnay</v>
          </cell>
          <cell r="D7067" t="str">
            <v>35 Allée des Primevères</v>
          </cell>
          <cell r="E7067" t="str">
            <v>73290</v>
          </cell>
          <cell r="F7067" t="str">
            <v>LA MOTTE SERVOLEX</v>
          </cell>
          <cell r="G7067">
            <v>603271786</v>
          </cell>
          <cell r="H7067"/>
          <cell r="I7067"/>
          <cell r="J7067"/>
        </row>
        <row r="7068">
          <cell r="A7068" t="str">
            <v>BAB01</v>
          </cell>
          <cell r="B7068" t="str">
            <v>Monsieur BABOULAZ Georges</v>
          </cell>
          <cell r="C7068" t="str">
            <v>78 allée du Souvenir</v>
          </cell>
          <cell r="D7068"/>
          <cell r="E7068" t="str">
            <v>73000</v>
          </cell>
          <cell r="F7068" t="str">
            <v>BASSENS</v>
          </cell>
          <cell r="G7068">
            <v>646530874</v>
          </cell>
          <cell r="H7068"/>
          <cell r="I7068"/>
          <cell r="J7068"/>
        </row>
        <row r="7069">
          <cell r="A7069" t="str">
            <v>BAA01</v>
          </cell>
          <cell r="B7069" t="str">
            <v>Monsieur BAABAA</v>
          </cell>
          <cell r="C7069" t="str">
            <v>305 Rue de la Battaillarde</v>
          </cell>
          <cell r="D7069"/>
          <cell r="E7069" t="str">
            <v>73000</v>
          </cell>
          <cell r="F7069" t="str">
            <v>CHAMBERY</v>
          </cell>
          <cell r="G7069">
            <v>672143394</v>
          </cell>
          <cell r="H7069"/>
          <cell r="I7069"/>
          <cell r="J7069"/>
        </row>
        <row r="7070">
          <cell r="A7070" t="str">
            <v>AZZ01</v>
          </cell>
          <cell r="B7070" t="str">
            <v>Monsieur AZZOLINI Marc</v>
          </cell>
          <cell r="C7070" t="str">
            <v>140 Allée du Grand Mont</v>
          </cell>
          <cell r="D7070"/>
          <cell r="E7070" t="str">
            <v>73200</v>
          </cell>
          <cell r="F7070" t="str">
            <v>MERCURY</v>
          </cell>
          <cell r="G7070">
            <v>614846185</v>
          </cell>
          <cell r="H7070"/>
          <cell r="I7070"/>
          <cell r="J7070"/>
        </row>
        <row r="7071">
          <cell r="A7071" t="str">
            <v>AZN02</v>
          </cell>
          <cell r="B7071" t="str">
            <v>M. et Mme AZNAR Fabrice</v>
          </cell>
          <cell r="C7071" t="str">
            <v>6A Allée Camille Saint Saens</v>
          </cell>
          <cell r="D7071"/>
          <cell r="E7071" t="str">
            <v>69780</v>
          </cell>
          <cell r="F7071" t="str">
            <v>MIONS</v>
          </cell>
          <cell r="G7071">
            <v>626464083</v>
          </cell>
          <cell r="H7071" t="str">
            <v>julie.aznar@gmail.com</v>
          </cell>
          <cell r="I7071"/>
          <cell r="J7071"/>
        </row>
        <row r="7072">
          <cell r="A7072" t="str">
            <v>AZN01</v>
          </cell>
          <cell r="B7072" t="str">
            <v>Laboratoire AZNAR &amp; BEAUFILS</v>
          </cell>
          <cell r="C7072" t="str">
            <v>170 rue Paul Bert</v>
          </cell>
          <cell r="D7072"/>
          <cell r="E7072" t="str">
            <v>73000</v>
          </cell>
          <cell r="F7072" t="str">
            <v>CHAMBERY</v>
          </cell>
          <cell r="G7072">
            <v>479695412</v>
          </cell>
          <cell r="H7072"/>
          <cell r="I7072">
            <v>479695412</v>
          </cell>
          <cell r="J7072">
            <v>645445726</v>
          </cell>
        </row>
        <row r="7073">
          <cell r="A7073" t="str">
            <v>AZE01</v>
          </cell>
          <cell r="B7073" t="str">
            <v xml:space="preserve">Mr Mme  AZEROUAL </v>
          </cell>
          <cell r="C7073" t="str">
            <v>4 ch des Guillaumes</v>
          </cell>
          <cell r="D7073"/>
          <cell r="E7073" t="str">
            <v>73100</v>
          </cell>
          <cell r="F7073" t="str">
            <v>AIX LES BAINS</v>
          </cell>
          <cell r="G7073">
            <v>667523880</v>
          </cell>
          <cell r="H7073"/>
          <cell r="I7073"/>
          <cell r="J7073"/>
        </row>
        <row r="7074">
          <cell r="A7074" t="str">
            <v>AZA01</v>
          </cell>
          <cell r="B7074" t="str">
            <v>Monsieur AZAGIER Giles</v>
          </cell>
          <cell r="C7074" t="str">
            <v>10 rue Bois Levret</v>
          </cell>
          <cell r="D7074"/>
          <cell r="E7074" t="str">
            <v>38550</v>
          </cell>
          <cell r="F7074" t="str">
            <v>SAINT MAURICE L'EXIL</v>
          </cell>
          <cell r="G7074">
            <v>670204873</v>
          </cell>
          <cell r="H7074"/>
          <cell r="I7074"/>
          <cell r="J7074"/>
        </row>
        <row r="7075">
          <cell r="A7075" t="str">
            <v>AYE01</v>
          </cell>
          <cell r="B7075" t="str">
            <v>Monsieur AYET Michel</v>
          </cell>
          <cell r="C7075" t="str">
            <v>Les Berlioz</v>
          </cell>
          <cell r="D7075"/>
          <cell r="E7075" t="str">
            <v>73160</v>
          </cell>
          <cell r="F7075" t="str">
            <v>VIMINES</v>
          </cell>
          <cell r="G7075"/>
          <cell r="H7075"/>
          <cell r="I7075"/>
          <cell r="J7075"/>
        </row>
        <row r="7076">
          <cell r="A7076" t="str">
            <v>AXI01</v>
          </cell>
          <cell r="B7076" t="str">
            <v>AXIMA CONCEPT</v>
          </cell>
          <cell r="C7076" t="str">
            <v xml:space="preserve">46 boulevard de la prairie au duc </v>
          </cell>
          <cell r="D7076" t="str">
            <v>BP 40119</v>
          </cell>
          <cell r="E7076" t="str">
            <v>44201</v>
          </cell>
          <cell r="F7076" t="str">
            <v>NANTES CEDEX 2</v>
          </cell>
          <cell r="G7076">
            <v>240998631</v>
          </cell>
          <cell r="H7076"/>
          <cell r="I7076"/>
          <cell r="J7076"/>
        </row>
        <row r="7077">
          <cell r="A7077" t="str">
            <v>AVR07</v>
          </cell>
          <cell r="B7077" t="str">
            <v>M. et Mme AVRIL Mickael et Ludivine</v>
          </cell>
          <cell r="C7077" t="str">
            <v>Route des Granges</v>
          </cell>
          <cell r="D7077"/>
          <cell r="E7077" t="str">
            <v>74540</v>
          </cell>
          <cell r="F7077" t="str">
            <v>CHAPEIRY</v>
          </cell>
          <cell r="G7077">
            <v>675985980</v>
          </cell>
          <cell r="H7077" t="str">
            <v>ludi.avril@gmail.com</v>
          </cell>
          <cell r="I7077"/>
          <cell r="J7077"/>
        </row>
        <row r="7078">
          <cell r="A7078" t="str">
            <v>AVR06</v>
          </cell>
          <cell r="B7078" t="str">
            <v>Mme AVRILLON Céline</v>
          </cell>
          <cell r="C7078" t="str">
            <v>Chemin du Paradis</v>
          </cell>
          <cell r="D7078"/>
          <cell r="E7078" t="str">
            <v>74230</v>
          </cell>
          <cell r="F7078" t="str">
            <v>THONES</v>
          </cell>
          <cell r="G7078"/>
          <cell r="H7078"/>
          <cell r="I7078"/>
          <cell r="J7078"/>
        </row>
        <row r="7079">
          <cell r="A7079" t="str">
            <v>AVR05</v>
          </cell>
          <cell r="B7079" t="str">
            <v>M Mme AVRILLON Philippe</v>
          </cell>
          <cell r="C7079" t="str">
            <v>33 route des Rebattes</v>
          </cell>
          <cell r="D7079"/>
          <cell r="E7079" t="str">
            <v>74370</v>
          </cell>
          <cell r="F7079" t="str">
            <v>METZ TESSY</v>
          </cell>
          <cell r="G7079"/>
          <cell r="H7079"/>
          <cell r="I7079"/>
          <cell r="J7079"/>
        </row>
        <row r="7080">
          <cell r="A7080" t="str">
            <v>AVR04</v>
          </cell>
          <cell r="B7080" t="str">
            <v>Madame AVRILLIER Arlette</v>
          </cell>
          <cell r="C7080" t="str">
            <v>13, Rue de l'Auriac</v>
          </cell>
          <cell r="D7080"/>
          <cell r="E7080" t="str">
            <v>83340</v>
          </cell>
          <cell r="F7080" t="str">
            <v>LE LUC</v>
          </cell>
          <cell r="G7080"/>
          <cell r="H7080"/>
          <cell r="I7080"/>
          <cell r="J7080"/>
        </row>
        <row r="7081">
          <cell r="A7081" t="str">
            <v>AVR03</v>
          </cell>
          <cell r="B7081" t="str">
            <v>Monsieur AVRILLON Yves</v>
          </cell>
          <cell r="C7081" t="str">
            <v>Maison Draz</v>
          </cell>
          <cell r="D7081" t="str">
            <v>Route des Villards</v>
          </cell>
          <cell r="E7081" t="str">
            <v>74230</v>
          </cell>
          <cell r="F7081" t="str">
            <v>THONES</v>
          </cell>
          <cell r="G7081"/>
          <cell r="H7081"/>
          <cell r="I7081"/>
          <cell r="J7081"/>
        </row>
        <row r="7082">
          <cell r="A7082" t="str">
            <v>AVR02</v>
          </cell>
          <cell r="B7082" t="str">
            <v>Monsieur AVRILLON Jacques</v>
          </cell>
          <cell r="C7082" t="str">
            <v>12 rue du verger</v>
          </cell>
          <cell r="D7082"/>
          <cell r="E7082" t="str">
            <v>39600</v>
          </cell>
          <cell r="F7082" t="str">
            <v>SAINT-CYR MONTMALIN</v>
          </cell>
          <cell r="G7082">
            <v>620207474</v>
          </cell>
          <cell r="H7082"/>
          <cell r="I7082"/>
          <cell r="J7082"/>
        </row>
        <row r="7083">
          <cell r="A7083" t="str">
            <v>AVR01</v>
          </cell>
          <cell r="B7083" t="str">
            <v>Monsieur AVRILLON Eric</v>
          </cell>
          <cell r="C7083" t="str">
            <v>317 Route des Moulins</v>
          </cell>
          <cell r="D7083"/>
          <cell r="E7083" t="str">
            <v>74410</v>
          </cell>
          <cell r="F7083" t="str">
            <v>SAINT JORIOZ</v>
          </cell>
          <cell r="G7083"/>
          <cell r="H7083"/>
          <cell r="I7083"/>
          <cell r="J7083"/>
        </row>
        <row r="7084">
          <cell r="A7084" t="str">
            <v>AVO02</v>
          </cell>
          <cell r="B7084" t="str">
            <v>Madame AVOINE Maryline</v>
          </cell>
          <cell r="C7084" t="str">
            <v>2 Route St Come</v>
          </cell>
          <cell r="D7084"/>
          <cell r="E7084" t="str">
            <v>50630</v>
          </cell>
          <cell r="F7084" t="str">
            <v>AUMEVILLE LE LESTRE</v>
          </cell>
          <cell r="G7084">
            <v>650575284</v>
          </cell>
          <cell r="H7084"/>
          <cell r="I7084"/>
          <cell r="J7084"/>
        </row>
        <row r="7085">
          <cell r="A7085" t="str">
            <v>AVO01</v>
          </cell>
          <cell r="B7085" t="str">
            <v>Monsieur AVOINE Bernard</v>
          </cell>
          <cell r="C7085" t="str">
            <v>29 Chemin de Comberousse</v>
          </cell>
          <cell r="D7085"/>
          <cell r="E7085" t="str">
            <v>38090</v>
          </cell>
          <cell r="F7085" t="str">
            <v>BONNEFAMILLE</v>
          </cell>
          <cell r="G7085">
            <v>474940724</v>
          </cell>
          <cell r="H7085"/>
          <cell r="I7085">
            <v>618243036</v>
          </cell>
          <cell r="J7085">
            <v>474964957</v>
          </cell>
        </row>
        <row r="7086">
          <cell r="A7086" t="str">
            <v>AVE04</v>
          </cell>
          <cell r="B7086" t="str">
            <v>Monsieur et Madame AVERTIS</v>
          </cell>
          <cell r="C7086" t="str">
            <v>Lotissement Le Clos des Fregnards</v>
          </cell>
          <cell r="D7086"/>
          <cell r="E7086" t="str">
            <v>74350</v>
          </cell>
          <cell r="F7086" t="str">
            <v>CUVAT</v>
          </cell>
          <cell r="G7086">
            <v>617131171</v>
          </cell>
          <cell r="H7086"/>
          <cell r="I7086"/>
          <cell r="J7086"/>
        </row>
        <row r="7087">
          <cell r="A7087" t="str">
            <v>AVE03</v>
          </cell>
          <cell r="B7087" t="str">
            <v>Madame AVENEL Carole</v>
          </cell>
          <cell r="C7087" t="str">
            <v>Chef lieu</v>
          </cell>
          <cell r="D7087"/>
          <cell r="E7087" t="str">
            <v>73410</v>
          </cell>
          <cell r="F7087" t="str">
            <v>ST OURS</v>
          </cell>
          <cell r="G7087"/>
          <cell r="H7087"/>
          <cell r="I7087"/>
          <cell r="J7087"/>
        </row>
        <row r="7088">
          <cell r="A7088" t="str">
            <v>AVE02</v>
          </cell>
          <cell r="B7088" t="str">
            <v>Monsieur AVEILLAN</v>
          </cell>
          <cell r="C7088" t="str">
            <v>152 impasse du Belvédère</v>
          </cell>
          <cell r="D7088"/>
          <cell r="E7088" t="str">
            <v>69280</v>
          </cell>
          <cell r="F7088" t="str">
            <v>MARCY L'ETOILE</v>
          </cell>
          <cell r="G7088"/>
          <cell r="H7088"/>
          <cell r="I7088"/>
          <cell r="J7088"/>
        </row>
        <row r="7089">
          <cell r="A7089" t="str">
            <v>AVE01</v>
          </cell>
          <cell r="B7089" t="str">
            <v>AVENIR IMMOBILIER S.a.r.l.</v>
          </cell>
          <cell r="C7089" t="str">
            <v>2 rue Sommelier</v>
          </cell>
          <cell r="D7089"/>
          <cell r="E7089" t="str">
            <v>73000</v>
          </cell>
          <cell r="F7089" t="str">
            <v>CHAMBERY</v>
          </cell>
          <cell r="G7089"/>
          <cell r="H7089"/>
          <cell r="I7089"/>
          <cell r="J7089"/>
        </row>
        <row r="7090">
          <cell r="A7090" t="str">
            <v>AUT05</v>
          </cell>
          <cell r="B7090" t="str">
            <v>Monsieur AUTISSIER Christian</v>
          </cell>
          <cell r="C7090" t="str">
            <v>35 Chemin du Bourget</v>
          </cell>
          <cell r="D7090"/>
          <cell r="E7090" t="str">
            <v>73190</v>
          </cell>
          <cell r="F7090" t="str">
            <v>ST BALDOPH</v>
          </cell>
          <cell r="G7090"/>
          <cell r="H7090"/>
          <cell r="I7090"/>
          <cell r="J7090"/>
        </row>
        <row r="7091">
          <cell r="A7091" t="str">
            <v>AUT04</v>
          </cell>
          <cell r="B7091" t="str">
            <v>Monsieur AUTEROCHE J P</v>
          </cell>
          <cell r="C7091" t="str">
            <v>150 rue du Maroc</v>
          </cell>
          <cell r="D7091"/>
          <cell r="E7091" t="str">
            <v>73100</v>
          </cell>
          <cell r="F7091" t="str">
            <v>AIX LES BAINS</v>
          </cell>
          <cell r="G7091"/>
          <cell r="H7091"/>
          <cell r="I7091"/>
          <cell r="J7091"/>
        </row>
        <row r="7092">
          <cell r="A7092" t="str">
            <v>AUT03</v>
          </cell>
          <cell r="B7092" t="str">
            <v>Monsieur AUTIER Jérôme</v>
          </cell>
          <cell r="C7092" t="str">
            <v>980 Route de lEpine</v>
          </cell>
          <cell r="D7092"/>
          <cell r="E7092" t="str">
            <v>73290</v>
          </cell>
          <cell r="F7092" t="str">
            <v>LA MOTTE SERVOLEX</v>
          </cell>
          <cell r="G7092"/>
          <cell r="H7092"/>
          <cell r="I7092"/>
          <cell r="J7092"/>
        </row>
        <row r="7093">
          <cell r="A7093" t="str">
            <v>AUT01</v>
          </cell>
          <cell r="B7093" t="str">
            <v>AUTO CLEAN SERVICE</v>
          </cell>
          <cell r="C7093" t="str">
            <v>Z.I. Nord</v>
          </cell>
          <cell r="D7093" t="str">
            <v>14 Rue Marc Seguin</v>
          </cell>
          <cell r="E7093" t="str">
            <v>01000</v>
          </cell>
          <cell r="F7093" t="str">
            <v>BOURG EN BRESSE</v>
          </cell>
          <cell r="G7093">
            <v>474451192</v>
          </cell>
          <cell r="H7093"/>
          <cell r="I7093">
            <v>474236215</v>
          </cell>
          <cell r="J7093"/>
        </row>
        <row r="7094">
          <cell r="A7094" t="str">
            <v>AUP01</v>
          </cell>
          <cell r="B7094" t="str">
            <v>Mr Mme AUPEE KAZMANN Eric</v>
          </cell>
          <cell r="C7094" t="str">
            <v>Le Villard</v>
          </cell>
          <cell r="D7094" t="str">
            <v>Rue de la Corbière</v>
          </cell>
          <cell r="E7094" t="str">
            <v>73210</v>
          </cell>
          <cell r="F7094" t="str">
            <v>LA CÖTE D'AIME</v>
          </cell>
          <cell r="G7094">
            <v>615060309</v>
          </cell>
          <cell r="H7094"/>
          <cell r="I7094"/>
          <cell r="J7094"/>
        </row>
        <row r="7095">
          <cell r="A7095" t="str">
            <v>AUG06</v>
          </cell>
          <cell r="B7095" t="str">
            <v>Madame AUGERT Christel</v>
          </cell>
          <cell r="C7095" t="str">
            <v>237 avenue de Charles Albert</v>
          </cell>
          <cell r="D7095"/>
          <cell r="E7095" t="str">
            <v>73290</v>
          </cell>
          <cell r="F7095" t="str">
            <v>LA MOTTE SERVOLEX</v>
          </cell>
          <cell r="G7095">
            <v>615455356</v>
          </cell>
          <cell r="H7095"/>
          <cell r="I7095"/>
          <cell r="J7095"/>
        </row>
        <row r="7096">
          <cell r="A7096" t="str">
            <v>AUG05</v>
          </cell>
          <cell r="B7096" t="str">
            <v>Monsieur AUGER Denis</v>
          </cell>
          <cell r="C7096" t="str">
            <v>Le Cruchon</v>
          </cell>
          <cell r="D7096"/>
          <cell r="E7096" t="str">
            <v>73340</v>
          </cell>
          <cell r="F7096" t="str">
            <v>CORCELLES</v>
          </cell>
          <cell r="G7096">
            <v>684804492</v>
          </cell>
          <cell r="H7096" t="str">
            <v>denis.auger0554@orange.fr</v>
          </cell>
          <cell r="I7096"/>
          <cell r="J7096"/>
        </row>
        <row r="7097">
          <cell r="A7097" t="str">
            <v>AUG04</v>
          </cell>
          <cell r="B7097" t="str">
            <v>M Mme AUGOYAT Didier</v>
          </cell>
          <cell r="C7097" t="str">
            <v>189 rue du Verger</v>
          </cell>
          <cell r="D7097"/>
          <cell r="E7097" t="str">
            <v>73190</v>
          </cell>
          <cell r="F7097" t="str">
            <v>CHALLES LES EAUX</v>
          </cell>
          <cell r="G7097"/>
          <cell r="H7097"/>
          <cell r="I7097"/>
          <cell r="J7097"/>
        </row>
        <row r="7098">
          <cell r="A7098" t="str">
            <v>AUG03</v>
          </cell>
          <cell r="B7098" t="str">
            <v>Monsieur AUGERT Jean Philippe</v>
          </cell>
          <cell r="C7098" t="str">
            <v>2009 route de Villard</v>
          </cell>
          <cell r="D7098"/>
          <cell r="E7098" t="str">
            <v>73290</v>
          </cell>
          <cell r="F7098" t="str">
            <v>LA MOTTE SERVOLEX</v>
          </cell>
          <cell r="G7098"/>
          <cell r="H7098"/>
          <cell r="I7098"/>
          <cell r="J7098"/>
        </row>
        <row r="7099">
          <cell r="A7099" t="str">
            <v>AUG02</v>
          </cell>
          <cell r="B7099" t="str">
            <v>Monsieur AUGEZ J C</v>
          </cell>
          <cell r="C7099" t="str">
            <v>LES HAUT DE MANAS</v>
          </cell>
          <cell r="D7099"/>
          <cell r="E7099" t="str">
            <v>26160</v>
          </cell>
          <cell r="F7099" t="str">
            <v>MANAS</v>
          </cell>
          <cell r="G7099">
            <v>613244967</v>
          </cell>
          <cell r="H7099"/>
          <cell r="I7099"/>
          <cell r="J7099"/>
        </row>
        <row r="7100">
          <cell r="A7100" t="str">
            <v>AUG01</v>
          </cell>
          <cell r="B7100" t="str">
            <v>Monsieur AUGE Jérôme</v>
          </cell>
          <cell r="C7100" t="str">
            <v>3 Les Prés de Birieux</v>
          </cell>
          <cell r="D7100"/>
          <cell r="E7100" t="str">
            <v>01330</v>
          </cell>
          <cell r="F7100" t="str">
            <v>BIRIEUX</v>
          </cell>
          <cell r="G7100"/>
          <cell r="H7100"/>
          <cell r="I7100"/>
          <cell r="J7100"/>
        </row>
        <row r="7101">
          <cell r="A7101" t="str">
            <v>AUF01</v>
          </cell>
          <cell r="B7101" t="str">
            <v>Monsieur AUFRERE</v>
          </cell>
          <cell r="C7101"/>
          <cell r="D7101"/>
          <cell r="E7101"/>
          <cell r="F7101"/>
          <cell r="G7101"/>
          <cell r="H7101"/>
          <cell r="I7101"/>
          <cell r="J7101"/>
        </row>
        <row r="7102">
          <cell r="A7102" t="str">
            <v>AUD05</v>
          </cell>
          <cell r="B7102" t="str">
            <v>Monsieur AUDOIRE Serge</v>
          </cell>
          <cell r="C7102" t="str">
            <v>225 B ch du Petit Feu</v>
          </cell>
          <cell r="D7102"/>
          <cell r="E7102" t="str">
            <v>73160</v>
          </cell>
          <cell r="F7102" t="str">
            <v>COGNIN</v>
          </cell>
          <cell r="G7102">
            <v>669557591</v>
          </cell>
          <cell r="H7102"/>
          <cell r="I7102"/>
          <cell r="J7102"/>
        </row>
        <row r="7103">
          <cell r="A7103" t="str">
            <v>AUD04</v>
          </cell>
          <cell r="B7103" t="str">
            <v>Monsieur AUDIER Marc</v>
          </cell>
          <cell r="C7103" t="str">
            <v>36 Ave La Bruyère</v>
          </cell>
          <cell r="D7103"/>
          <cell r="E7103" t="str">
            <v>38100</v>
          </cell>
          <cell r="F7103" t="str">
            <v>GRENOBLE</v>
          </cell>
          <cell r="G7103"/>
          <cell r="H7103"/>
          <cell r="I7103"/>
          <cell r="J7103"/>
        </row>
        <row r="7104">
          <cell r="A7104" t="str">
            <v>AUD03</v>
          </cell>
          <cell r="B7104" t="str">
            <v>Monsieur AUDENINO Franck</v>
          </cell>
          <cell r="C7104" t="str">
            <v>Les Hauts de Virignin</v>
          </cell>
          <cell r="D7104" t="str">
            <v>Rue du Village</v>
          </cell>
          <cell r="E7104" t="str">
            <v>01300</v>
          </cell>
          <cell r="F7104" t="str">
            <v>VIRIGNIN</v>
          </cell>
          <cell r="G7104"/>
          <cell r="H7104"/>
          <cell r="I7104"/>
          <cell r="J7104"/>
        </row>
        <row r="7105">
          <cell r="A7105" t="str">
            <v>AUD02</v>
          </cell>
          <cell r="B7105" t="str">
            <v>Monsieur AUDDINO Marcello</v>
          </cell>
          <cell r="C7105" t="str">
            <v>1 place de la piscine</v>
          </cell>
          <cell r="D7105"/>
          <cell r="E7105" t="str">
            <v>38380</v>
          </cell>
          <cell r="F7105" t="str">
            <v>SAINT LAURENT DU PONT</v>
          </cell>
          <cell r="G7105"/>
          <cell r="H7105"/>
          <cell r="I7105"/>
          <cell r="J7105"/>
        </row>
        <row r="7106">
          <cell r="A7106" t="str">
            <v>AUD01</v>
          </cell>
          <cell r="B7106" t="str">
            <v>Monsieur AUDDINO Felice</v>
          </cell>
          <cell r="C7106" t="str">
            <v>63 route de Bièvre</v>
          </cell>
          <cell r="D7106"/>
          <cell r="E7106" t="str">
            <v>38690</v>
          </cell>
          <cell r="F7106" t="str">
            <v>LE GRAND LENPS</v>
          </cell>
          <cell r="G7106"/>
          <cell r="H7106"/>
          <cell r="I7106"/>
          <cell r="J7106"/>
        </row>
        <row r="7107">
          <cell r="A7107" t="str">
            <v>AUC01</v>
          </cell>
          <cell r="B7107" t="str">
            <v>Monsieur AUCOURT Michel</v>
          </cell>
          <cell r="C7107" t="str">
            <v>Pres Gerons</v>
          </cell>
          <cell r="D7107"/>
          <cell r="E7107" t="str">
            <v>71170</v>
          </cell>
          <cell r="F7107" t="str">
            <v>CHASSIGNY SOUS DUN</v>
          </cell>
          <cell r="G7107">
            <v>679641877</v>
          </cell>
          <cell r="H7107"/>
          <cell r="I7107"/>
          <cell r="J7107"/>
        </row>
        <row r="7108">
          <cell r="A7108" t="str">
            <v>AUB07</v>
          </cell>
          <cell r="B7108" t="str">
            <v>Monsieur AUBERTINY Alain</v>
          </cell>
          <cell r="C7108" t="str">
            <v>94 ch du Biollay</v>
          </cell>
          <cell r="D7108"/>
          <cell r="E7108" t="str">
            <v>73100</v>
          </cell>
          <cell r="F7108" t="str">
            <v>BRISON SAINT INNOCENT</v>
          </cell>
          <cell r="G7108">
            <v>688572210</v>
          </cell>
          <cell r="H7108"/>
          <cell r="I7108"/>
          <cell r="J7108"/>
        </row>
        <row r="7109">
          <cell r="A7109" t="str">
            <v>AUB06</v>
          </cell>
          <cell r="B7109" t="str">
            <v>Monsieur AUBERT Didier</v>
          </cell>
          <cell r="C7109" t="str">
            <v>840 rue de la Mairie</v>
          </cell>
          <cell r="D7109"/>
          <cell r="E7109" t="str">
            <v>01120</v>
          </cell>
          <cell r="F7109" t="str">
            <v>THIL</v>
          </cell>
          <cell r="G7109"/>
          <cell r="H7109"/>
          <cell r="I7109"/>
          <cell r="J7109"/>
        </row>
        <row r="7110">
          <cell r="A7110" t="str">
            <v>AUB05</v>
          </cell>
          <cell r="B7110" t="str">
            <v>Monsieur AUBERTIN Daniel</v>
          </cell>
          <cell r="C7110" t="str">
            <v>Les Platires</v>
          </cell>
          <cell r="D7110"/>
          <cell r="E7110" t="str">
            <v>73160</v>
          </cell>
          <cell r="F7110" t="str">
            <v>VIMINES</v>
          </cell>
          <cell r="G7110"/>
          <cell r="H7110"/>
          <cell r="I7110"/>
          <cell r="J7110"/>
        </row>
        <row r="7111">
          <cell r="A7111" t="str">
            <v>AUB04</v>
          </cell>
          <cell r="B7111" t="str">
            <v>AUBERGE DU MANOIR</v>
          </cell>
          <cell r="C7111" t="str">
            <v>8 Route du Bouchet</v>
          </cell>
          <cell r="D7111"/>
          <cell r="E7111" t="str">
            <v>74400</v>
          </cell>
          <cell r="F7111" t="str">
            <v>CHAMONIX MONT BLANC</v>
          </cell>
          <cell r="G7111"/>
          <cell r="H7111"/>
          <cell r="I7111"/>
          <cell r="J7111"/>
        </row>
        <row r="7112">
          <cell r="A7112" t="str">
            <v>AUB03</v>
          </cell>
          <cell r="B7112" t="str">
            <v>AUBERGE DES AVENIERES</v>
          </cell>
          <cell r="C7112" t="str">
            <v>8 place du 11 Novembre 1918</v>
          </cell>
          <cell r="D7112"/>
          <cell r="E7112" t="str">
            <v>38630</v>
          </cell>
          <cell r="F7112" t="str">
            <v>LES AVENIERES</v>
          </cell>
          <cell r="G7112"/>
          <cell r="H7112" t="str">
            <v>aubergedesavenieres@wanadoo.fr</v>
          </cell>
          <cell r="I7112"/>
          <cell r="J7112"/>
        </row>
        <row r="7113">
          <cell r="A7113" t="str">
            <v>AUB02</v>
          </cell>
          <cell r="B7113" t="str">
            <v>Monsieur AUBERT</v>
          </cell>
          <cell r="C7113"/>
          <cell r="D7113"/>
          <cell r="E7113"/>
          <cell r="F7113"/>
          <cell r="G7113"/>
          <cell r="H7113"/>
          <cell r="I7113"/>
          <cell r="J7113"/>
        </row>
        <row r="7114">
          <cell r="A7114" t="str">
            <v>AUB01</v>
          </cell>
          <cell r="B7114" t="str">
            <v>Monsieur AUBAGUE</v>
          </cell>
          <cell r="C7114"/>
          <cell r="D7114"/>
          <cell r="E7114"/>
          <cell r="F7114"/>
          <cell r="G7114"/>
          <cell r="H7114"/>
          <cell r="I7114"/>
          <cell r="J7114"/>
        </row>
        <row r="7115">
          <cell r="A7115" t="str">
            <v>ATZ01</v>
          </cell>
          <cell r="B7115" t="str">
            <v>Monsieur ATZENI Jean Bruno</v>
          </cell>
          <cell r="C7115" t="str">
            <v>Les Charges d'en Bas</v>
          </cell>
          <cell r="D7115"/>
          <cell r="E7115" t="str">
            <v>74470</v>
          </cell>
          <cell r="F7115" t="str">
            <v>VAILLY</v>
          </cell>
          <cell r="G7115">
            <v>450734107</v>
          </cell>
          <cell r="H7115"/>
          <cell r="I7115"/>
          <cell r="J7115"/>
        </row>
        <row r="7116">
          <cell r="A7116" t="str">
            <v>ATH01</v>
          </cell>
          <cell r="B7116" t="str">
            <v>AT HOME PRO</v>
          </cell>
          <cell r="C7116" t="str">
            <v>171 Rue des Mésanges</v>
          </cell>
          <cell r="D7116"/>
          <cell r="E7116" t="str">
            <v>73190</v>
          </cell>
          <cell r="F7116" t="str">
            <v>CHALLES LES EAUX</v>
          </cell>
          <cell r="G7116"/>
          <cell r="H7116"/>
          <cell r="I7116"/>
          <cell r="J7116"/>
        </row>
        <row r="7117">
          <cell r="A7117" t="str">
            <v>ATE04</v>
          </cell>
          <cell r="B7117" t="str">
            <v>ATELIER DU MENAGER</v>
          </cell>
          <cell r="C7117" t="str">
            <v>Madame FUSIL</v>
          </cell>
          <cell r="D7117" t="str">
            <v>22 Rue des Glières</v>
          </cell>
          <cell r="E7117" t="str">
            <v>73700</v>
          </cell>
          <cell r="F7117" t="str">
            <v>SEEZ</v>
          </cell>
          <cell r="G7117"/>
          <cell r="H7117"/>
          <cell r="I7117"/>
          <cell r="J7117"/>
        </row>
        <row r="7118">
          <cell r="A7118" t="str">
            <v>ATE03</v>
          </cell>
          <cell r="B7118" t="str">
            <v>Monsieur ATES David</v>
          </cell>
          <cell r="C7118" t="str">
            <v>33 Impasse des Papillons</v>
          </cell>
          <cell r="D7118"/>
          <cell r="E7118" t="str">
            <v>73110</v>
          </cell>
          <cell r="F7118" t="str">
            <v>LA ROCHETTE</v>
          </cell>
          <cell r="G7118">
            <v>479283915</v>
          </cell>
          <cell r="H7118"/>
          <cell r="I7118"/>
          <cell r="J7118"/>
        </row>
        <row r="7119">
          <cell r="A7119" t="str">
            <v>ATE02</v>
          </cell>
          <cell r="B7119" t="str">
            <v>ATEPAC Sté</v>
          </cell>
          <cell r="C7119"/>
          <cell r="D7119"/>
          <cell r="E7119"/>
          <cell r="F7119"/>
          <cell r="G7119"/>
          <cell r="H7119"/>
          <cell r="I7119"/>
          <cell r="J7119"/>
        </row>
        <row r="7120">
          <cell r="A7120" t="str">
            <v>ATE01</v>
          </cell>
          <cell r="B7120" t="str">
            <v>HOTEL ATELIER IMAGE</v>
          </cell>
          <cell r="C7120" t="str">
            <v>5 avenue Pasteur</v>
          </cell>
          <cell r="D7120"/>
          <cell r="E7120" t="str">
            <v>13210</v>
          </cell>
          <cell r="F7120" t="str">
            <v>SAINT REMY EN PROVENCE</v>
          </cell>
          <cell r="G7120">
            <v>490925150</v>
          </cell>
          <cell r="H7120"/>
          <cell r="I7120">
            <v>490924352</v>
          </cell>
          <cell r="J7120"/>
        </row>
        <row r="7121">
          <cell r="A7121" t="str">
            <v>ATA01</v>
          </cell>
          <cell r="B7121" t="str">
            <v>Monsieur ATTAVAY Jean Paul</v>
          </cell>
          <cell r="C7121" t="str">
            <v xml:space="preserve">Lot La Cochette </v>
          </cell>
          <cell r="D7121"/>
          <cell r="E7121" t="str">
            <v>73160</v>
          </cell>
          <cell r="F7121" t="str">
            <v>CORBEL</v>
          </cell>
          <cell r="G7121"/>
          <cell r="H7121"/>
          <cell r="I7121"/>
          <cell r="J7121"/>
        </row>
        <row r="7122">
          <cell r="A7122" t="str">
            <v>AST04</v>
          </cell>
          <cell r="B7122" t="str">
            <v>AST GROUPE</v>
          </cell>
          <cell r="C7122" t="str">
            <v>78 Rue Elisée Reclus</v>
          </cell>
          <cell r="D7122" t="str">
            <v>CS 40808</v>
          </cell>
          <cell r="E7122" t="str">
            <v>69153</v>
          </cell>
          <cell r="F7122" t="str">
            <v>DECINES-CHARPIEU</v>
          </cell>
          <cell r="G7122">
            <v>472816464</v>
          </cell>
          <cell r="H7122"/>
          <cell r="I7122"/>
          <cell r="J7122"/>
        </row>
        <row r="7123">
          <cell r="A7123" t="str">
            <v>AST03</v>
          </cell>
          <cell r="B7123" t="str">
            <v>Madame ASTIER Muriel</v>
          </cell>
          <cell r="C7123" t="str">
            <v>460 route de Montarfier</v>
          </cell>
          <cell r="D7123"/>
          <cell r="E7123" t="str">
            <v>01300</v>
          </cell>
          <cell r="F7123" t="str">
            <v>BELLEY</v>
          </cell>
          <cell r="G7123">
            <v>627447768</v>
          </cell>
          <cell r="H7123"/>
          <cell r="I7123"/>
          <cell r="J7123"/>
        </row>
        <row r="7124">
          <cell r="A7124" t="str">
            <v>AST02</v>
          </cell>
          <cell r="B7124" t="str">
            <v>Monsieur ASTIER-PERRET Vincent</v>
          </cell>
          <cell r="C7124" t="str">
            <v>152 avenue de la Tarentaise</v>
          </cell>
          <cell r="D7124"/>
          <cell r="E7124" t="str">
            <v>73210</v>
          </cell>
          <cell r="F7124" t="str">
            <v>AIME</v>
          </cell>
          <cell r="G7124">
            <v>680268349</v>
          </cell>
          <cell r="H7124"/>
          <cell r="I7124"/>
          <cell r="J7124"/>
        </row>
        <row r="7125">
          <cell r="A7125" t="str">
            <v>AST01</v>
          </cell>
          <cell r="B7125" t="str">
            <v>Madame ASTIER Josiane</v>
          </cell>
          <cell r="C7125" t="str">
            <v>46, Rue de Vireville</v>
          </cell>
          <cell r="D7125"/>
          <cell r="E7125" t="str">
            <v>38550</v>
          </cell>
          <cell r="F7125" t="str">
            <v>SAINT MAURICE L' EXIL</v>
          </cell>
          <cell r="G7125"/>
          <cell r="H7125"/>
          <cell r="I7125"/>
          <cell r="J7125"/>
        </row>
        <row r="7126">
          <cell r="A7126" t="str">
            <v>ASS02</v>
          </cell>
          <cell r="B7126" t="str">
            <v xml:space="preserve">Monsieur ASSIER </v>
          </cell>
          <cell r="C7126"/>
          <cell r="D7126"/>
          <cell r="E7126" t="str">
            <v>73100</v>
          </cell>
          <cell r="F7126" t="str">
            <v>GRESY SUR AIX</v>
          </cell>
          <cell r="G7126"/>
          <cell r="H7126"/>
          <cell r="I7126"/>
          <cell r="J7126"/>
        </row>
        <row r="7127">
          <cell r="A7127" t="str">
            <v>ASS01</v>
          </cell>
          <cell r="B7127" t="str">
            <v>Madame ASSELIN Jocelyne</v>
          </cell>
          <cell r="C7127" t="str">
            <v>604 allée des Cerisiers</v>
          </cell>
          <cell r="D7127"/>
          <cell r="E7127" t="str">
            <v>73230</v>
          </cell>
          <cell r="F7127" t="str">
            <v>BARBY</v>
          </cell>
          <cell r="G7127"/>
          <cell r="H7127"/>
          <cell r="I7127"/>
          <cell r="J7127"/>
        </row>
        <row r="7128">
          <cell r="A7128" t="str">
            <v>ASP04</v>
          </cell>
          <cell r="B7128" t="str">
            <v>MME ASPER Anne Marie</v>
          </cell>
          <cell r="C7128" t="str">
            <v>42 Avenue Général DE GAULLE</v>
          </cell>
          <cell r="D7128"/>
          <cell r="E7128" t="str">
            <v>88000</v>
          </cell>
          <cell r="F7128" t="str">
            <v>CHANTRAINE</v>
          </cell>
          <cell r="G7128"/>
          <cell r="H7128"/>
          <cell r="I7128"/>
          <cell r="J7128"/>
        </row>
        <row r="7129">
          <cell r="A7129" t="str">
            <v>ASP03</v>
          </cell>
          <cell r="B7129" t="str">
            <v>ASPIRATEURSERVICE</v>
          </cell>
          <cell r="C7129" t="str">
            <v>5 rue des Essarts</v>
          </cell>
          <cell r="D7129"/>
          <cell r="E7129" t="str">
            <v>38610</v>
          </cell>
          <cell r="F7129" t="str">
            <v>GIERES</v>
          </cell>
          <cell r="G7129">
            <v>476542000</v>
          </cell>
          <cell r="H7129"/>
          <cell r="I7129"/>
          <cell r="J7129"/>
        </row>
        <row r="7130">
          <cell r="A7130" t="str">
            <v>ASP02</v>
          </cell>
          <cell r="B7130" t="str">
            <v>ASPI CENTRAL COM S.a.r.l.</v>
          </cell>
          <cell r="C7130" t="str">
            <v>Chemin de la Roche</v>
          </cell>
          <cell r="D7130"/>
          <cell r="E7130" t="str">
            <v>01700</v>
          </cell>
          <cell r="F7130" t="str">
            <v>NEYRON</v>
          </cell>
          <cell r="G7130"/>
          <cell r="H7130"/>
          <cell r="I7130"/>
          <cell r="J7130"/>
        </row>
        <row r="7131">
          <cell r="A7131" t="str">
            <v>ASP01</v>
          </cell>
          <cell r="B7131" t="str">
            <v>ASPIR'HOME Sté</v>
          </cell>
          <cell r="C7131" t="str">
            <v>1843 Route de Frangy</v>
          </cell>
          <cell r="D7131"/>
          <cell r="E7131" t="str">
            <v>74520</v>
          </cell>
          <cell r="F7131" t="str">
            <v>SAVIGNY</v>
          </cell>
          <cell r="G7131"/>
          <cell r="H7131"/>
          <cell r="I7131"/>
          <cell r="J7131"/>
        </row>
        <row r="7132">
          <cell r="A7132" t="str">
            <v>ASM01</v>
          </cell>
          <cell r="B7132" t="str">
            <v>ASMERIAN</v>
          </cell>
          <cell r="C7132"/>
          <cell r="D7132"/>
          <cell r="E7132"/>
          <cell r="F7132"/>
          <cell r="G7132"/>
          <cell r="H7132"/>
          <cell r="I7132"/>
          <cell r="J7132"/>
        </row>
        <row r="7133">
          <cell r="A7133" t="str">
            <v>ARZ01</v>
          </cell>
          <cell r="B7133" t="str">
            <v>Monsieur ARZUR François</v>
          </cell>
          <cell r="C7133" t="str">
            <v>13 Rue Clovis</v>
          </cell>
          <cell r="D7133"/>
          <cell r="E7133" t="str">
            <v>76600</v>
          </cell>
          <cell r="F7133" t="str">
            <v>LE HAVRE</v>
          </cell>
          <cell r="G7133"/>
          <cell r="H7133"/>
          <cell r="I7133"/>
          <cell r="J7133"/>
        </row>
        <row r="7134">
          <cell r="A7134" t="str">
            <v>ARV01</v>
          </cell>
          <cell r="B7134" t="str">
            <v>ARVAL CONCEPT TECHNOLOGIE</v>
          </cell>
          <cell r="C7134" t="str">
            <v>52 ch de la Prairie</v>
          </cell>
          <cell r="D7134"/>
          <cell r="E7134" t="str">
            <v>74000</v>
          </cell>
          <cell r="F7134" t="str">
            <v>ANNECY</v>
          </cell>
          <cell r="G7134"/>
          <cell r="H7134"/>
          <cell r="I7134"/>
          <cell r="J7134"/>
        </row>
        <row r="7135">
          <cell r="A7135" t="str">
            <v>ART06</v>
          </cell>
          <cell r="B7135" t="str">
            <v>SARL ART ET PATRIMOINE CONSEIL</v>
          </cell>
          <cell r="C7135" t="str">
            <v>16 rue du professeur Weill</v>
          </cell>
          <cell r="D7135"/>
          <cell r="E7135" t="str">
            <v>69006</v>
          </cell>
          <cell r="F7135" t="str">
            <v>LYON</v>
          </cell>
          <cell r="G7135"/>
          <cell r="H7135"/>
          <cell r="I7135"/>
          <cell r="J7135"/>
        </row>
        <row r="7136">
          <cell r="A7136" t="str">
            <v>ART05</v>
          </cell>
          <cell r="B7136" t="str">
            <v>Soc ART DECO ET VOUS</v>
          </cell>
          <cell r="C7136" t="str">
            <v>86 Route Nationale</v>
          </cell>
          <cell r="D7136"/>
          <cell r="E7136" t="str">
            <v>51140</v>
          </cell>
          <cell r="F7136" t="str">
            <v>JONCHERY SUR VESLE</v>
          </cell>
          <cell r="G7136">
            <v>675907565</v>
          </cell>
          <cell r="H7136" t="str">
            <v>didier.brun9@wanadoo.fr</v>
          </cell>
          <cell r="I7136"/>
          <cell r="J7136"/>
        </row>
        <row r="7137">
          <cell r="A7137" t="str">
            <v>ART04</v>
          </cell>
          <cell r="B7137" t="str">
            <v>ART GALASSI</v>
          </cell>
          <cell r="C7137" t="str">
            <v>Z.A du Puit d'Ordet</v>
          </cell>
          <cell r="D7137"/>
          <cell r="E7137" t="str">
            <v>73190</v>
          </cell>
          <cell r="F7137" t="str">
            <v>CHALLES LES EAUX</v>
          </cell>
          <cell r="G7137" t="str">
            <v>04 79 71 05 27</v>
          </cell>
          <cell r="H7137"/>
          <cell r="I7137"/>
          <cell r="J7137"/>
        </row>
        <row r="7138">
          <cell r="A7138" t="str">
            <v>ART03</v>
          </cell>
          <cell r="B7138" t="str">
            <v>ARTALLE Joël</v>
          </cell>
          <cell r="C7138" t="str">
            <v>Z A  des Glières Blanches</v>
          </cell>
          <cell r="D7138"/>
          <cell r="E7138" t="str">
            <v>73200</v>
          </cell>
          <cell r="F7138" t="str">
            <v>GRIGNON</v>
          </cell>
          <cell r="G7138">
            <v>479313758</v>
          </cell>
          <cell r="H7138"/>
          <cell r="I7138">
            <v>479313758</v>
          </cell>
          <cell r="J7138"/>
        </row>
        <row r="7139">
          <cell r="A7139" t="str">
            <v>ART02</v>
          </cell>
          <cell r="B7139" t="str">
            <v>ARTISANS BATISSEURS Sté</v>
          </cell>
          <cell r="C7139"/>
          <cell r="D7139"/>
          <cell r="E7139"/>
          <cell r="F7139"/>
          <cell r="G7139"/>
          <cell r="H7139"/>
          <cell r="I7139"/>
          <cell r="J7139"/>
        </row>
        <row r="7140">
          <cell r="A7140" t="str">
            <v>ART01</v>
          </cell>
          <cell r="B7140" t="str">
            <v>ART'ELEC 01 Sté</v>
          </cell>
          <cell r="C7140"/>
          <cell r="D7140"/>
          <cell r="E7140"/>
          <cell r="F7140"/>
          <cell r="G7140"/>
          <cell r="H7140"/>
          <cell r="I7140"/>
          <cell r="J7140"/>
        </row>
        <row r="7141">
          <cell r="A7141" t="str">
            <v>ARS02</v>
          </cell>
          <cell r="B7141" t="str">
            <v>Monsieur ARSLAN Mickael</v>
          </cell>
          <cell r="C7141" t="str">
            <v>80 rue Jean Jacques Rousseau</v>
          </cell>
          <cell r="D7141"/>
          <cell r="E7141" t="str">
            <v>73410</v>
          </cell>
          <cell r="F7141" t="str">
            <v>ALBENS</v>
          </cell>
          <cell r="G7141"/>
          <cell r="H7141"/>
          <cell r="I7141"/>
          <cell r="J7141"/>
        </row>
        <row r="7142">
          <cell r="A7142" t="str">
            <v>ARS01</v>
          </cell>
          <cell r="B7142" t="str">
            <v>ARS ELECTRONIQUE Sté</v>
          </cell>
          <cell r="C7142"/>
          <cell r="D7142"/>
          <cell r="E7142"/>
          <cell r="F7142"/>
          <cell r="G7142"/>
          <cell r="H7142"/>
          <cell r="I7142"/>
          <cell r="J7142"/>
        </row>
        <row r="7143">
          <cell r="A7143" t="str">
            <v>ARR03</v>
          </cell>
          <cell r="B7143" t="str">
            <v>SAS ARRK LCO - PROTOMOULE</v>
          </cell>
          <cell r="C7143" t="str">
            <v>194 Allée de Champs Galère</v>
          </cell>
          <cell r="D7143"/>
          <cell r="E7143" t="str">
            <v>74540</v>
          </cell>
          <cell r="F7143" t="str">
            <v>ALBY SUR CHERAN</v>
          </cell>
          <cell r="G7143">
            <v>450681239</v>
          </cell>
          <cell r="H7143"/>
          <cell r="I7143"/>
          <cell r="J7143"/>
        </row>
        <row r="7144">
          <cell r="A7144" t="str">
            <v>ARR02</v>
          </cell>
          <cell r="B7144" t="str">
            <v>Madame ARRAMBIDE Sylviane</v>
          </cell>
          <cell r="C7144" t="str">
            <v>87rue du Marvays</v>
          </cell>
          <cell r="D7144"/>
          <cell r="E7144" t="str">
            <v>74300</v>
          </cell>
          <cell r="F7144" t="str">
            <v>THYEZ</v>
          </cell>
          <cell r="G7144">
            <v>682659452</v>
          </cell>
          <cell r="H7144"/>
          <cell r="I7144"/>
          <cell r="J7144"/>
        </row>
        <row r="7145">
          <cell r="A7145" t="str">
            <v>ARR01</v>
          </cell>
          <cell r="B7145" t="str">
            <v>Monsieur ARRUE Vincent</v>
          </cell>
          <cell r="C7145" t="str">
            <v>7 chemin des Chênes</v>
          </cell>
          <cell r="D7145"/>
          <cell r="E7145" t="str">
            <v>38150</v>
          </cell>
          <cell r="F7145" t="str">
            <v>ROUSSILLON</v>
          </cell>
          <cell r="G7145">
            <v>474862815</v>
          </cell>
          <cell r="H7145"/>
          <cell r="I7145"/>
          <cell r="J7145"/>
        </row>
        <row r="7146">
          <cell r="A7146" t="str">
            <v>ARP02</v>
          </cell>
          <cell r="B7146" t="str">
            <v>Monsieur ARPINO Guy-Laurent</v>
          </cell>
          <cell r="C7146" t="str">
            <v>164 ch du Rucher</v>
          </cell>
          <cell r="D7146"/>
          <cell r="E7146" t="str">
            <v>01170</v>
          </cell>
          <cell r="F7146" t="str">
            <v>ECHENEVEX</v>
          </cell>
          <cell r="G7146">
            <v>450991594</v>
          </cell>
          <cell r="H7146"/>
          <cell r="I7146"/>
          <cell r="J7146"/>
        </row>
        <row r="7147">
          <cell r="A7147" t="str">
            <v>ARP01</v>
          </cell>
          <cell r="B7147" t="str">
            <v>Monsieur ARPINO Chantal / Joel</v>
          </cell>
          <cell r="C7147" t="str">
            <v>11, chemin de Meyzieu</v>
          </cell>
          <cell r="D7147"/>
          <cell r="E7147" t="str">
            <v>69680</v>
          </cell>
          <cell r="F7147" t="str">
            <v>CHASSIEU</v>
          </cell>
          <cell r="G7147">
            <v>437420236</v>
          </cell>
          <cell r="H7147"/>
          <cell r="I7147">
            <v>609268481</v>
          </cell>
          <cell r="J7147"/>
        </row>
        <row r="7148">
          <cell r="A7148" t="str">
            <v>ARN12</v>
          </cell>
          <cell r="B7148" t="str">
            <v>Monsieur ARNAUD Bernard</v>
          </cell>
          <cell r="C7148" t="str">
            <v>31 Avenue Jean Clerc</v>
          </cell>
          <cell r="D7148"/>
          <cell r="E7148" t="str">
            <v>74600</v>
          </cell>
          <cell r="F7148" t="str">
            <v>SEYNOD</v>
          </cell>
          <cell r="G7148">
            <v>450520877</v>
          </cell>
          <cell r="H7148"/>
          <cell r="I7148"/>
          <cell r="J7148"/>
        </row>
        <row r="7149">
          <cell r="A7149" t="str">
            <v>ARN11</v>
          </cell>
          <cell r="B7149" t="str">
            <v>Monsieur ARNAUD Philippe</v>
          </cell>
          <cell r="C7149" t="str">
            <v>4 clos des Tilleuls</v>
          </cell>
          <cell r="D7149"/>
          <cell r="E7149" t="str">
            <v>28630</v>
          </cell>
          <cell r="F7149" t="str">
            <v>MIGNIERES</v>
          </cell>
          <cell r="G7149"/>
          <cell r="H7149"/>
          <cell r="I7149"/>
          <cell r="J7149"/>
        </row>
        <row r="7150">
          <cell r="A7150" t="str">
            <v>ARN10</v>
          </cell>
          <cell r="B7150" t="str">
            <v>Monsieur ARNAUD Gérard</v>
          </cell>
          <cell r="C7150" t="str">
            <v>Lieu dit Chef lieu</v>
          </cell>
          <cell r="D7150"/>
          <cell r="E7150" t="str">
            <v>73170</v>
          </cell>
          <cell r="F7150" t="str">
            <v>LA CHAPELLE SAINT MARTIN</v>
          </cell>
          <cell r="G7150"/>
          <cell r="H7150"/>
          <cell r="I7150"/>
          <cell r="J7150"/>
        </row>
        <row r="7151">
          <cell r="A7151" t="str">
            <v>ARN08</v>
          </cell>
          <cell r="B7151" t="str">
            <v>Monsieur ARNAUD GUY</v>
          </cell>
          <cell r="C7151" t="str">
            <v>21, Chemin de l' Orangeraie</v>
          </cell>
          <cell r="D7151"/>
          <cell r="E7151" t="str">
            <v>38120</v>
          </cell>
          <cell r="F7151" t="str">
            <v>FONTANIL CORNILLON</v>
          </cell>
          <cell r="G7151"/>
          <cell r="H7151"/>
          <cell r="I7151"/>
          <cell r="J7151"/>
        </row>
        <row r="7152">
          <cell r="A7152" t="str">
            <v>ARN07</v>
          </cell>
          <cell r="B7152" t="str">
            <v>Monsieur ARNAUD  Jacky</v>
          </cell>
          <cell r="C7152" t="str">
            <v>254, Rue de l'Eglise</v>
          </cell>
          <cell r="D7152"/>
          <cell r="E7152" t="str">
            <v>73130</v>
          </cell>
          <cell r="F7152" t="str">
            <v>LA CHAMBRE</v>
          </cell>
          <cell r="G7152">
            <v>479563053</v>
          </cell>
          <cell r="H7152"/>
          <cell r="I7152"/>
          <cell r="J7152"/>
        </row>
        <row r="7153">
          <cell r="A7153" t="str">
            <v>ARN06</v>
          </cell>
          <cell r="B7153" t="str">
            <v>Monsieur ARNAUD Jacques</v>
          </cell>
          <cell r="C7153" t="str">
            <v>Les Tilleuls</v>
          </cell>
          <cell r="D7153" t="str">
            <v>le Grand Champ</v>
          </cell>
          <cell r="E7153" t="str">
            <v>38500</v>
          </cell>
          <cell r="F7153" t="str">
            <v>LA BUISSE</v>
          </cell>
          <cell r="G7153">
            <v>687063673</v>
          </cell>
          <cell r="H7153"/>
          <cell r="I7153"/>
          <cell r="J7153"/>
        </row>
        <row r="7154">
          <cell r="A7154" t="str">
            <v>ARN05</v>
          </cell>
          <cell r="B7154" t="str">
            <v>Madame ARNOUX Joëlle</v>
          </cell>
          <cell r="C7154" t="str">
            <v>1370 Route de Chenaz</v>
          </cell>
          <cell r="D7154" t="str">
            <v>Les Belles Clies</v>
          </cell>
          <cell r="E7154" t="str">
            <v>01170</v>
          </cell>
          <cell r="F7154" t="str">
            <v>ECHENEVEX</v>
          </cell>
          <cell r="G7154" t="str">
            <v>06 80 84 47 52</v>
          </cell>
          <cell r="H7154"/>
          <cell r="I7154"/>
          <cell r="J7154"/>
        </row>
        <row r="7155">
          <cell r="A7155" t="str">
            <v>ARN04</v>
          </cell>
          <cell r="B7155" t="str">
            <v>Monsieur ARNAUD Didier</v>
          </cell>
          <cell r="C7155" t="str">
            <v>Navizelle</v>
          </cell>
          <cell r="D7155"/>
          <cell r="E7155" t="str">
            <v>38760</v>
          </cell>
          <cell r="F7155" t="str">
            <v>SAINT PAUL DE VARCES</v>
          </cell>
          <cell r="G7155">
            <v>676470839</v>
          </cell>
          <cell r="H7155"/>
          <cell r="I7155"/>
          <cell r="J7155"/>
        </row>
        <row r="7156">
          <cell r="A7156" t="str">
            <v>ARN03</v>
          </cell>
          <cell r="B7156" t="str">
            <v>Monsieur ARNAUD Alain</v>
          </cell>
          <cell r="C7156" t="str">
            <v>Le Chanet</v>
          </cell>
          <cell r="D7156"/>
          <cell r="E7156" t="str">
            <v>73800</v>
          </cell>
          <cell r="F7156" t="str">
            <v>SAINT PIERRE DE SOUCY</v>
          </cell>
          <cell r="G7156"/>
          <cell r="H7156"/>
          <cell r="I7156"/>
          <cell r="J7156"/>
        </row>
        <row r="7157">
          <cell r="A7157" t="str">
            <v>ARN02</v>
          </cell>
          <cell r="B7157" t="str">
            <v>Monsieur ARNOVI Noël</v>
          </cell>
          <cell r="C7157"/>
          <cell r="D7157"/>
          <cell r="E7157"/>
          <cell r="F7157"/>
          <cell r="G7157"/>
          <cell r="H7157"/>
          <cell r="I7157"/>
          <cell r="J7157"/>
        </row>
        <row r="7158">
          <cell r="A7158" t="str">
            <v>ARN01</v>
          </cell>
          <cell r="B7158" t="str">
            <v>Monsieur ARNAUD</v>
          </cell>
          <cell r="C7158"/>
          <cell r="D7158"/>
          <cell r="E7158"/>
          <cell r="F7158"/>
          <cell r="G7158"/>
          <cell r="H7158"/>
          <cell r="I7158"/>
          <cell r="J7158"/>
        </row>
        <row r="7159">
          <cell r="A7159" t="str">
            <v>ARM03</v>
          </cell>
          <cell r="B7159" t="str">
            <v>Madame ARMENJON Monique</v>
          </cell>
          <cell r="C7159" t="str">
            <v>La Foret</v>
          </cell>
          <cell r="D7159"/>
          <cell r="E7159" t="str">
            <v>73410</v>
          </cell>
          <cell r="F7159" t="str">
            <v>ST OURS</v>
          </cell>
          <cell r="G7159">
            <v>610760973</v>
          </cell>
          <cell r="H7159"/>
          <cell r="I7159"/>
          <cell r="J7159"/>
        </row>
        <row r="7160">
          <cell r="A7160" t="str">
            <v>ARM02</v>
          </cell>
          <cell r="B7160" t="str">
            <v>Monsieur ARMANET  PROMOTION</v>
          </cell>
          <cell r="C7160" t="str">
            <v>8 ch du Cluset</v>
          </cell>
          <cell r="D7160"/>
          <cell r="E7160" t="str">
            <v>73100</v>
          </cell>
          <cell r="F7160" t="str">
            <v>AIX LES BAINS</v>
          </cell>
          <cell r="G7160">
            <v>672704244</v>
          </cell>
          <cell r="H7160"/>
          <cell r="I7160"/>
          <cell r="J7160"/>
        </row>
        <row r="7161">
          <cell r="A7161" t="str">
            <v>ARM01</v>
          </cell>
          <cell r="B7161" t="str">
            <v>Monsieur ARMAND</v>
          </cell>
          <cell r="C7161" t="str">
            <v>All2e Eugène FAURE</v>
          </cell>
          <cell r="D7161"/>
          <cell r="E7161" t="str">
            <v>38170</v>
          </cell>
          <cell r="F7161" t="str">
            <v>SEYSSINET PARISET</v>
          </cell>
          <cell r="G7161">
            <v>673622443</v>
          </cell>
          <cell r="H7161"/>
          <cell r="I7161"/>
          <cell r="J7161"/>
        </row>
        <row r="7162">
          <cell r="A7162" t="str">
            <v>ARK01</v>
          </cell>
          <cell r="B7162" t="str">
            <v>ARKOPHARMA Sté</v>
          </cell>
          <cell r="C7162" t="str">
            <v>1ère Avenue / 9ème Rue</v>
          </cell>
          <cell r="D7162" t="str">
            <v>BP 28</v>
          </cell>
          <cell r="E7162" t="str">
            <v>06511</v>
          </cell>
          <cell r="F7162" t="str">
            <v>CARROS CEDEX</v>
          </cell>
          <cell r="G7162"/>
          <cell r="H7162"/>
          <cell r="I7162"/>
          <cell r="J7162" t="str">
            <v>FR32307378489</v>
          </cell>
        </row>
        <row r="7163">
          <cell r="A7163" t="str">
            <v>ARI03</v>
          </cell>
          <cell r="B7163" t="str">
            <v>STE ARIANA</v>
          </cell>
          <cell r="C7163" t="str">
            <v>736 Chemin du Creux</v>
          </cell>
          <cell r="D7163"/>
          <cell r="E7163" t="str">
            <v>74150</v>
          </cell>
          <cell r="F7163" t="str">
            <v>SALES</v>
          </cell>
          <cell r="G7163">
            <v>762522111</v>
          </cell>
          <cell r="H7163"/>
          <cell r="I7163"/>
          <cell r="J7163"/>
        </row>
        <row r="7164">
          <cell r="A7164" t="str">
            <v>ARI02</v>
          </cell>
          <cell r="B7164" t="str">
            <v>Monsieur ARIZIO Jérome</v>
          </cell>
          <cell r="C7164" t="str">
            <v>Le Boyat</v>
          </cell>
          <cell r="D7164"/>
          <cell r="E7164" t="str">
            <v>73190</v>
          </cell>
          <cell r="F7164" t="str">
            <v>CURIENNE</v>
          </cell>
          <cell r="G7164">
            <v>616015351</v>
          </cell>
          <cell r="H7164"/>
          <cell r="I7164"/>
          <cell r="J7164"/>
        </row>
        <row r="7165">
          <cell r="A7165" t="str">
            <v>ARI01</v>
          </cell>
          <cell r="B7165" t="str">
            <v>Monsieur ARIAS</v>
          </cell>
          <cell r="C7165"/>
          <cell r="D7165"/>
          <cell r="E7165"/>
          <cell r="F7165"/>
          <cell r="G7165"/>
          <cell r="H7165"/>
          <cell r="I7165"/>
          <cell r="J7165"/>
        </row>
        <row r="7166">
          <cell r="A7166" t="str">
            <v>ARG05</v>
          </cell>
          <cell r="B7166" t="str">
            <v>Monsieur ARGOUD Christian</v>
          </cell>
          <cell r="C7166" t="str">
            <v>La  Boutière</v>
          </cell>
          <cell r="D7166"/>
          <cell r="E7166" t="str">
            <v>38190</v>
          </cell>
          <cell r="F7166" t="str">
            <v>LAVAL</v>
          </cell>
          <cell r="G7166">
            <v>476133220</v>
          </cell>
          <cell r="H7166"/>
          <cell r="I7166">
            <v>683323500</v>
          </cell>
          <cell r="J7166"/>
        </row>
        <row r="7167">
          <cell r="A7167" t="str">
            <v>ARG04</v>
          </cell>
          <cell r="B7167" t="str">
            <v>Monsieur ARGENTI Stéphane</v>
          </cell>
          <cell r="C7167" t="str">
            <v>Marlieu</v>
          </cell>
          <cell r="D7167"/>
          <cell r="E7167" t="str">
            <v>01510</v>
          </cell>
          <cell r="F7167" t="str">
            <v>TALISSIEU</v>
          </cell>
          <cell r="G7167">
            <v>479873829</v>
          </cell>
          <cell r="H7167"/>
          <cell r="I7167"/>
          <cell r="J7167"/>
        </row>
        <row r="7168">
          <cell r="A7168" t="str">
            <v>ARG03</v>
          </cell>
          <cell r="B7168" t="str">
            <v>Monsieur ARGUEL</v>
          </cell>
          <cell r="C7168" t="str">
            <v>24 Ave Mont -Joli</v>
          </cell>
          <cell r="D7168"/>
          <cell r="E7168" t="str">
            <v>06110</v>
          </cell>
          <cell r="F7168" t="str">
            <v>LE CANNET</v>
          </cell>
          <cell r="G7168"/>
          <cell r="H7168"/>
          <cell r="I7168"/>
          <cell r="J7168"/>
        </row>
        <row r="7169">
          <cell r="A7169" t="str">
            <v>ARG02</v>
          </cell>
          <cell r="B7169" t="str">
            <v>Monsieur ARGOUD Gilles</v>
          </cell>
          <cell r="C7169" t="str">
            <v>315 Passage Garibaldi</v>
          </cell>
          <cell r="D7169"/>
          <cell r="E7169" t="str">
            <v>73100</v>
          </cell>
          <cell r="F7169" t="str">
            <v>AIX LES BAINS</v>
          </cell>
          <cell r="G7169">
            <v>479350226</v>
          </cell>
          <cell r="H7169"/>
          <cell r="I7169"/>
          <cell r="J7169"/>
        </row>
        <row r="7170">
          <cell r="A7170" t="str">
            <v>ARG01</v>
          </cell>
          <cell r="B7170" t="str">
            <v>Monsieur ARGUDO Didier</v>
          </cell>
          <cell r="C7170" t="str">
            <v>95 rue de Plainpalais</v>
          </cell>
          <cell r="D7170"/>
          <cell r="E7170" t="str">
            <v>73000</v>
          </cell>
          <cell r="F7170" t="str">
            <v>CHAMBERY</v>
          </cell>
          <cell r="G7170">
            <v>479689258</v>
          </cell>
          <cell r="H7170"/>
          <cell r="I7170"/>
          <cell r="J7170"/>
        </row>
        <row r="7171">
          <cell r="A7171" t="str">
            <v>ARE05</v>
          </cell>
          <cell r="B7171" t="str">
            <v>AREVA</v>
          </cell>
          <cell r="C7171" t="str">
            <v>ZI Les Bérauds</v>
          </cell>
          <cell r="D7171" t="str">
            <v>BP 1114</v>
          </cell>
          <cell r="E7171" t="str">
            <v xml:space="preserve">26104 </v>
          </cell>
          <cell r="F7171" t="str">
            <v>ROMANS cedex</v>
          </cell>
          <cell r="G7171"/>
          <cell r="H7171"/>
          <cell r="I7171"/>
          <cell r="J7171" t="str">
            <v>FR35300521754</v>
          </cell>
        </row>
        <row r="7172">
          <cell r="A7172" t="str">
            <v>ARE04</v>
          </cell>
          <cell r="B7172" t="str">
            <v>AREA   P.C. CESAR</v>
          </cell>
          <cell r="C7172" t="str">
            <v>BP05</v>
          </cell>
          <cell r="D7172"/>
          <cell r="E7172" t="str">
            <v>73470</v>
          </cell>
          <cell r="F7172" t="str">
            <v>NOVALAISE</v>
          </cell>
          <cell r="G7172"/>
          <cell r="H7172"/>
          <cell r="I7172"/>
          <cell r="J7172"/>
        </row>
        <row r="7173">
          <cell r="A7173" t="str">
            <v>ARE03</v>
          </cell>
          <cell r="B7173" t="str">
            <v>AREA</v>
          </cell>
          <cell r="C7173" t="str">
            <v>BP 48</v>
          </cell>
          <cell r="D7173" t="str">
            <v>Avenue Jean Monnet</v>
          </cell>
          <cell r="E7173" t="str">
            <v>69672</v>
          </cell>
          <cell r="F7173" t="str">
            <v>BRON CEDEX</v>
          </cell>
          <cell r="G7173"/>
          <cell r="H7173"/>
          <cell r="I7173"/>
          <cell r="J7173"/>
        </row>
        <row r="7174">
          <cell r="A7174" t="str">
            <v>ARE02</v>
          </cell>
          <cell r="B7174" t="str">
            <v>Monsieur ARESTAN Claude</v>
          </cell>
          <cell r="C7174" t="str">
            <v>5 impasse des Folliets</v>
          </cell>
          <cell r="D7174"/>
          <cell r="E7174" t="str">
            <v>74800</v>
          </cell>
          <cell r="F7174" t="str">
            <v>AMANCY</v>
          </cell>
          <cell r="G7174"/>
          <cell r="H7174"/>
          <cell r="I7174"/>
          <cell r="J7174"/>
        </row>
        <row r="7175">
          <cell r="A7175" t="str">
            <v>ARE01</v>
          </cell>
          <cell r="B7175" t="str">
            <v>ARELEC SARL</v>
          </cell>
          <cell r="C7175" t="str">
            <v>Pont Bayard</v>
          </cell>
          <cell r="D7175"/>
          <cell r="E7175" t="str">
            <v>42580</v>
          </cell>
          <cell r="F7175" t="str">
            <v>LA TOUR EN JAREZ</v>
          </cell>
          <cell r="G7175">
            <v>477503169</v>
          </cell>
          <cell r="H7175"/>
          <cell r="I7175">
            <v>477503761</v>
          </cell>
          <cell r="J7175"/>
        </row>
        <row r="7176">
          <cell r="A7176" t="str">
            <v>ARD02</v>
          </cell>
          <cell r="B7176" t="str">
            <v>MR MME ARD</v>
          </cell>
          <cell r="C7176" t="str">
            <v>128 ch de l' Observatoire</v>
          </cell>
          <cell r="D7176"/>
          <cell r="E7176" t="str">
            <v>73100</v>
          </cell>
          <cell r="F7176" t="str">
            <v>TRESSERVE</v>
          </cell>
          <cell r="G7176">
            <v>479611108</v>
          </cell>
          <cell r="H7176"/>
          <cell r="I7176"/>
          <cell r="J7176"/>
        </row>
        <row r="7177">
          <cell r="A7177" t="str">
            <v>ARD01</v>
          </cell>
          <cell r="B7177" t="str">
            <v>Madame ARDOUIN DEYGAS</v>
          </cell>
          <cell r="C7177" t="str">
            <v>745 route du Chamenard</v>
          </cell>
          <cell r="D7177"/>
          <cell r="E7177" t="str">
            <v>74140</v>
          </cell>
          <cell r="F7177" t="str">
            <v>MACHILLY</v>
          </cell>
          <cell r="G7177">
            <v>450946293</v>
          </cell>
          <cell r="H7177"/>
          <cell r="I7177"/>
          <cell r="J7177"/>
        </row>
        <row r="7178">
          <cell r="A7178" t="str">
            <v>ARC07</v>
          </cell>
          <cell r="B7178" t="str">
            <v>ARCHITECTURE CONCEPT</v>
          </cell>
          <cell r="C7178" t="str">
            <v>12 Rue de La Fonderie</v>
          </cell>
          <cell r="D7178"/>
          <cell r="E7178" t="str">
            <v>74140</v>
          </cell>
          <cell r="F7178" t="str">
            <v>DOUVAINE</v>
          </cell>
          <cell r="G7178">
            <v>450941487</v>
          </cell>
          <cell r="H7178"/>
          <cell r="I7178"/>
          <cell r="J7178"/>
        </row>
        <row r="7179">
          <cell r="A7179" t="str">
            <v>ARC06</v>
          </cell>
          <cell r="B7179" t="str">
            <v>SCI L'ARCLUSAZ</v>
          </cell>
          <cell r="C7179" t="str">
            <v>ZI le Domène</v>
          </cell>
          <cell r="D7179"/>
          <cell r="E7179" t="str">
            <v>73250</v>
          </cell>
          <cell r="F7179" t="str">
            <v>ST PIERRE D'ALBIGNY</v>
          </cell>
          <cell r="G7179"/>
          <cell r="H7179"/>
          <cell r="I7179"/>
          <cell r="J7179"/>
        </row>
        <row r="7180">
          <cell r="A7180" t="str">
            <v>ARC05</v>
          </cell>
          <cell r="B7180" t="str">
            <v>Monsieur ARCHINARD Jacques</v>
          </cell>
          <cell r="C7180" t="str">
            <v>187 impasse  de Martera</v>
          </cell>
          <cell r="D7180"/>
          <cell r="E7180" t="str">
            <v>74540</v>
          </cell>
          <cell r="F7180" t="str">
            <v>HERY SUR ALBY</v>
          </cell>
          <cell r="G7180"/>
          <cell r="H7180"/>
          <cell r="I7180"/>
          <cell r="J7180"/>
        </row>
        <row r="7181">
          <cell r="A7181" t="str">
            <v>ARC04</v>
          </cell>
          <cell r="B7181" t="str">
            <v>ARC FROID</v>
          </cell>
          <cell r="C7181" t="str">
            <v>Chez les Gay</v>
          </cell>
          <cell r="D7181"/>
          <cell r="E7181" t="str">
            <v>74270</v>
          </cell>
          <cell r="F7181" t="str">
            <v>MARLIOZ</v>
          </cell>
          <cell r="G7181">
            <v>616981233</v>
          </cell>
          <cell r="H7181"/>
          <cell r="I7181"/>
          <cell r="J7181"/>
        </row>
        <row r="7182">
          <cell r="A7182" t="str">
            <v>ARC03</v>
          </cell>
          <cell r="B7182" t="str">
            <v>Monsieur ARCADIA  Michel</v>
          </cell>
          <cell r="C7182" t="str">
            <v>Les   Choseaux</v>
          </cell>
          <cell r="D7182"/>
          <cell r="E7182" t="str">
            <v>74540</v>
          </cell>
          <cell r="F7182" t="str">
            <v>GRUFFY</v>
          </cell>
          <cell r="G7182"/>
          <cell r="H7182"/>
          <cell r="I7182"/>
          <cell r="J7182"/>
        </row>
        <row r="7183">
          <cell r="A7183" t="str">
            <v>ARC02</v>
          </cell>
          <cell r="B7183" t="str">
            <v>HOTEL ARC EN CIEL</v>
          </cell>
          <cell r="C7183" t="str">
            <v>18 place de Crête</v>
          </cell>
          <cell r="D7183"/>
          <cell r="E7183" t="str">
            <v>74200</v>
          </cell>
          <cell r="F7183" t="str">
            <v>THONON LES BAINS</v>
          </cell>
          <cell r="G7183">
            <v>450719063</v>
          </cell>
          <cell r="H7183"/>
          <cell r="I7183"/>
          <cell r="J7183"/>
        </row>
        <row r="7184">
          <cell r="A7184" t="str">
            <v>ARC01</v>
          </cell>
          <cell r="B7184" t="str">
            <v>ARCADE Sté</v>
          </cell>
          <cell r="C7184"/>
          <cell r="D7184"/>
          <cell r="E7184"/>
          <cell r="F7184"/>
          <cell r="G7184"/>
          <cell r="H7184"/>
          <cell r="I7184"/>
          <cell r="J7184"/>
        </row>
        <row r="7185">
          <cell r="A7185" t="str">
            <v>ARC</v>
          </cell>
          <cell r="B7185" t="str">
            <v>PNEUMAX</v>
          </cell>
          <cell r="C7185" t="str">
            <v>Z.I. Nord Paradies</v>
          </cell>
          <cell r="D7185" t="str">
            <v>BP 80042</v>
          </cell>
          <cell r="E7185" t="str">
            <v>67601</v>
          </cell>
          <cell r="F7185" t="str">
            <v>SELESTAT</v>
          </cell>
          <cell r="G7185">
            <v>388580450</v>
          </cell>
          <cell r="H7185"/>
          <cell r="I7185">
            <v>388580451</v>
          </cell>
          <cell r="J7185" t="str">
            <v>FR49378201040</v>
          </cell>
        </row>
        <row r="7186">
          <cell r="A7186" t="str">
            <v>ARB03</v>
          </cell>
          <cell r="B7186" t="str">
            <v>Madame ARBRE Isabelle</v>
          </cell>
          <cell r="C7186" t="str">
            <v>7 Rue de la Treille</v>
          </cell>
          <cell r="D7186"/>
          <cell r="E7186" t="str">
            <v>63540</v>
          </cell>
          <cell r="F7186" t="str">
            <v>ROMAGNAT</v>
          </cell>
          <cell r="G7186">
            <v>661611916</v>
          </cell>
          <cell r="H7186"/>
          <cell r="I7186"/>
          <cell r="J7186"/>
        </row>
        <row r="7187">
          <cell r="A7187" t="str">
            <v>ARB02</v>
          </cell>
          <cell r="B7187" t="str">
            <v>Monsieur ARBARETAZ Jacques</v>
          </cell>
          <cell r="C7187" t="str">
            <v>450 ch du Prieuré</v>
          </cell>
          <cell r="D7187"/>
          <cell r="E7187" t="str">
            <v>73190</v>
          </cell>
          <cell r="F7187" t="str">
            <v>ST BALDOPH</v>
          </cell>
          <cell r="G7187"/>
          <cell r="H7187"/>
          <cell r="I7187"/>
          <cell r="J7187"/>
        </row>
        <row r="7188">
          <cell r="A7188" t="str">
            <v>ARB01</v>
          </cell>
          <cell r="B7188" t="str">
            <v>Monsieur ARBIOL Pierre</v>
          </cell>
          <cell r="C7188" t="str">
            <v>6, chemin des plantees</v>
          </cell>
          <cell r="D7188"/>
          <cell r="E7188" t="str">
            <v>38200</v>
          </cell>
          <cell r="F7188" t="str">
            <v>VIENNE</v>
          </cell>
          <cell r="G7188">
            <v>615444941</v>
          </cell>
          <cell r="H7188"/>
          <cell r="I7188">
            <v>618810744</v>
          </cell>
          <cell r="J7188"/>
        </row>
        <row r="7189">
          <cell r="A7189" t="str">
            <v>ARA03</v>
          </cell>
          <cell r="B7189" t="str">
            <v>ARAVIS HOLIDAYS</v>
          </cell>
          <cell r="C7189" t="str">
            <v>52 Route de Villavite</v>
          </cell>
          <cell r="D7189"/>
          <cell r="E7189" t="str">
            <v>74450</v>
          </cell>
          <cell r="F7189" t="str">
            <v>LE GRAND BORNAND</v>
          </cell>
          <cell r="G7189">
            <v>687385885</v>
          </cell>
          <cell r="H7189"/>
          <cell r="I7189"/>
          <cell r="J7189"/>
        </row>
        <row r="7190">
          <cell r="A7190" t="str">
            <v>ARA02</v>
          </cell>
          <cell r="B7190" t="str">
            <v>Monsieur ARALDI Stephane</v>
          </cell>
          <cell r="C7190" t="str">
            <v>Lieu Dit Les Rozel</v>
          </cell>
          <cell r="D7190"/>
          <cell r="E7190" t="str">
            <v>73170</v>
          </cell>
          <cell r="F7190" t="str">
            <v>ST PAUL SUR YENNE</v>
          </cell>
          <cell r="G7190">
            <v>625105796</v>
          </cell>
          <cell r="H7190"/>
          <cell r="I7190"/>
          <cell r="J7190"/>
        </row>
        <row r="7191">
          <cell r="A7191" t="str">
            <v>ARA01</v>
          </cell>
          <cell r="B7191" t="str">
            <v>Monsieur ARAGON Jérôme</v>
          </cell>
          <cell r="C7191" t="str">
            <v>5 rue du Nivolet</v>
          </cell>
          <cell r="D7191"/>
          <cell r="E7191" t="str">
            <v>73490</v>
          </cell>
          <cell r="F7191" t="str">
            <v>LA RAVOIRE</v>
          </cell>
          <cell r="G7191">
            <v>636336666</v>
          </cell>
          <cell r="H7191" t="str">
            <v>jaragon@hotmail.fr</v>
          </cell>
          <cell r="I7191"/>
          <cell r="J7191"/>
        </row>
        <row r="7192">
          <cell r="A7192" t="str">
            <v>APO02</v>
          </cell>
          <cell r="B7192" t="str">
            <v>APOCOPE</v>
          </cell>
          <cell r="C7192"/>
          <cell r="D7192"/>
          <cell r="E7192" t="str">
            <v>73310</v>
          </cell>
          <cell r="F7192" t="str">
            <v>RUFFIEUX</v>
          </cell>
          <cell r="G7192"/>
          <cell r="H7192"/>
          <cell r="I7192"/>
          <cell r="J7192"/>
        </row>
        <row r="7193">
          <cell r="A7193" t="str">
            <v>APO01</v>
          </cell>
          <cell r="B7193" t="str">
            <v>Monsieur APORTA Pierre</v>
          </cell>
          <cell r="C7193" t="str">
            <v>10 Chemin du Château</v>
          </cell>
          <cell r="D7193" t="str">
            <v xml:space="preserve"> Le Clos Pré Brenoud</v>
          </cell>
          <cell r="E7193" t="str">
            <v>01170</v>
          </cell>
          <cell r="F7193" t="str">
            <v>ECHENEVEX</v>
          </cell>
          <cell r="G7193">
            <v>450423531</v>
          </cell>
          <cell r="H7193"/>
          <cell r="I7193"/>
          <cell r="J7193"/>
        </row>
        <row r="7194">
          <cell r="A7194" t="str">
            <v>APF01</v>
          </cell>
          <cell r="B7194" t="str">
            <v>APF Sté</v>
          </cell>
          <cell r="C7194" t="str">
            <v>36 rue Jules Bocquin</v>
          </cell>
          <cell r="D7194"/>
          <cell r="E7194" t="str">
            <v>73000</v>
          </cell>
          <cell r="F7194" t="str">
            <v>CHAMBERY</v>
          </cell>
          <cell r="G7194"/>
          <cell r="H7194"/>
          <cell r="I7194"/>
          <cell r="J7194"/>
        </row>
        <row r="7195">
          <cell r="A7195" t="str">
            <v>APE01</v>
          </cell>
          <cell r="B7195" t="str">
            <v>Monsieur APERTET François</v>
          </cell>
          <cell r="C7195" t="str">
            <v xml:space="preserve">121 chemin des Oeillets </v>
          </cell>
          <cell r="D7195"/>
          <cell r="E7195" t="str">
            <v>74120</v>
          </cell>
          <cell r="F7195" t="str">
            <v>MEGEVE</v>
          </cell>
          <cell r="G7195"/>
          <cell r="H7195"/>
          <cell r="I7195"/>
          <cell r="J7195"/>
        </row>
        <row r="7196">
          <cell r="A7196" t="str">
            <v>AOS01</v>
          </cell>
          <cell r="B7196" t="str">
            <v>AOSTE PLOMBERIE</v>
          </cell>
          <cell r="C7196" t="str">
            <v>503 Route des Sources</v>
          </cell>
          <cell r="D7196"/>
          <cell r="E7196" t="str">
            <v>38490</v>
          </cell>
          <cell r="F7196" t="str">
            <v>AOSTE</v>
          </cell>
          <cell r="G7196">
            <v>610236855</v>
          </cell>
          <cell r="H7196"/>
          <cell r="I7196"/>
          <cell r="J7196"/>
        </row>
        <row r="7197">
          <cell r="A7197" t="str">
            <v>ANX01</v>
          </cell>
          <cell r="B7197" t="str">
            <v>Monsieur ANXIONNAZ Hervé</v>
          </cell>
          <cell r="C7197" t="str">
            <v>ch du Bouchet</v>
          </cell>
          <cell r="D7197"/>
          <cell r="E7197" t="str">
            <v>73100</v>
          </cell>
          <cell r="F7197" t="str">
            <v>BRISON SAINT INNOCENT</v>
          </cell>
          <cell r="G7197">
            <v>479543078</v>
          </cell>
          <cell r="H7197"/>
          <cell r="I7197"/>
          <cell r="J7197"/>
        </row>
        <row r="7198">
          <cell r="A7198" t="str">
            <v>ANT12</v>
          </cell>
          <cell r="B7198" t="str">
            <v>Monsieur ANTHOINE Alain</v>
          </cell>
          <cell r="C7198" t="str">
            <v>12 rue des Sources</v>
          </cell>
          <cell r="D7198"/>
          <cell r="E7198" t="str">
            <v>74950</v>
          </cell>
          <cell r="F7198" t="str">
            <v>SCIONZIER</v>
          </cell>
          <cell r="G7198">
            <v>682117844</v>
          </cell>
          <cell r="H7198"/>
          <cell r="I7198"/>
          <cell r="J7198"/>
        </row>
        <row r="7199">
          <cell r="A7199" t="str">
            <v>ANT11</v>
          </cell>
          <cell r="B7199" t="str">
            <v>Monsieur ANTOLIN Jean-Philippe</v>
          </cell>
          <cell r="C7199" t="str">
            <v>336 Chemin de l'Echelle</v>
          </cell>
          <cell r="D7199"/>
          <cell r="E7199" t="str">
            <v>74800</v>
          </cell>
          <cell r="F7199" t="str">
            <v>LA ROCHE SUR FORON</v>
          </cell>
          <cell r="G7199">
            <v>41798336405</v>
          </cell>
          <cell r="H7199"/>
          <cell r="I7199"/>
          <cell r="J7199"/>
        </row>
        <row r="7200">
          <cell r="A7200" t="str">
            <v>ANT10</v>
          </cell>
          <cell r="B7200" t="str">
            <v>Monsieur ANTONY Frédéric</v>
          </cell>
          <cell r="C7200" t="str">
            <v>524 rue de la Briquerie</v>
          </cell>
          <cell r="D7200"/>
          <cell r="E7200" t="str">
            <v>73290</v>
          </cell>
          <cell r="F7200" t="str">
            <v>LA MOTTE SERVOLEX</v>
          </cell>
          <cell r="G7200"/>
          <cell r="H7200"/>
          <cell r="I7200"/>
          <cell r="J7200"/>
        </row>
        <row r="7201">
          <cell r="A7201" t="str">
            <v>ANT09</v>
          </cell>
          <cell r="B7201" t="str">
            <v>Monsieur ANTHOINE Claude</v>
          </cell>
          <cell r="C7201" t="str">
            <v>366 Route d'Arcine</v>
          </cell>
          <cell r="D7201"/>
          <cell r="E7201" t="str">
            <v>74930</v>
          </cell>
          <cell r="F7201" t="str">
            <v>ESERY</v>
          </cell>
          <cell r="G7201">
            <v>450365692</v>
          </cell>
          <cell r="H7201"/>
          <cell r="I7201"/>
          <cell r="J7201"/>
        </row>
        <row r="7202">
          <cell r="A7202" t="str">
            <v>ANT08</v>
          </cell>
          <cell r="B7202" t="str">
            <v>ANTONY NEUF ET RENOVATIONS</v>
          </cell>
          <cell r="C7202" t="str">
            <v>Chemin du Penet</v>
          </cell>
          <cell r="D7202"/>
          <cell r="E7202" t="str">
            <v>73800</v>
          </cell>
          <cell r="F7202" t="str">
            <v>MYANS</v>
          </cell>
          <cell r="G7202"/>
          <cell r="H7202"/>
          <cell r="I7202"/>
          <cell r="J7202"/>
        </row>
        <row r="7203">
          <cell r="A7203" t="str">
            <v>ANT07</v>
          </cell>
          <cell r="B7203" t="str">
            <v>Monsieur ANTOINE Pierre</v>
          </cell>
          <cell r="C7203" t="str">
            <v>11 bis rue du Bel Air</v>
          </cell>
          <cell r="D7203"/>
          <cell r="E7203" t="str">
            <v>74000</v>
          </cell>
          <cell r="F7203" t="str">
            <v>ANNECY</v>
          </cell>
          <cell r="G7203"/>
          <cell r="H7203"/>
          <cell r="I7203"/>
          <cell r="J7203"/>
        </row>
        <row r="7204">
          <cell r="A7204" t="str">
            <v>ANT06</v>
          </cell>
          <cell r="B7204" t="str">
            <v>Monsieur ANTOINE</v>
          </cell>
          <cell r="C7204" t="str">
            <v>45 rue des Lilas</v>
          </cell>
          <cell r="D7204"/>
          <cell r="E7204" t="str">
            <v>74100</v>
          </cell>
          <cell r="F7204" t="str">
            <v>ANNEMASSE</v>
          </cell>
          <cell r="G7204"/>
          <cell r="H7204"/>
          <cell r="I7204"/>
          <cell r="J7204"/>
        </row>
        <row r="7205">
          <cell r="A7205" t="str">
            <v>ANT05</v>
          </cell>
          <cell r="B7205" t="str">
            <v>SCI ANTOINE</v>
          </cell>
          <cell r="C7205" t="str">
            <v>246 rue Le Cheminet</v>
          </cell>
          <cell r="D7205"/>
          <cell r="E7205" t="str">
            <v>73000</v>
          </cell>
          <cell r="F7205" t="str">
            <v>LA MOTTE SERVOLEX</v>
          </cell>
          <cell r="G7205"/>
          <cell r="H7205"/>
          <cell r="I7205"/>
          <cell r="J7205"/>
        </row>
        <row r="7206">
          <cell r="A7206" t="str">
            <v>ANT04</v>
          </cell>
          <cell r="B7206" t="str">
            <v>Monsieur ANTHOINE MILHOMME Didier</v>
          </cell>
          <cell r="C7206" t="str">
            <v>21 rue de Bellevue</v>
          </cell>
          <cell r="D7206"/>
          <cell r="E7206" t="str">
            <v>74150</v>
          </cell>
          <cell r="F7206" t="str">
            <v>RUMILLY</v>
          </cell>
          <cell r="G7206"/>
          <cell r="H7206"/>
          <cell r="I7206"/>
          <cell r="J7206"/>
        </row>
        <row r="7207">
          <cell r="A7207" t="str">
            <v>ANT03</v>
          </cell>
          <cell r="B7207" t="str">
            <v>Mme &amp; Mr. ANTHOINE MILHOMME J-Yves</v>
          </cell>
          <cell r="C7207" t="str">
            <v>6 Chemin de la Montagne</v>
          </cell>
          <cell r="D7207"/>
          <cell r="E7207" t="str">
            <v>74330</v>
          </cell>
          <cell r="F7207" t="str">
            <v>LA BALME DE SILLINGY</v>
          </cell>
          <cell r="G7207">
            <v>450770701</v>
          </cell>
          <cell r="H7207"/>
          <cell r="I7207"/>
          <cell r="J7207"/>
        </row>
        <row r="7208">
          <cell r="A7208" t="str">
            <v>ANT02</v>
          </cell>
          <cell r="B7208" t="str">
            <v>Monsieur ANTHOINE Marc</v>
          </cell>
          <cell r="C7208" t="str">
            <v>43 rue de l'Eglise</v>
          </cell>
          <cell r="D7208"/>
          <cell r="E7208" t="str">
            <v>74970</v>
          </cell>
          <cell r="F7208" t="str">
            <v>MARIGNIER</v>
          </cell>
          <cell r="G7208"/>
          <cell r="H7208"/>
          <cell r="I7208"/>
          <cell r="J7208"/>
        </row>
        <row r="7209">
          <cell r="A7209" t="str">
            <v>ANT01</v>
          </cell>
          <cell r="B7209" t="str">
            <v>ANTARES Sté</v>
          </cell>
          <cell r="C7209"/>
          <cell r="D7209"/>
          <cell r="E7209"/>
          <cell r="F7209"/>
          <cell r="G7209"/>
          <cell r="H7209"/>
          <cell r="I7209"/>
          <cell r="J7209"/>
        </row>
        <row r="7210">
          <cell r="A7210" t="str">
            <v>ANS03</v>
          </cell>
          <cell r="B7210" t="str">
            <v xml:space="preserve">Monsieur &amp; Madame ANSELMO Florent </v>
          </cell>
          <cell r="C7210" t="str">
            <v xml:space="preserve">Jongieux le Haut </v>
          </cell>
          <cell r="D7210"/>
          <cell r="E7210" t="str">
            <v>73170</v>
          </cell>
          <cell r="F7210" t="str">
            <v>JONGIEUX</v>
          </cell>
          <cell r="G7210">
            <v>627056814</v>
          </cell>
          <cell r="H7210" t="str">
            <v>audedp@hotmail.fr</v>
          </cell>
          <cell r="I7210"/>
          <cell r="J7210"/>
        </row>
        <row r="7211">
          <cell r="A7211" t="str">
            <v>ANS02</v>
          </cell>
          <cell r="B7211" t="str">
            <v>Monsieur ANSELME Didier</v>
          </cell>
          <cell r="C7211" t="str">
            <v>277 avenue du Pont De Rhonne</v>
          </cell>
          <cell r="D7211"/>
          <cell r="E7211" t="str">
            <v>73200</v>
          </cell>
          <cell r="F7211" t="str">
            <v>ALBERTVILLE</v>
          </cell>
          <cell r="G7211"/>
          <cell r="H7211"/>
          <cell r="I7211"/>
          <cell r="J7211"/>
        </row>
        <row r="7212">
          <cell r="A7212" t="str">
            <v>ANS01</v>
          </cell>
          <cell r="B7212" t="str">
            <v>Monsieur ANSELMO</v>
          </cell>
          <cell r="C7212" t="str">
            <v>34 rue du Brouaz</v>
          </cell>
          <cell r="D7212"/>
          <cell r="E7212" t="str">
            <v>74100</v>
          </cell>
          <cell r="F7212" t="str">
            <v>ANNEMASSE</v>
          </cell>
          <cell r="G7212"/>
          <cell r="H7212"/>
          <cell r="I7212"/>
          <cell r="J7212"/>
        </row>
        <row r="7213">
          <cell r="A7213" t="str">
            <v>ANQ01</v>
          </cell>
          <cell r="B7213" t="str">
            <v>M. et Mme ANQUETIL Karl</v>
          </cell>
          <cell r="C7213" t="str">
            <v>Allée de Chaventon</v>
          </cell>
          <cell r="D7213"/>
          <cell r="E7213" t="str">
            <v>73220</v>
          </cell>
          <cell r="F7213" t="str">
            <v>AIGUEBELLE</v>
          </cell>
          <cell r="G7213">
            <v>676581163</v>
          </cell>
          <cell r="H7213"/>
          <cell r="I7213"/>
          <cell r="J7213"/>
        </row>
        <row r="7214">
          <cell r="A7214" t="str">
            <v>ANG12</v>
          </cell>
          <cell r="B7214" t="str">
            <v>M. et Mme ANGELIDES Lionel</v>
          </cell>
          <cell r="C7214" t="str">
            <v>582 Route de Chignin</v>
          </cell>
          <cell r="D7214"/>
          <cell r="E7214" t="str">
            <v>73800</v>
          </cell>
          <cell r="F7214" t="str">
            <v>LES MARCHES</v>
          </cell>
          <cell r="G7214">
            <v>613883387</v>
          </cell>
          <cell r="H7214"/>
          <cell r="I7214"/>
          <cell r="J7214"/>
        </row>
        <row r="7215">
          <cell r="A7215" t="str">
            <v>ANG11</v>
          </cell>
          <cell r="B7215" t="str">
            <v>Madame ANGOUR Anne Laure</v>
          </cell>
          <cell r="C7215" t="str">
            <v>254 route des grand Vy</v>
          </cell>
          <cell r="D7215"/>
          <cell r="E7215" t="str">
            <v>74150</v>
          </cell>
          <cell r="F7215" t="str">
            <v>BOUSSY</v>
          </cell>
          <cell r="G7215">
            <v>637452224</v>
          </cell>
          <cell r="H7215"/>
          <cell r="I7215"/>
          <cell r="J7215"/>
        </row>
        <row r="7216">
          <cell r="A7216" t="str">
            <v>ANG10</v>
          </cell>
          <cell r="B7216" t="str">
            <v>SARL ANGEL'S HAIR</v>
          </cell>
          <cell r="C7216" t="str">
            <v>Centre Capillaire 73</v>
          </cell>
          <cell r="D7216" t="str">
            <v>Val Parc - 135 AVE J M Michellier</v>
          </cell>
          <cell r="E7216" t="str">
            <v>73290</v>
          </cell>
          <cell r="F7216" t="str">
            <v>LA MOTTE SERVOLEX</v>
          </cell>
          <cell r="G7216"/>
          <cell r="H7216"/>
          <cell r="I7216"/>
          <cell r="J7216"/>
        </row>
        <row r="7217">
          <cell r="A7217" t="str">
            <v>ANG09</v>
          </cell>
          <cell r="B7217" t="str">
            <v>Monsieur ANGELIDES Lionnel</v>
          </cell>
          <cell r="C7217" t="str">
            <v>582, Route de Chignin</v>
          </cell>
          <cell r="D7217"/>
          <cell r="E7217" t="str">
            <v>73800</v>
          </cell>
          <cell r="F7217" t="str">
            <v>LES MARCHES</v>
          </cell>
          <cell r="G7217">
            <v>613883387</v>
          </cell>
          <cell r="H7217"/>
          <cell r="I7217"/>
          <cell r="J7217"/>
        </row>
        <row r="7218">
          <cell r="A7218" t="str">
            <v>ANG08</v>
          </cell>
          <cell r="B7218" t="str">
            <v>Madame ANGELLOZ Michelle</v>
          </cell>
          <cell r="C7218" t="str">
            <v>265, Rue des Rosières</v>
          </cell>
          <cell r="D7218"/>
          <cell r="E7218" t="str">
            <v>74130</v>
          </cell>
          <cell r="F7218" t="str">
            <v>BONNEVILLE</v>
          </cell>
          <cell r="G7218">
            <v>650257912</v>
          </cell>
          <cell r="H7218"/>
          <cell r="I7218"/>
          <cell r="J7218"/>
        </row>
        <row r="7219">
          <cell r="A7219" t="str">
            <v>ANG07</v>
          </cell>
          <cell r="B7219" t="str">
            <v>Monsieur ANGERETTI Alain</v>
          </cell>
          <cell r="C7219" t="str">
            <v>15 chemin du genevray</v>
          </cell>
          <cell r="D7219"/>
          <cell r="E7219" t="str">
            <v>73230</v>
          </cell>
          <cell r="F7219" t="str">
            <v>SAINT JEAN D'ARVEY</v>
          </cell>
          <cell r="G7219" t="str">
            <v>04 79 36 08 23</v>
          </cell>
          <cell r="H7219"/>
          <cell r="I7219">
            <v>645745789</v>
          </cell>
          <cell r="J7219"/>
        </row>
        <row r="7220">
          <cell r="A7220" t="str">
            <v>ANG06</v>
          </cell>
          <cell r="B7220" t="str">
            <v>Monsieur ANGELIDES Richard</v>
          </cell>
          <cell r="C7220" t="str">
            <v>10 Ch des Massonnat</v>
          </cell>
          <cell r="D7220"/>
          <cell r="E7220" t="str">
            <v>73100</v>
          </cell>
          <cell r="F7220" t="str">
            <v>AIX LES BAINS</v>
          </cell>
          <cell r="G7220"/>
          <cell r="H7220"/>
          <cell r="I7220"/>
          <cell r="J7220"/>
        </row>
        <row r="7221">
          <cell r="A7221" t="str">
            <v>ANG05</v>
          </cell>
          <cell r="B7221" t="str">
            <v>Monsieur ANGLADE Jerôme</v>
          </cell>
          <cell r="C7221" t="str">
            <v>72 allée des sartos</v>
          </cell>
          <cell r="D7221"/>
          <cell r="E7221" t="str">
            <v>73490</v>
          </cell>
          <cell r="F7221" t="str">
            <v xml:space="preserve">LA RAVOIRE </v>
          </cell>
          <cell r="G7221"/>
          <cell r="H7221"/>
          <cell r="I7221"/>
          <cell r="J7221"/>
        </row>
        <row r="7222">
          <cell r="A7222" t="str">
            <v>ANG04</v>
          </cell>
          <cell r="B7222" t="str">
            <v>Monsieur ANGELIER LE PLAN</v>
          </cell>
          <cell r="C7222" t="str">
            <v>Le Gunin</v>
          </cell>
          <cell r="D7222"/>
          <cell r="E7222" t="str">
            <v>73520</v>
          </cell>
          <cell r="F7222" t="str">
            <v>LA BRIDOIRE</v>
          </cell>
          <cell r="G7222"/>
          <cell r="H7222"/>
          <cell r="I7222"/>
          <cell r="J7222"/>
        </row>
        <row r="7223">
          <cell r="A7223" t="str">
            <v>ANG03</v>
          </cell>
          <cell r="B7223" t="str">
            <v>Monsieur ANGELIN Jean</v>
          </cell>
          <cell r="C7223" t="str">
            <v>130 chemin de la Garonne</v>
          </cell>
          <cell r="D7223"/>
          <cell r="E7223" t="str">
            <v>38480</v>
          </cell>
          <cell r="F7223" t="str">
            <v>PONT DE BEAUVOISIN</v>
          </cell>
          <cell r="G7223">
            <v>476373809</v>
          </cell>
          <cell r="H7223"/>
          <cell r="I7223"/>
          <cell r="J7223"/>
        </row>
        <row r="7224">
          <cell r="A7224" t="str">
            <v>ANG02</v>
          </cell>
          <cell r="B7224" t="str">
            <v>Monsieur ANGEVINE Alain</v>
          </cell>
          <cell r="C7224" t="str">
            <v>Le Champ de la Cour</v>
          </cell>
          <cell r="D7224"/>
          <cell r="E7224" t="str">
            <v>73800</v>
          </cell>
          <cell r="F7224" t="str">
            <v>FRANCIN</v>
          </cell>
          <cell r="G7224"/>
          <cell r="H7224"/>
          <cell r="I7224"/>
          <cell r="J7224"/>
        </row>
        <row r="7225">
          <cell r="A7225" t="str">
            <v>ANG01</v>
          </cell>
          <cell r="B7225" t="str">
            <v>Monsieur ANGELI Serge</v>
          </cell>
          <cell r="C7225" t="str">
            <v>478 rue Auguste Renoir</v>
          </cell>
          <cell r="D7225"/>
          <cell r="E7225" t="str">
            <v>73290</v>
          </cell>
          <cell r="F7225" t="str">
            <v>LA MOTTE SERVOLEX</v>
          </cell>
          <cell r="G7225"/>
          <cell r="H7225"/>
          <cell r="I7225"/>
          <cell r="J7225"/>
        </row>
        <row r="7226">
          <cell r="A7226" t="str">
            <v>AND14</v>
          </cell>
          <cell r="B7226" t="str">
            <v>Madame ANDRIEUX Jocelyne</v>
          </cell>
          <cell r="C7226" t="str">
            <v>146 Route de Bondy</v>
          </cell>
          <cell r="D7226"/>
          <cell r="E7226" t="str">
            <v>93600</v>
          </cell>
          <cell r="F7226" t="str">
            <v>AULNAY SOUS BOIS</v>
          </cell>
          <cell r="G7226">
            <v>664383064</v>
          </cell>
          <cell r="H7226" t="str">
            <v>jodyandrieux@gmail.com</v>
          </cell>
          <cell r="I7226"/>
          <cell r="J7226"/>
        </row>
        <row r="7227">
          <cell r="A7227" t="str">
            <v>AND13</v>
          </cell>
          <cell r="B7227" t="str">
            <v>Mr ANDRE Mme CHANEAC</v>
          </cell>
          <cell r="C7227" t="str">
            <v>11 Rue de la Douille</v>
          </cell>
          <cell r="D7227"/>
          <cell r="E7227" t="str">
            <v>74210</v>
          </cell>
          <cell r="F7227" t="str">
            <v>ST FERREOL</v>
          </cell>
          <cell r="G7227">
            <v>680300847</v>
          </cell>
          <cell r="H7227"/>
          <cell r="I7227"/>
          <cell r="J7227"/>
        </row>
        <row r="7228">
          <cell r="A7228" t="str">
            <v>AND12</v>
          </cell>
          <cell r="B7228" t="str">
            <v>M et MME PICCHIOTTINO - SCI ANDREANY</v>
          </cell>
          <cell r="C7228" t="str">
            <v>30 Domaine de la Tour</v>
          </cell>
          <cell r="D7228"/>
          <cell r="E7228" t="str">
            <v>73100</v>
          </cell>
          <cell r="F7228" t="str">
            <v>TRESSERVE</v>
          </cell>
          <cell r="G7228">
            <v>610017610</v>
          </cell>
          <cell r="H7228"/>
          <cell r="I7228">
            <v>667677375</v>
          </cell>
          <cell r="J7228">
            <v>479341133</v>
          </cell>
        </row>
        <row r="7229">
          <cell r="A7229" t="str">
            <v>AND11</v>
          </cell>
          <cell r="B7229" t="str">
            <v xml:space="preserve">Madame ANDRETTO </v>
          </cell>
          <cell r="C7229" t="str">
            <v xml:space="preserve">La riviere </v>
          </cell>
          <cell r="D7229"/>
          <cell r="E7229" t="str">
            <v>74130</v>
          </cell>
          <cell r="F7229" t="str">
            <v xml:space="preserve">ENTREMONT  </v>
          </cell>
          <cell r="G7229">
            <v>688616131</v>
          </cell>
          <cell r="H7229"/>
          <cell r="I7229"/>
          <cell r="J7229"/>
        </row>
        <row r="7230">
          <cell r="A7230" t="str">
            <v>AND10</v>
          </cell>
          <cell r="B7230" t="str">
            <v>Monsieur ANDRE José</v>
          </cell>
          <cell r="C7230" t="str">
            <v>13 ch du Marion</v>
          </cell>
          <cell r="D7230"/>
          <cell r="E7230" t="str">
            <v>69210</v>
          </cell>
          <cell r="F7230" t="str">
            <v>SAINT PIERRE LA PALUD</v>
          </cell>
          <cell r="G7230"/>
          <cell r="H7230"/>
          <cell r="I7230"/>
          <cell r="J7230"/>
        </row>
        <row r="7231">
          <cell r="A7231" t="str">
            <v>AND09</v>
          </cell>
          <cell r="B7231" t="str">
            <v>Monsieur ANDREZ Raymond</v>
          </cell>
          <cell r="C7231" t="str">
            <v>141 Route des Chappes</v>
          </cell>
          <cell r="D7231"/>
          <cell r="E7231" t="str">
            <v>74570</v>
          </cell>
          <cell r="F7231" t="str">
            <v>THORENS GLIERES</v>
          </cell>
          <cell r="G7231"/>
          <cell r="H7231"/>
          <cell r="I7231"/>
          <cell r="J7231"/>
        </row>
        <row r="7232">
          <cell r="A7232" t="str">
            <v>AND08</v>
          </cell>
          <cell r="B7232" t="str">
            <v>Mme &amp; Mr ANDRE-MASSE Franck</v>
          </cell>
          <cell r="C7232" t="str">
            <v>Rue Albert Ferrier</v>
          </cell>
          <cell r="D7232"/>
          <cell r="E7232" t="str">
            <v>01350</v>
          </cell>
          <cell r="F7232" t="str">
            <v>CULOZ</v>
          </cell>
          <cell r="G7232">
            <v>479870649</v>
          </cell>
          <cell r="H7232"/>
          <cell r="I7232">
            <v>621900054</v>
          </cell>
          <cell r="J7232"/>
        </row>
        <row r="7233">
          <cell r="A7233" t="str">
            <v>AND07</v>
          </cell>
          <cell r="B7233" t="str">
            <v>Monsieur ANDRIEU René</v>
          </cell>
          <cell r="C7233" t="str">
            <v>284, Rue Van Gogh</v>
          </cell>
          <cell r="D7233"/>
          <cell r="E7233" t="str">
            <v>38460</v>
          </cell>
          <cell r="F7233" t="str">
            <v>OPTEVOZ</v>
          </cell>
          <cell r="G7233">
            <v>616417811</v>
          </cell>
          <cell r="H7233"/>
          <cell r="I7233"/>
          <cell r="J7233"/>
        </row>
        <row r="7234">
          <cell r="A7234" t="str">
            <v>AND06</v>
          </cell>
          <cell r="B7234" t="str">
            <v>Madame ANDRIOLLO Brenda</v>
          </cell>
          <cell r="C7234" t="str">
            <v>55 Allée Rossignol</v>
          </cell>
          <cell r="D7234"/>
          <cell r="E7234" t="str">
            <v>73230</v>
          </cell>
          <cell r="F7234" t="str">
            <v>BARBY</v>
          </cell>
          <cell r="G7234">
            <v>684218373</v>
          </cell>
          <cell r="H7234"/>
          <cell r="I7234">
            <v>953211330</v>
          </cell>
          <cell r="J7234"/>
        </row>
        <row r="7235">
          <cell r="A7235" t="str">
            <v>AND05</v>
          </cell>
          <cell r="B7235" t="str">
            <v>Monsieur ANDRE Gérald</v>
          </cell>
          <cell r="C7235" t="str">
            <v>Le Mollard</v>
          </cell>
          <cell r="D7235"/>
          <cell r="E7235" t="str">
            <v>73340</v>
          </cell>
          <cell r="F7235" t="str">
            <v>AILLON LE VIEUX</v>
          </cell>
          <cell r="G7235">
            <v>623893521</v>
          </cell>
          <cell r="H7235"/>
          <cell r="I7235"/>
          <cell r="J7235"/>
        </row>
        <row r="7236">
          <cell r="A7236" t="str">
            <v>AND04</v>
          </cell>
          <cell r="B7236" t="str">
            <v>Monsieur ANDRE-PAQUET Sébastien</v>
          </cell>
          <cell r="C7236" t="str">
            <v>104 Chemin de Revaison</v>
          </cell>
          <cell r="D7236"/>
          <cell r="E7236" t="str">
            <v>73190</v>
          </cell>
          <cell r="F7236" t="str">
            <v>SAINT BALDOPH</v>
          </cell>
          <cell r="G7236">
            <v>625165420</v>
          </cell>
          <cell r="H7236"/>
          <cell r="I7236"/>
          <cell r="J7236"/>
        </row>
        <row r="7237">
          <cell r="A7237" t="str">
            <v>AND03</v>
          </cell>
          <cell r="B7237" t="str">
            <v>Monsieur ANDRES Christian</v>
          </cell>
          <cell r="C7237" t="str">
            <v>1371 Chemin René Pouchol</v>
          </cell>
          <cell r="D7237"/>
          <cell r="E7237" t="str">
            <v>06670</v>
          </cell>
          <cell r="F7237" t="str">
            <v>LEVENS</v>
          </cell>
          <cell r="G7237"/>
          <cell r="H7237"/>
          <cell r="I7237"/>
          <cell r="J7237"/>
        </row>
        <row r="7238">
          <cell r="A7238" t="str">
            <v>AND02</v>
          </cell>
          <cell r="B7238" t="str">
            <v>Monsieur ANDRE Eric</v>
          </cell>
          <cell r="C7238" t="str">
            <v>Les Massettes</v>
          </cell>
          <cell r="D7238"/>
          <cell r="E7238" t="str">
            <v>73420</v>
          </cell>
          <cell r="F7238" t="str">
            <v>VOGLANS</v>
          </cell>
          <cell r="G7238"/>
          <cell r="H7238"/>
          <cell r="I7238"/>
          <cell r="J7238"/>
        </row>
        <row r="7239">
          <cell r="A7239" t="str">
            <v>AND01</v>
          </cell>
          <cell r="B7239" t="str">
            <v>Monsieur  ANDREOLI  Didier</v>
          </cell>
          <cell r="C7239" t="str">
            <v>1675,  Route de La Gare</v>
          </cell>
          <cell r="D7239"/>
          <cell r="E7239" t="str">
            <v>74570</v>
          </cell>
          <cell r="F7239" t="str">
            <v>EVIRES</v>
          </cell>
          <cell r="G7239">
            <v>450620889</v>
          </cell>
          <cell r="H7239"/>
          <cell r="I7239"/>
          <cell r="J7239"/>
        </row>
        <row r="7240">
          <cell r="A7240" t="str">
            <v>ANC04</v>
          </cell>
          <cell r="B7240" t="str">
            <v>Madame ANCAY</v>
          </cell>
          <cell r="C7240" t="str">
            <v>174 Rue de Marcelly</v>
          </cell>
          <cell r="D7240"/>
          <cell r="E7240" t="str">
            <v>74440</v>
          </cell>
          <cell r="F7240" t="str">
            <v>TANINGES</v>
          </cell>
          <cell r="G7240">
            <v>670788532</v>
          </cell>
          <cell r="H7240"/>
          <cell r="I7240"/>
          <cell r="J7240"/>
        </row>
        <row r="7241">
          <cell r="A7241" t="str">
            <v>ANC03</v>
          </cell>
          <cell r="B7241" t="str">
            <v>Monsieur ANCILLON Christian</v>
          </cell>
          <cell r="C7241" t="str">
            <v>43 Chemin de la Pommeraie</v>
          </cell>
          <cell r="D7241"/>
          <cell r="E7241" t="str">
            <v>38330</v>
          </cell>
          <cell r="F7241" t="str">
            <v>BIVIERS</v>
          </cell>
          <cell r="G7241">
            <v>476521250</v>
          </cell>
          <cell r="H7241"/>
          <cell r="I7241"/>
          <cell r="J7241"/>
        </row>
        <row r="7242">
          <cell r="A7242" t="str">
            <v>ANC02</v>
          </cell>
          <cell r="B7242" t="str">
            <v>Monsieur ANCRENAZ Jean Paul</v>
          </cell>
          <cell r="C7242" t="str">
            <v>66, Rue des terrasses de Belledonne</v>
          </cell>
          <cell r="D7242"/>
          <cell r="E7242" t="str">
            <v>73800</v>
          </cell>
          <cell r="F7242" t="str">
            <v>LES MARCHES</v>
          </cell>
          <cell r="G7242">
            <v>479282269</v>
          </cell>
          <cell r="H7242"/>
          <cell r="I7242"/>
          <cell r="J7242"/>
        </row>
        <row r="7243">
          <cell r="A7243" t="str">
            <v>ANC01</v>
          </cell>
          <cell r="B7243" t="str">
            <v>Monsieur ANCILLON Denis</v>
          </cell>
          <cell r="C7243" t="str">
            <v>693 route du Bois Rond</v>
          </cell>
          <cell r="D7243"/>
          <cell r="E7243" t="str">
            <v>73200</v>
          </cell>
          <cell r="F7243" t="str">
            <v>MERCURY</v>
          </cell>
          <cell r="G7243">
            <v>479326340</v>
          </cell>
          <cell r="H7243"/>
          <cell r="I7243"/>
          <cell r="J7243"/>
        </row>
        <row r="7244">
          <cell r="A7244" t="str">
            <v>AMO01</v>
          </cell>
          <cell r="B7244" t="str">
            <v>AMOUR DU BOIS</v>
          </cell>
          <cell r="C7244" t="str">
            <v>Chef lieu</v>
          </cell>
          <cell r="D7244"/>
          <cell r="E7244" t="str">
            <v>73460</v>
          </cell>
          <cell r="F7244" t="str">
            <v>VERRENS ARVEY</v>
          </cell>
          <cell r="G7244">
            <v>479383765</v>
          </cell>
          <cell r="H7244"/>
          <cell r="I7244"/>
          <cell r="J7244"/>
        </row>
        <row r="7245">
          <cell r="A7245" t="str">
            <v>AMJ01</v>
          </cell>
          <cell r="B7245" t="str">
            <v>AMJ ELECTRICITE</v>
          </cell>
          <cell r="C7245" t="str">
            <v>387 Avenue Jean Morin</v>
          </cell>
          <cell r="D7245"/>
          <cell r="E7245" t="str">
            <v>74800</v>
          </cell>
          <cell r="F7245" t="str">
            <v>LA ROCHE SUR FORON</v>
          </cell>
          <cell r="G7245">
            <v>687621007</v>
          </cell>
          <cell r="H7245"/>
          <cell r="I7245"/>
          <cell r="J7245"/>
        </row>
        <row r="7246">
          <cell r="A7246" t="str">
            <v>AMI03</v>
          </cell>
          <cell r="B7246" t="str">
            <v>Monsieur AMIEZ BRICE</v>
          </cell>
          <cell r="C7246" t="str">
            <v>LA Fontaine</v>
          </cell>
          <cell r="D7246"/>
          <cell r="E7246" t="str">
            <v>73410</v>
          </cell>
          <cell r="F7246" t="str">
            <v>SAINT GERMAIN LA CHAMBOTTE</v>
          </cell>
          <cell r="G7246"/>
          <cell r="H7246"/>
          <cell r="I7246"/>
          <cell r="J7246"/>
        </row>
        <row r="7247">
          <cell r="A7247" t="str">
            <v>AMI02</v>
          </cell>
          <cell r="B7247" t="str">
            <v>Monsieur AMIEZ Stéphane</v>
          </cell>
          <cell r="C7247" t="str">
            <v>ch des Bieux</v>
          </cell>
          <cell r="D7247"/>
          <cell r="E7247" t="str">
            <v>73710</v>
          </cell>
          <cell r="F7247" t="str">
            <v>PRALOGNAN LA VANOISE</v>
          </cell>
          <cell r="G7247"/>
          <cell r="H7247"/>
          <cell r="I7247"/>
          <cell r="J7247"/>
        </row>
        <row r="7248">
          <cell r="A7248" t="str">
            <v>AME02</v>
          </cell>
          <cell r="B7248" t="str">
            <v>Monsieur AMENDOLA Giovanni</v>
          </cell>
          <cell r="C7248" t="str">
            <v>145 Rue d'Ancienne Poste</v>
          </cell>
          <cell r="D7248"/>
          <cell r="E7248" t="str">
            <v>38530</v>
          </cell>
          <cell r="F7248" t="str">
            <v>BARRAUX</v>
          </cell>
          <cell r="G7248">
            <v>688419944</v>
          </cell>
          <cell r="H7248"/>
          <cell r="I7248"/>
          <cell r="J7248"/>
        </row>
        <row r="7249">
          <cell r="A7249" t="str">
            <v>AME01</v>
          </cell>
          <cell r="B7249" t="str">
            <v>AMEO CONSTRUCTION</v>
          </cell>
          <cell r="C7249" t="str">
            <v>68 route du Rivet</v>
          </cell>
          <cell r="D7249"/>
          <cell r="E7249" t="str">
            <v>38330</v>
          </cell>
          <cell r="F7249" t="str">
            <v>SAINT ISMIER</v>
          </cell>
          <cell r="G7249"/>
          <cell r="H7249"/>
          <cell r="I7249"/>
          <cell r="J7249"/>
        </row>
        <row r="7250">
          <cell r="A7250" t="str">
            <v>AMC01</v>
          </cell>
          <cell r="B7250" t="str">
            <v>ARTS MENAGERS CENTER</v>
          </cell>
          <cell r="C7250" t="str">
            <v>12 Rue de Bonne</v>
          </cell>
          <cell r="D7250"/>
          <cell r="E7250" t="str">
            <v>38000</v>
          </cell>
          <cell r="F7250" t="str">
            <v>GRENOBLE</v>
          </cell>
          <cell r="G7250"/>
          <cell r="H7250"/>
          <cell r="I7250"/>
          <cell r="J7250"/>
        </row>
        <row r="7251">
          <cell r="A7251" t="str">
            <v>AMB04</v>
          </cell>
          <cell r="B7251" t="str">
            <v>Monsieur AMBLARD Gilbert</v>
          </cell>
          <cell r="C7251" t="str">
            <v>215 route du Granier</v>
          </cell>
          <cell r="D7251"/>
          <cell r="E7251" t="str">
            <v>73190</v>
          </cell>
          <cell r="F7251" t="str">
            <v>SAINT BALDOPH</v>
          </cell>
          <cell r="G7251"/>
          <cell r="H7251"/>
          <cell r="I7251"/>
          <cell r="J7251"/>
        </row>
        <row r="7252">
          <cell r="A7252" t="str">
            <v>AMB03</v>
          </cell>
          <cell r="B7252" t="str">
            <v>Monsieur AMBLARD Franck</v>
          </cell>
          <cell r="C7252" t="str">
            <v>20 impasse du Clos</v>
          </cell>
          <cell r="D7252"/>
          <cell r="E7252" t="str">
            <v>73110</v>
          </cell>
          <cell r="F7252" t="str">
            <v>LA ROCHETTE</v>
          </cell>
          <cell r="G7252">
            <v>660217570</v>
          </cell>
          <cell r="H7252"/>
          <cell r="I7252"/>
          <cell r="J7252"/>
        </row>
        <row r="7253">
          <cell r="A7253" t="str">
            <v>AMB02</v>
          </cell>
          <cell r="B7253" t="str">
            <v>AMBIANCE - HABITAT</v>
          </cell>
          <cell r="C7253" t="str">
            <v>10 Ch du Pallier</v>
          </cell>
          <cell r="D7253"/>
          <cell r="E7253" t="str">
            <v>38590</v>
          </cell>
          <cell r="F7253" t="str">
            <v>SAINT ETIENNE DE SAINT GEOIRS</v>
          </cell>
          <cell r="G7253">
            <v>476910921</v>
          </cell>
          <cell r="H7253"/>
          <cell r="I7253"/>
          <cell r="J7253"/>
        </row>
        <row r="7254">
          <cell r="A7254" t="str">
            <v>AMB01</v>
          </cell>
          <cell r="B7254" t="str">
            <v>Monsieur AMBEL-MONTERO Enrique</v>
          </cell>
          <cell r="C7254" t="str">
            <v>131, Allée de l'Orée du Bois</v>
          </cell>
          <cell r="D7254"/>
          <cell r="E7254" t="str">
            <v>74100</v>
          </cell>
          <cell r="F7254" t="str">
            <v>JUVIGNY</v>
          </cell>
          <cell r="G7254"/>
          <cell r="H7254"/>
          <cell r="I7254"/>
          <cell r="J7254"/>
        </row>
        <row r="7255">
          <cell r="A7255" t="str">
            <v>AMA06</v>
          </cell>
          <cell r="B7255" t="str">
            <v>Monsieur AMADEO et Mme CHABOUD</v>
          </cell>
          <cell r="C7255" t="str">
            <v>1 Rue Marcel Pagnol</v>
          </cell>
          <cell r="D7255"/>
          <cell r="E7255" t="str">
            <v>69200</v>
          </cell>
          <cell r="F7255" t="str">
            <v>VENISSIEUX</v>
          </cell>
          <cell r="G7255">
            <v>677873704</v>
          </cell>
          <cell r="H7255"/>
          <cell r="I7255"/>
          <cell r="J7255"/>
        </row>
        <row r="7256">
          <cell r="A7256" t="str">
            <v>AMA05</v>
          </cell>
          <cell r="B7256" t="str">
            <v>Monsieur AMACHERE Fabrice</v>
          </cell>
          <cell r="C7256" t="str">
            <v>13 B rue des Tournelles</v>
          </cell>
          <cell r="D7256"/>
          <cell r="E7256" t="str">
            <v>74100</v>
          </cell>
          <cell r="F7256" t="str">
            <v>ANNEMASSE</v>
          </cell>
          <cell r="G7256">
            <v>456355563</v>
          </cell>
          <cell r="H7256" t="str">
            <v>f.amacher@bluewin.ch</v>
          </cell>
          <cell r="I7256"/>
          <cell r="J7256"/>
        </row>
        <row r="7257">
          <cell r="A7257" t="str">
            <v>AMA04</v>
          </cell>
          <cell r="B7257" t="str">
            <v>M Mme AMARAL Carlos</v>
          </cell>
          <cell r="C7257" t="str">
            <v>16 rue des Narcisses</v>
          </cell>
          <cell r="D7257"/>
          <cell r="E7257" t="str">
            <v>74330</v>
          </cell>
          <cell r="F7257" t="str">
            <v>EPAGNY</v>
          </cell>
          <cell r="G7257">
            <v>626130607</v>
          </cell>
          <cell r="H7257"/>
          <cell r="I7257">
            <v>450881810</v>
          </cell>
          <cell r="J7257"/>
        </row>
        <row r="7258">
          <cell r="A7258" t="str">
            <v>AMA03</v>
          </cell>
          <cell r="B7258" t="str">
            <v>Monsieur AMALRIC  Jean Pierre</v>
          </cell>
          <cell r="C7258" t="str">
            <v>80 rue des Grands Terres</v>
          </cell>
          <cell r="D7258"/>
          <cell r="E7258" t="str">
            <v>74330</v>
          </cell>
          <cell r="F7258" t="str">
            <v xml:space="preserve">EPAGNY </v>
          </cell>
          <cell r="G7258"/>
          <cell r="H7258"/>
          <cell r="I7258"/>
          <cell r="J7258"/>
        </row>
        <row r="7259">
          <cell r="A7259" t="str">
            <v>AMA02</v>
          </cell>
          <cell r="B7259" t="str">
            <v>Monsieur AMARO José Maria</v>
          </cell>
          <cell r="C7259" t="str">
            <v>8 Impasse de la Rochette</v>
          </cell>
          <cell r="D7259"/>
          <cell r="E7259" t="str">
            <v>38470</v>
          </cell>
          <cell r="F7259" t="str">
            <v>CHANTESSE</v>
          </cell>
          <cell r="G7259">
            <v>616569080</v>
          </cell>
          <cell r="H7259"/>
          <cell r="I7259"/>
          <cell r="J7259"/>
        </row>
        <row r="7260">
          <cell r="A7260" t="str">
            <v>AMA01</v>
          </cell>
          <cell r="B7260" t="str">
            <v>Monsieur AMAR Raphael</v>
          </cell>
          <cell r="C7260" t="str">
            <v>305 avenue Jules Romain</v>
          </cell>
          <cell r="D7260"/>
          <cell r="E7260" t="str">
            <v>06100</v>
          </cell>
          <cell r="F7260" t="str">
            <v>NICE</v>
          </cell>
          <cell r="G7260"/>
          <cell r="H7260"/>
          <cell r="I7260"/>
          <cell r="J7260"/>
        </row>
        <row r="7261">
          <cell r="A7261" t="str">
            <v>ALV02</v>
          </cell>
          <cell r="B7261" t="str">
            <v>Monsieur ALVES Joao</v>
          </cell>
          <cell r="C7261" t="str">
            <v>82, Allée du Pré de la Raie</v>
          </cell>
          <cell r="D7261"/>
          <cell r="E7261" t="str">
            <v>73260</v>
          </cell>
          <cell r="F7261" t="str">
            <v>AIGUEBLANCHE</v>
          </cell>
          <cell r="G7261">
            <v>479243417</v>
          </cell>
          <cell r="H7261"/>
          <cell r="I7261">
            <v>660850573</v>
          </cell>
          <cell r="J7261"/>
        </row>
        <row r="7262">
          <cell r="A7262" t="str">
            <v>ALV01</v>
          </cell>
          <cell r="B7262" t="str">
            <v>Monsieur ALVIN Jean Paul</v>
          </cell>
          <cell r="C7262" t="str">
            <v>77 route du Nonglard</v>
          </cell>
          <cell r="D7262"/>
          <cell r="E7262" t="str">
            <v>74330</v>
          </cell>
          <cell r="F7262" t="str">
            <v>LOVAGNY</v>
          </cell>
          <cell r="G7262">
            <v>450462845</v>
          </cell>
          <cell r="H7262"/>
          <cell r="I7262"/>
          <cell r="J7262"/>
        </row>
        <row r="7263">
          <cell r="A7263" t="str">
            <v>ALT02</v>
          </cell>
          <cell r="B7263" t="str">
            <v xml:space="preserve">Monsieur et Madame ALTUNAY </v>
          </cell>
          <cell r="C7263" t="str">
            <v>24 Allée Des Glycines</v>
          </cell>
          <cell r="D7263"/>
          <cell r="E7263" t="str">
            <v>69780</v>
          </cell>
          <cell r="F7263" t="str">
            <v>TOUSSIEU</v>
          </cell>
          <cell r="G7263">
            <v>673223316</v>
          </cell>
          <cell r="H7263" t="str">
            <v>altunay-melih@hotmail.fr</v>
          </cell>
          <cell r="I7263"/>
          <cell r="J7263"/>
        </row>
        <row r="7264">
          <cell r="A7264" t="str">
            <v>ALT01</v>
          </cell>
          <cell r="B7264" t="str">
            <v>Monsieur ALTIERI Jean</v>
          </cell>
          <cell r="C7264" t="str">
            <v>27 Avenue du Port</v>
          </cell>
          <cell r="D7264" t="str">
            <v>San Damiano</v>
          </cell>
          <cell r="E7264" t="str">
            <v>20220</v>
          </cell>
          <cell r="F7264" t="str">
            <v>ALGAJOLA</v>
          </cell>
          <cell r="G7264"/>
          <cell r="H7264"/>
          <cell r="I7264"/>
          <cell r="J7264"/>
        </row>
        <row r="7265">
          <cell r="A7265" t="str">
            <v>ALS02</v>
          </cell>
          <cell r="B7265" t="str">
            <v>ALS PROMOTION</v>
          </cell>
          <cell r="C7265" t="str">
            <v>101 Rue de la Republique</v>
          </cell>
          <cell r="D7265"/>
          <cell r="E7265" t="str">
            <v>73000</v>
          </cell>
          <cell r="F7265" t="str">
            <v>CHAMBERY</v>
          </cell>
          <cell r="G7265"/>
          <cell r="H7265"/>
          <cell r="I7265"/>
          <cell r="J7265"/>
        </row>
        <row r="7266">
          <cell r="A7266" t="str">
            <v>ALS01</v>
          </cell>
          <cell r="B7266" t="str">
            <v>ALSTOM</v>
          </cell>
          <cell r="C7266" t="str">
            <v>1 Rue Paul Doumer</v>
          </cell>
          <cell r="D7266" t="str">
            <v>B.P.  601</v>
          </cell>
          <cell r="E7266" t="str">
            <v>73106</v>
          </cell>
          <cell r="F7266" t="str">
            <v>AIX LES BAINS</v>
          </cell>
          <cell r="G7266"/>
          <cell r="H7266"/>
          <cell r="I7266"/>
          <cell r="J7266"/>
        </row>
        <row r="7267">
          <cell r="A7267" t="str">
            <v>ALP09</v>
          </cell>
          <cell r="B7267" t="str">
            <v>SARL ALP'NET</v>
          </cell>
          <cell r="C7267" t="str">
            <v>39 Impasse de la Parroude</v>
          </cell>
          <cell r="D7267" t="str">
            <v>Lieu Dit Les Rippes</v>
          </cell>
          <cell r="E7267" t="str">
            <v>73400</v>
          </cell>
          <cell r="F7267" t="str">
            <v>UGINE</v>
          </cell>
          <cell r="G7267"/>
          <cell r="H7267"/>
          <cell r="I7267"/>
          <cell r="J7267"/>
        </row>
        <row r="7268">
          <cell r="A7268" t="str">
            <v>ALP08</v>
          </cell>
          <cell r="B7268" t="str">
            <v>ALP PLOMBERIE CHAUFFAGE ELECTRICITE</v>
          </cell>
          <cell r="C7268" t="str">
            <v>118 Rue Marius Canton</v>
          </cell>
          <cell r="D7268"/>
          <cell r="E7268" t="str">
            <v>73800</v>
          </cell>
          <cell r="F7268" t="str">
            <v>CRUET</v>
          </cell>
          <cell r="G7268">
            <v>609305751</v>
          </cell>
          <cell r="H7268"/>
          <cell r="I7268"/>
          <cell r="J7268"/>
        </row>
        <row r="7269">
          <cell r="A7269" t="str">
            <v>ALP07</v>
          </cell>
          <cell r="B7269" t="str">
            <v>SOCIETE AL'PAC</v>
          </cell>
          <cell r="C7269" t="str">
            <v>64 Avenue du Goutier</v>
          </cell>
          <cell r="D7269"/>
          <cell r="E7269" t="str">
            <v>73470</v>
          </cell>
          <cell r="F7269" t="str">
            <v>NOVALAISE</v>
          </cell>
          <cell r="G7269">
            <v>695808309</v>
          </cell>
          <cell r="H7269"/>
          <cell r="I7269"/>
          <cell r="J7269"/>
        </row>
        <row r="7270">
          <cell r="A7270" t="str">
            <v>ALP06</v>
          </cell>
          <cell r="B7270" t="str">
            <v>SARL L'ALPAGE DE SOMMAND</v>
          </cell>
          <cell r="C7270" t="str">
            <v>51 Route de Bieully</v>
          </cell>
          <cell r="D7270"/>
          <cell r="E7270" t="str">
            <v>74440</v>
          </cell>
          <cell r="F7270" t="str">
            <v>MIEUSSY</v>
          </cell>
          <cell r="G7270">
            <v>450430306</v>
          </cell>
          <cell r="H7270"/>
          <cell r="I7270"/>
          <cell r="J7270"/>
        </row>
        <row r="7271">
          <cell r="A7271" t="str">
            <v>ALP05</v>
          </cell>
          <cell r="B7271" t="str">
            <v>ALPES CHAUDRONNERIE</v>
          </cell>
          <cell r="C7271" t="str">
            <v>Z.I. Le Domaine</v>
          </cell>
          <cell r="D7271"/>
          <cell r="E7271" t="str">
            <v>73250</v>
          </cell>
          <cell r="F7271" t="str">
            <v>SAINT PIERRE D ALBIGNY</v>
          </cell>
          <cell r="G7271">
            <v>623102404</v>
          </cell>
          <cell r="H7271"/>
          <cell r="I7271"/>
          <cell r="J7271"/>
        </row>
        <row r="7272">
          <cell r="A7272" t="str">
            <v>ALP04</v>
          </cell>
          <cell r="B7272" t="str">
            <v>ALP PRO</v>
          </cell>
          <cell r="C7272" t="str">
            <v>178 Foubourg Montmelian</v>
          </cell>
          <cell r="D7272"/>
          <cell r="E7272" t="str">
            <v>73000</v>
          </cell>
          <cell r="F7272" t="str">
            <v>CHAMBERY</v>
          </cell>
          <cell r="G7272"/>
          <cell r="H7272"/>
          <cell r="I7272"/>
          <cell r="J7272"/>
        </row>
        <row r="7273">
          <cell r="A7273" t="str">
            <v>ALP03</v>
          </cell>
          <cell r="B7273" t="str">
            <v>MAISONS ALPES SAVOIE</v>
          </cell>
          <cell r="C7273" t="str">
            <v>Z.A. La Prairie</v>
          </cell>
          <cell r="D7273"/>
          <cell r="E7273" t="str">
            <v>73420</v>
          </cell>
          <cell r="F7273" t="str">
            <v>VOGLANS</v>
          </cell>
          <cell r="G7273">
            <v>479520500</v>
          </cell>
          <cell r="H7273"/>
          <cell r="I7273"/>
          <cell r="J7273"/>
        </row>
        <row r="7274">
          <cell r="A7274" t="str">
            <v>ALP02</v>
          </cell>
          <cell r="B7274" t="str">
            <v>ALP'ISOMURS</v>
          </cell>
          <cell r="C7274" t="str">
            <v>633 ch de Chamoux</v>
          </cell>
          <cell r="D7274"/>
          <cell r="E7274" t="str">
            <v>73000</v>
          </cell>
          <cell r="F7274" t="str">
            <v>CHAMBERY</v>
          </cell>
          <cell r="G7274">
            <v>688778565</v>
          </cell>
          <cell r="H7274"/>
          <cell r="I7274"/>
          <cell r="J7274"/>
        </row>
        <row r="7275">
          <cell r="A7275" t="str">
            <v>ALP01</v>
          </cell>
          <cell r="B7275" t="str">
            <v>ALPES ELECBAT Sté</v>
          </cell>
          <cell r="C7275" t="str">
            <v>6 Allée des Bengalis</v>
          </cell>
          <cell r="D7275"/>
          <cell r="E7275" t="str">
            <v>74960</v>
          </cell>
          <cell r="F7275" t="str">
            <v>MEYTHET</v>
          </cell>
          <cell r="G7275">
            <v>457099509</v>
          </cell>
          <cell r="H7275"/>
          <cell r="I7275">
            <v>608260073</v>
          </cell>
          <cell r="J7275"/>
        </row>
        <row r="7276">
          <cell r="A7276" t="str">
            <v>ALO01</v>
          </cell>
          <cell r="B7276" t="str">
            <v>ALOUETTES PISCINE Sté</v>
          </cell>
          <cell r="C7276"/>
          <cell r="D7276"/>
          <cell r="E7276"/>
          <cell r="F7276"/>
          <cell r="G7276"/>
          <cell r="H7276"/>
          <cell r="I7276"/>
          <cell r="J7276"/>
        </row>
        <row r="7277">
          <cell r="A7277" t="str">
            <v>ALM01</v>
          </cell>
          <cell r="B7277" t="str">
            <v>Monsieur ALMAIDA Edme</v>
          </cell>
          <cell r="C7277" t="str">
            <v>37 Chemin de Haute Cour</v>
          </cell>
          <cell r="D7277" t="str">
            <v>Bressieux</v>
          </cell>
          <cell r="E7277" t="str">
            <v>73170</v>
          </cell>
          <cell r="F7277" t="str">
            <v>LOISIEUX</v>
          </cell>
          <cell r="G7277">
            <v>663583810</v>
          </cell>
          <cell r="H7277"/>
          <cell r="I7277"/>
          <cell r="J7277"/>
        </row>
        <row r="7278">
          <cell r="A7278" t="str">
            <v>ALL14</v>
          </cell>
          <cell r="B7278" t="str">
            <v>ALLARD ELEC'</v>
          </cell>
          <cell r="C7278" t="str">
            <v>84 route de la collines</v>
          </cell>
          <cell r="D7278"/>
          <cell r="E7278" t="str">
            <v>74330</v>
          </cell>
          <cell r="F7278" t="str">
            <v>POISY</v>
          </cell>
          <cell r="G7278">
            <v>625785498</v>
          </cell>
          <cell r="H7278"/>
          <cell r="I7278"/>
          <cell r="J7278"/>
        </row>
        <row r="7279">
          <cell r="A7279" t="str">
            <v>ALL13</v>
          </cell>
          <cell r="B7279" t="str">
            <v>Madame ALLAIN Francine</v>
          </cell>
          <cell r="C7279" t="str">
            <v>15 rue du Viou</v>
          </cell>
          <cell r="D7279" t="str">
            <v>Le Rosier</v>
          </cell>
          <cell r="E7279" t="str">
            <v>05100</v>
          </cell>
          <cell r="F7279" t="str">
            <v>VAL DES PRES</v>
          </cell>
          <cell r="G7279">
            <v>662564664</v>
          </cell>
          <cell r="H7279"/>
          <cell r="I7279"/>
          <cell r="J7279"/>
        </row>
        <row r="7280">
          <cell r="A7280" t="str">
            <v>ALL12</v>
          </cell>
          <cell r="B7280" t="str">
            <v>Mr ALLAMAN - Mlle OLIVEIRA</v>
          </cell>
          <cell r="C7280" t="str">
            <v>19 Rue de la Liberté</v>
          </cell>
          <cell r="D7280"/>
          <cell r="E7280" t="str">
            <v>74960</v>
          </cell>
          <cell r="F7280" t="str">
            <v>MEYTHET</v>
          </cell>
          <cell r="G7280">
            <v>670796247</v>
          </cell>
          <cell r="H7280"/>
          <cell r="I7280"/>
          <cell r="J7280"/>
        </row>
        <row r="7281">
          <cell r="A7281" t="str">
            <v>ALL11</v>
          </cell>
          <cell r="B7281" t="str">
            <v>Madame ALLARD Annie</v>
          </cell>
          <cell r="C7281" t="str">
            <v>rue du faubourg</v>
          </cell>
          <cell r="D7281"/>
          <cell r="E7281" t="str">
            <v>38530</v>
          </cell>
          <cell r="F7281" t="str">
            <v>LA FLACHERE</v>
          </cell>
          <cell r="G7281">
            <v>673409946</v>
          </cell>
          <cell r="H7281"/>
          <cell r="I7281"/>
          <cell r="J7281"/>
        </row>
        <row r="7282">
          <cell r="A7282" t="str">
            <v>ALL10</v>
          </cell>
          <cell r="B7282" t="str">
            <v>Madame ALLAROUSSE Nicolas</v>
          </cell>
          <cell r="C7282" t="str">
            <v>344 route de l'Eperon</v>
          </cell>
          <cell r="D7282"/>
          <cell r="E7282" t="str">
            <v>38290</v>
          </cell>
          <cell r="F7282" t="str">
            <v>SATOLAS ET BONCE</v>
          </cell>
          <cell r="G7282"/>
          <cell r="H7282"/>
          <cell r="I7282"/>
          <cell r="J7282"/>
        </row>
        <row r="7283">
          <cell r="A7283" t="str">
            <v>ALL09</v>
          </cell>
          <cell r="B7283" t="str">
            <v>Monsiuer ALLARD Lionel</v>
          </cell>
          <cell r="C7283" t="str">
            <v>La Grange aux Arcades</v>
          </cell>
          <cell r="D7283"/>
          <cell r="E7283" t="str">
            <v>73260</v>
          </cell>
          <cell r="F7283" t="str">
            <v>DOUCY</v>
          </cell>
          <cell r="G7283">
            <v>607956828</v>
          </cell>
          <cell r="H7283"/>
          <cell r="I7283"/>
          <cell r="J7283"/>
        </row>
        <row r="7284">
          <cell r="A7284" t="str">
            <v>ALL08</v>
          </cell>
          <cell r="B7284" t="str">
            <v>Monsieur ALLEGRI Eric</v>
          </cell>
          <cell r="C7284" t="str">
            <v>185, Rue Henri IV</v>
          </cell>
          <cell r="D7284"/>
          <cell r="E7284" t="str">
            <v>73800</v>
          </cell>
          <cell r="F7284" t="str">
            <v>MONTMELIAN</v>
          </cell>
          <cell r="G7284">
            <v>479604191</v>
          </cell>
          <cell r="H7284"/>
          <cell r="I7284"/>
          <cell r="J7284"/>
        </row>
        <row r="7285">
          <cell r="A7285" t="str">
            <v>ALL07</v>
          </cell>
          <cell r="B7285" t="str">
            <v>Monsieur ALLIER Cédric</v>
          </cell>
          <cell r="C7285" t="str">
            <v>13 ch de l'Epinette</v>
          </cell>
          <cell r="D7285"/>
          <cell r="E7285" t="str">
            <v>38580</v>
          </cell>
          <cell r="F7285" t="str">
            <v>ALLEVARD</v>
          </cell>
          <cell r="G7285">
            <v>664995378</v>
          </cell>
          <cell r="H7285"/>
          <cell r="I7285"/>
          <cell r="J7285"/>
        </row>
        <row r="7286">
          <cell r="A7286" t="str">
            <v>ALL06</v>
          </cell>
          <cell r="B7286" t="str">
            <v>Madame ALLOUCH Sylvie</v>
          </cell>
          <cell r="C7286" t="str">
            <v>367 rue des Tours</v>
          </cell>
          <cell r="D7286"/>
          <cell r="E7286" t="str">
            <v>73540</v>
          </cell>
          <cell r="F7286" t="str">
            <v>LA BATHIE</v>
          </cell>
          <cell r="G7286" t="str">
            <v>04 79 89 66 21</v>
          </cell>
          <cell r="H7286"/>
          <cell r="I7286"/>
          <cell r="J7286"/>
        </row>
        <row r="7287">
          <cell r="A7287" t="str">
            <v>ALL05</v>
          </cell>
          <cell r="B7287" t="str">
            <v>Monsieur ALLARD Stéphane</v>
          </cell>
          <cell r="C7287" t="str">
            <v>183 chemin de Marin</v>
          </cell>
          <cell r="D7287"/>
          <cell r="E7287" t="str">
            <v>74120</v>
          </cell>
          <cell r="F7287" t="str">
            <v>DEMI QUARTIER</v>
          </cell>
          <cell r="G7287"/>
          <cell r="H7287"/>
          <cell r="I7287"/>
          <cell r="J7287"/>
        </row>
        <row r="7288">
          <cell r="A7288" t="str">
            <v>ALL04</v>
          </cell>
          <cell r="B7288" t="str">
            <v>Monsieur ALLICI David</v>
          </cell>
          <cell r="C7288" t="str">
            <v>Lot l'Aberou</v>
          </cell>
          <cell r="D7288" t="str">
            <v>Rue Victor Hugo</v>
          </cell>
          <cell r="E7288" t="str">
            <v>69780</v>
          </cell>
          <cell r="F7288" t="str">
            <v>MIONS</v>
          </cell>
          <cell r="G7288"/>
          <cell r="H7288"/>
          <cell r="I7288"/>
          <cell r="J7288"/>
        </row>
        <row r="7289">
          <cell r="A7289" t="str">
            <v>ALL03</v>
          </cell>
          <cell r="B7289" t="str">
            <v>Monsieur ALLAMAN</v>
          </cell>
          <cell r="C7289" t="str">
            <v>183 route de Chez Diannay</v>
          </cell>
          <cell r="D7289"/>
          <cell r="E7289" t="str">
            <v>74570</v>
          </cell>
          <cell r="F7289" t="str">
            <v>GROISY</v>
          </cell>
          <cell r="G7289"/>
          <cell r="H7289" t="str">
            <v>gereard.allaman@sfr.fr</v>
          </cell>
          <cell r="I7289"/>
          <cell r="J7289"/>
        </row>
        <row r="7290">
          <cell r="A7290" t="str">
            <v>ALL02</v>
          </cell>
          <cell r="B7290" t="str">
            <v>Monsieur ALLOUACHE</v>
          </cell>
          <cell r="C7290" t="str">
            <v>321 Route du Rhone</v>
          </cell>
          <cell r="D7290" t="str">
            <v>Marnix</v>
          </cell>
          <cell r="E7290" t="str">
            <v>01300</v>
          </cell>
          <cell r="F7290" t="str">
            <v>NATTAGES</v>
          </cell>
          <cell r="G7290">
            <v>450448998</v>
          </cell>
          <cell r="H7290"/>
          <cell r="I7290">
            <v>678006621</v>
          </cell>
          <cell r="J7290"/>
        </row>
        <row r="7291">
          <cell r="A7291" t="str">
            <v>ALL01</v>
          </cell>
          <cell r="B7291" t="str">
            <v>Monsieur ALLARD Patrick</v>
          </cell>
          <cell r="C7291" t="str">
            <v>84 chemin des Collines</v>
          </cell>
          <cell r="D7291"/>
          <cell r="E7291" t="str">
            <v>74330</v>
          </cell>
          <cell r="F7291" t="str">
            <v>POISY</v>
          </cell>
          <cell r="G7291">
            <v>450462238</v>
          </cell>
          <cell r="H7291"/>
          <cell r="I7291"/>
          <cell r="J7291"/>
        </row>
        <row r="7292">
          <cell r="A7292" t="str">
            <v>ALI09</v>
          </cell>
          <cell r="B7292" t="str">
            <v xml:space="preserve">Monsieur ALIAS Julien </v>
          </cell>
          <cell r="C7292" t="str">
            <v xml:space="preserve">taba </v>
          </cell>
          <cell r="D7292"/>
          <cell r="E7292" t="str">
            <v>73170</v>
          </cell>
          <cell r="F7292" t="str">
            <v>SAINT JEAN DE CHEVELU</v>
          </cell>
          <cell r="G7292">
            <v>631903762</v>
          </cell>
          <cell r="H7292"/>
          <cell r="I7292"/>
          <cell r="J7292"/>
        </row>
        <row r="7293">
          <cell r="A7293" t="str">
            <v>ALI08</v>
          </cell>
          <cell r="B7293" t="str">
            <v>HOTEL ALIZE</v>
          </cell>
          <cell r="C7293" t="str">
            <v>2 Avenue Jean Leger</v>
          </cell>
          <cell r="D7293"/>
          <cell r="E7293" t="str">
            <v>74500</v>
          </cell>
          <cell r="F7293" t="str">
            <v>EVIAN LES BAINS</v>
          </cell>
          <cell r="G7293">
            <v>450754949</v>
          </cell>
          <cell r="H7293" t="str">
            <v>conctact@evian-hotel-alize.com</v>
          </cell>
          <cell r="I7293"/>
          <cell r="J7293"/>
        </row>
        <row r="7294">
          <cell r="A7294" t="str">
            <v>ALI07</v>
          </cell>
          <cell r="B7294" t="str">
            <v>M Mme ALIBERT Gérard</v>
          </cell>
          <cell r="C7294" t="str">
            <v>80 ch des Biollets</v>
          </cell>
          <cell r="D7294"/>
          <cell r="E7294" t="str">
            <v>74540</v>
          </cell>
          <cell r="F7294" t="str">
            <v>CHAINAZ LES FRASSES</v>
          </cell>
          <cell r="G7294"/>
          <cell r="H7294"/>
          <cell r="I7294"/>
          <cell r="J7294"/>
        </row>
        <row r="7295">
          <cell r="A7295" t="str">
            <v>ALI06</v>
          </cell>
          <cell r="B7295" t="str">
            <v>Monsieur ALIES Guillaume</v>
          </cell>
          <cell r="C7295" t="str">
            <v>Chef lieu</v>
          </cell>
          <cell r="D7295"/>
          <cell r="E7295" t="str">
            <v>73800</v>
          </cell>
          <cell r="F7295" t="str">
            <v>VILLARD D'HERY</v>
          </cell>
          <cell r="G7295"/>
          <cell r="H7295"/>
          <cell r="I7295"/>
          <cell r="J7295"/>
        </row>
        <row r="7296">
          <cell r="A7296" t="str">
            <v>ALI05</v>
          </cell>
          <cell r="B7296" t="str">
            <v>Monsieur ALIPS Bernard</v>
          </cell>
          <cell r="C7296" t="str">
            <v>Les Charmettes - N2</v>
          </cell>
          <cell r="D7296"/>
          <cell r="E7296" t="str">
            <v>74330</v>
          </cell>
          <cell r="F7296" t="str">
            <v>LA BALME DE SILLINGY</v>
          </cell>
          <cell r="G7296"/>
          <cell r="H7296"/>
          <cell r="I7296"/>
          <cell r="J7296"/>
        </row>
        <row r="7297">
          <cell r="A7297" t="str">
            <v>ALI04</v>
          </cell>
          <cell r="B7297" t="str">
            <v>Monsieur ALIGHIERI Robert</v>
          </cell>
          <cell r="C7297" t="str">
            <v>La Charrière</v>
          </cell>
          <cell r="D7297"/>
          <cell r="E7297" t="str">
            <v>73170</v>
          </cell>
          <cell r="F7297" t="str">
            <v xml:space="preserve">LA BALME </v>
          </cell>
          <cell r="G7297"/>
          <cell r="H7297"/>
          <cell r="I7297"/>
          <cell r="J7297"/>
        </row>
        <row r="7298">
          <cell r="A7298" t="str">
            <v>ALI02</v>
          </cell>
          <cell r="B7298" t="str">
            <v>Monsieur ALIX Jacques</v>
          </cell>
          <cell r="C7298" t="str">
            <v>Le Magnin</v>
          </cell>
          <cell r="D7298"/>
          <cell r="E7298" t="str">
            <v>73610</v>
          </cell>
          <cell r="F7298" t="str">
            <v>ATTIGNAT ONCIN</v>
          </cell>
          <cell r="G7298"/>
          <cell r="H7298"/>
          <cell r="I7298"/>
          <cell r="J7298"/>
        </row>
        <row r="7299">
          <cell r="A7299" t="str">
            <v>ALI01</v>
          </cell>
          <cell r="B7299" t="str">
            <v>ALIAS Technologie Sté</v>
          </cell>
          <cell r="C7299"/>
          <cell r="D7299"/>
          <cell r="E7299"/>
          <cell r="F7299"/>
          <cell r="G7299"/>
          <cell r="H7299"/>
          <cell r="I7299"/>
          <cell r="J7299"/>
        </row>
        <row r="7300">
          <cell r="A7300" t="str">
            <v>ALF01</v>
          </cell>
          <cell r="B7300" t="str">
            <v>ALFA-INOV</v>
          </cell>
          <cell r="C7300" t="str">
            <v>15 A Rue du Civert</v>
          </cell>
          <cell r="D7300"/>
          <cell r="E7300" t="str">
            <v>38550</v>
          </cell>
          <cell r="F7300" t="str">
            <v>LE PEAGE DE ROUSSILLON</v>
          </cell>
          <cell r="G7300">
            <v>612842652</v>
          </cell>
          <cell r="H7300"/>
          <cell r="I7300">
            <v>615062894</v>
          </cell>
          <cell r="J7300"/>
        </row>
        <row r="7301">
          <cell r="A7301" t="str">
            <v>ALE05</v>
          </cell>
          <cell r="B7301" t="str">
            <v>EARL ALEXANE</v>
          </cell>
          <cell r="C7301" t="str">
            <v>730, Route de Pringy</v>
          </cell>
          <cell r="D7301"/>
          <cell r="E7301" t="str">
            <v>74150</v>
          </cell>
          <cell r="F7301" t="str">
            <v>MASSINGY</v>
          </cell>
          <cell r="G7301">
            <v>450013489</v>
          </cell>
          <cell r="H7301"/>
          <cell r="I7301"/>
          <cell r="J7301"/>
        </row>
        <row r="7302">
          <cell r="A7302" t="str">
            <v>ALE04</v>
          </cell>
          <cell r="B7302" t="str">
            <v>Monsieur ALEXANDRE Fabien</v>
          </cell>
          <cell r="C7302" t="str">
            <v>ch du Retour</v>
          </cell>
          <cell r="D7302"/>
          <cell r="E7302" t="str">
            <v>38330</v>
          </cell>
          <cell r="F7302" t="str">
            <v>SAINT NAZAIRE LES EYMES</v>
          </cell>
          <cell r="G7302">
            <v>682635877</v>
          </cell>
          <cell r="H7302"/>
          <cell r="I7302"/>
          <cell r="J7302"/>
        </row>
        <row r="7303">
          <cell r="A7303" t="str">
            <v>ALE03</v>
          </cell>
          <cell r="B7303" t="str">
            <v>EURL ALEX</v>
          </cell>
          <cell r="C7303" t="str">
            <v>67 Ch de l'Oursiere</v>
          </cell>
          <cell r="D7303"/>
          <cell r="E7303" t="str">
            <v>38330</v>
          </cell>
          <cell r="F7303" t="str">
            <v>SAINT ISMIER</v>
          </cell>
          <cell r="G7303"/>
          <cell r="H7303" t="str">
            <v>eurlalex@wanadoo.fr</v>
          </cell>
          <cell r="I7303"/>
          <cell r="J7303"/>
        </row>
        <row r="7304">
          <cell r="A7304" t="str">
            <v>ALE02</v>
          </cell>
          <cell r="B7304" t="str">
            <v>Monsieur ALEXANDRE Jean Claude</v>
          </cell>
          <cell r="C7304" t="str">
            <v>67, chemin de l'Oursière</v>
          </cell>
          <cell r="D7304"/>
          <cell r="E7304" t="str">
            <v>38330</v>
          </cell>
          <cell r="F7304" t="str">
            <v>SAINT ISMIER</v>
          </cell>
          <cell r="G7304"/>
          <cell r="H7304"/>
          <cell r="I7304"/>
          <cell r="J7304"/>
        </row>
        <row r="7305">
          <cell r="A7305" t="str">
            <v>ALE01</v>
          </cell>
          <cell r="B7305" t="str">
            <v>Monsieur ALEXANDRE Regis</v>
          </cell>
          <cell r="C7305" t="str">
            <v>458, route de la gare</v>
          </cell>
          <cell r="D7305"/>
          <cell r="E7305" t="str">
            <v>74210</v>
          </cell>
          <cell r="F7305" t="str">
            <v>DOUSSARD</v>
          </cell>
          <cell r="G7305"/>
          <cell r="H7305"/>
          <cell r="I7305"/>
          <cell r="J7305"/>
        </row>
        <row r="7306">
          <cell r="A7306" t="str">
            <v>ALC01</v>
          </cell>
          <cell r="B7306" t="str">
            <v>ALCATEL VACUUM TECHNOLOGY</v>
          </cell>
          <cell r="C7306" t="str">
            <v>98, avenue de Brogny</v>
          </cell>
          <cell r="D7306" t="str">
            <v>BP 2069</v>
          </cell>
          <cell r="E7306" t="str">
            <v>74009</v>
          </cell>
          <cell r="F7306" t="str">
            <v>ANNECY CEDEX</v>
          </cell>
          <cell r="G7306">
            <v>450657777</v>
          </cell>
          <cell r="H7306"/>
          <cell r="I7306">
            <v>450657789</v>
          </cell>
          <cell r="J7306"/>
        </row>
        <row r="7307">
          <cell r="A7307" t="str">
            <v>ALB04</v>
          </cell>
          <cell r="B7307" t="str">
            <v>M. Mme ALBRECHT Yvan</v>
          </cell>
          <cell r="C7307" t="str">
            <v>Lieu Dit Le Lutrin</v>
          </cell>
          <cell r="D7307"/>
          <cell r="E7307" t="str">
            <v>73170</v>
          </cell>
          <cell r="F7307" t="str">
            <v>SAINT PAUL SUR YENNE</v>
          </cell>
          <cell r="G7307">
            <v>603597521</v>
          </cell>
          <cell r="H7307"/>
          <cell r="I7307"/>
          <cell r="J7307"/>
        </row>
        <row r="7308">
          <cell r="A7308" t="str">
            <v>ALB03</v>
          </cell>
          <cell r="B7308" t="str">
            <v>Monsieur ALBERT Xavier</v>
          </cell>
          <cell r="C7308" t="str">
            <v>69, rue des Eycherolles</v>
          </cell>
          <cell r="D7308"/>
          <cell r="E7308" t="str">
            <v>01210</v>
          </cell>
          <cell r="F7308" t="str">
            <v>ORNEX</v>
          </cell>
          <cell r="G7308">
            <v>450406065</v>
          </cell>
          <cell r="H7308" t="str">
            <v>xavieralbert@wanadoo.f</v>
          </cell>
          <cell r="I7308"/>
          <cell r="J7308"/>
        </row>
        <row r="7309">
          <cell r="A7309" t="str">
            <v>ALB02</v>
          </cell>
          <cell r="B7309" t="str">
            <v>Monsieur ALBRIEUX Pierre-Antoine</v>
          </cell>
          <cell r="C7309" t="str">
            <v>La Rochette</v>
          </cell>
          <cell r="D7309"/>
          <cell r="E7309" t="str">
            <v>73300</v>
          </cell>
          <cell r="F7309" t="str">
            <v>FONTCOUVERTE</v>
          </cell>
          <cell r="G7309" t="str">
            <v>04 79 56 51 04</v>
          </cell>
          <cell r="H7309"/>
          <cell r="I7309"/>
          <cell r="J7309"/>
        </row>
        <row r="7310">
          <cell r="A7310" t="str">
            <v>ALB01</v>
          </cell>
          <cell r="B7310" t="str">
            <v>Monsieur ALBERT André</v>
          </cell>
          <cell r="C7310" t="str">
            <v>Les Courriers</v>
          </cell>
          <cell r="D7310" t="str">
            <v>SAINT PIERRE D'ENTREMONT</v>
          </cell>
          <cell r="E7310" t="str">
            <v>73670</v>
          </cell>
          <cell r="F7310" t="str">
            <v>ENTREMONT LE VIEUX</v>
          </cell>
          <cell r="G7310"/>
          <cell r="H7310"/>
          <cell r="I7310"/>
          <cell r="J7310"/>
        </row>
        <row r="7311">
          <cell r="A7311" t="str">
            <v>ALA02</v>
          </cell>
          <cell r="B7311" t="str">
            <v>Monsieur ALAIN Jacques</v>
          </cell>
          <cell r="C7311" t="str">
            <v>8 Hameau de Croas Ar Bleon</v>
          </cell>
          <cell r="D7311"/>
          <cell r="E7311" t="str">
            <v>29720</v>
          </cell>
          <cell r="F7311" t="str">
            <v>PLONEOUR LANVERN</v>
          </cell>
          <cell r="G7311">
            <v>298119825</v>
          </cell>
          <cell r="H7311"/>
          <cell r="I7311"/>
          <cell r="J7311"/>
        </row>
        <row r="7312">
          <cell r="A7312" t="str">
            <v>ALA01</v>
          </cell>
          <cell r="B7312" t="str">
            <v>Monsieur ALASSEUR Robert</v>
          </cell>
          <cell r="C7312" t="str">
            <v>272 rue Jean Moulin</v>
          </cell>
          <cell r="D7312"/>
          <cell r="E7312" t="str">
            <v>73190</v>
          </cell>
          <cell r="F7312" t="str">
            <v>CHALLES LES EAUX</v>
          </cell>
          <cell r="G7312"/>
          <cell r="H7312"/>
          <cell r="I7312"/>
          <cell r="J7312"/>
        </row>
        <row r="7313">
          <cell r="A7313" t="str">
            <v>AKS01</v>
          </cell>
          <cell r="B7313" t="str">
            <v>Monsieur AKSOUH</v>
          </cell>
          <cell r="C7313" t="str">
            <v>134 chemin de Dondine</v>
          </cell>
          <cell r="D7313"/>
          <cell r="E7313" t="str">
            <v>73410</v>
          </cell>
          <cell r="F7313" t="str">
            <v>ST OURS</v>
          </cell>
          <cell r="G7313">
            <v>661637301</v>
          </cell>
          <cell r="H7313"/>
          <cell r="I7313"/>
          <cell r="J7313"/>
        </row>
        <row r="7314">
          <cell r="A7314" t="str">
            <v>AJS</v>
          </cell>
          <cell r="B7314" t="str">
            <v>DOMOXAIR</v>
          </cell>
          <cell r="C7314" t="str">
            <v>Z.I. Saint Charles</v>
          </cell>
          <cell r="D7314" t="str">
            <v>660 avenue Georges Caustier</v>
          </cell>
          <cell r="E7314" t="str">
            <v>66000</v>
          </cell>
          <cell r="F7314" t="str">
            <v>PERPIGNAN</v>
          </cell>
          <cell r="G7314">
            <v>468393939</v>
          </cell>
          <cell r="H7314"/>
          <cell r="I7314">
            <v>468831494</v>
          </cell>
          <cell r="J7314" t="str">
            <v>FR26483467049</v>
          </cell>
        </row>
        <row r="7315">
          <cell r="A7315" t="str">
            <v>AJG01</v>
          </cell>
          <cell r="B7315" t="str">
            <v>AJ GROUP</v>
          </cell>
          <cell r="C7315" t="str">
            <v>23 bd Charles de Gaulle</v>
          </cell>
          <cell r="D7315"/>
          <cell r="E7315" t="str">
            <v>42120</v>
          </cell>
          <cell r="F7315" t="str">
            <v>LE COTEAU</v>
          </cell>
          <cell r="G7315">
            <v>477702569</v>
          </cell>
          <cell r="H7315" t="str">
            <v>contact@aj-group.fr</v>
          </cell>
          <cell r="I7315">
            <v>477709123</v>
          </cell>
          <cell r="J7315"/>
        </row>
        <row r="7316">
          <cell r="A7316" t="str">
            <v>AIX01</v>
          </cell>
          <cell r="B7316" t="str">
            <v xml:space="preserve">AIX MOTOCULTURE </v>
          </cell>
          <cell r="C7316" t="str">
            <v>970, Route d'aix Les Bains</v>
          </cell>
          <cell r="D7316"/>
          <cell r="E7316" t="str">
            <v>73420</v>
          </cell>
          <cell r="F7316" t="str">
            <v>VIVIERS DU LAC</v>
          </cell>
          <cell r="G7316"/>
          <cell r="H7316"/>
          <cell r="I7316"/>
          <cell r="J7316"/>
        </row>
        <row r="7317">
          <cell r="A7317" t="str">
            <v>AIS01</v>
          </cell>
          <cell r="B7317" t="str">
            <v>AISH</v>
          </cell>
          <cell r="C7317" t="str">
            <v>19 Cours Borodine</v>
          </cell>
          <cell r="D7317"/>
          <cell r="E7317" t="str">
            <v>26000</v>
          </cell>
          <cell r="F7317" t="str">
            <v>VALENCE</v>
          </cell>
          <cell r="G7317"/>
          <cell r="H7317"/>
          <cell r="I7317"/>
          <cell r="J7317"/>
        </row>
        <row r="7318">
          <cell r="A7318" t="str">
            <v>AIR02</v>
          </cell>
          <cell r="B7318" t="str">
            <v>AIR'AS SYSTEM</v>
          </cell>
          <cell r="C7318" t="str">
            <v>68, rue des Paquerettes</v>
          </cell>
          <cell r="D7318"/>
          <cell r="E7318" t="str">
            <v>74960</v>
          </cell>
          <cell r="F7318" t="str">
            <v>CRAN GEVRIER</v>
          </cell>
          <cell r="G7318">
            <v>671616665</v>
          </cell>
          <cell r="H7318"/>
          <cell r="I7318"/>
          <cell r="J7318" t="str">
            <v>FR46487893877</v>
          </cell>
        </row>
        <row r="7319">
          <cell r="A7319" t="str">
            <v>AIR01</v>
          </cell>
          <cell r="B7319" t="str">
            <v>HOTEL LES AIRELLES</v>
          </cell>
          <cell r="C7319" t="str">
            <v>Le Jardin Alpin</v>
          </cell>
          <cell r="D7319" t="str">
            <v>BP 14</v>
          </cell>
          <cell r="E7319" t="str">
            <v>73121</v>
          </cell>
          <cell r="F7319" t="str">
            <v>COURCHEVEL</v>
          </cell>
          <cell r="G7319"/>
          <cell r="H7319"/>
          <cell r="I7319"/>
          <cell r="J7319"/>
        </row>
        <row r="7320">
          <cell r="A7320" t="str">
            <v>AIL02</v>
          </cell>
          <cell r="B7320" t="str">
            <v>Monsieur AILLOUD Gilles</v>
          </cell>
          <cell r="C7320" t="str">
            <v>260 route du Chef Lieu</v>
          </cell>
          <cell r="D7320"/>
          <cell r="E7320" t="str">
            <v>73100</v>
          </cell>
          <cell r="F7320" t="str">
            <v>PUGNY CHATENOD</v>
          </cell>
          <cell r="G7320"/>
          <cell r="H7320" t="str">
            <v>gilles.annick@wanadoo.fr</v>
          </cell>
          <cell r="I7320">
            <v>686946411</v>
          </cell>
          <cell r="J7320"/>
        </row>
        <row r="7321">
          <cell r="A7321" t="str">
            <v>AIG01</v>
          </cell>
          <cell r="B7321" t="str">
            <v>HOTEL L' AIGLON</v>
          </cell>
          <cell r="C7321" t="str">
            <v>Rue Bellecôte</v>
          </cell>
          <cell r="D7321"/>
          <cell r="E7321" t="str">
            <v>73120</v>
          </cell>
          <cell r="F7321" t="str">
            <v>COURCHEVEL</v>
          </cell>
          <cell r="G7321"/>
          <cell r="H7321"/>
          <cell r="I7321">
            <v>479080266</v>
          </cell>
          <cell r="J7321"/>
        </row>
        <row r="7322">
          <cell r="A7322" t="str">
            <v>AHR01</v>
          </cell>
          <cell r="B7322" t="str">
            <v>Monsieur AHR Frédéric</v>
          </cell>
          <cell r="C7322" t="str">
            <v>Le Pansu</v>
          </cell>
          <cell r="D7322"/>
          <cell r="E7322" t="str">
            <v>38500</v>
          </cell>
          <cell r="F7322" t="str">
            <v>LA BUISSE</v>
          </cell>
          <cell r="G7322">
            <v>623981609</v>
          </cell>
          <cell r="H7322">
            <v>685018328</v>
          </cell>
          <cell r="I7322"/>
          <cell r="J7322"/>
        </row>
        <row r="7323">
          <cell r="A7323" t="str">
            <v>AGU03</v>
          </cell>
          <cell r="B7323" t="str">
            <v>M Mme AGUETTAZ Laurent</v>
          </cell>
          <cell r="C7323" t="str">
            <v>443, route des Essarts</v>
          </cell>
          <cell r="D7323"/>
          <cell r="E7323" t="str">
            <v>73420</v>
          </cell>
          <cell r="F7323" t="str">
            <v>VIVIERS DU LAC</v>
          </cell>
          <cell r="G7323"/>
          <cell r="H7323"/>
          <cell r="I7323"/>
          <cell r="J7323"/>
        </row>
        <row r="7324">
          <cell r="A7324" t="str">
            <v>AGU02</v>
          </cell>
          <cell r="B7324" t="str">
            <v>Monsieur  AGUILAR Antoine</v>
          </cell>
          <cell r="C7324" t="str">
            <v>110, rue St Sylvestre</v>
          </cell>
          <cell r="D7324"/>
          <cell r="E7324" t="str">
            <v>69360</v>
          </cell>
          <cell r="F7324" t="str">
            <v>SOLAIZE</v>
          </cell>
          <cell r="G7324"/>
          <cell r="H7324"/>
          <cell r="I7324"/>
          <cell r="J7324"/>
        </row>
        <row r="7325">
          <cell r="A7325" t="str">
            <v>AGU01</v>
          </cell>
          <cell r="B7325" t="str">
            <v>Monsieur AGUETTAZ François</v>
          </cell>
          <cell r="C7325" t="str">
            <v>Beauregard</v>
          </cell>
          <cell r="D7325"/>
          <cell r="E7325" t="str">
            <v>73800</v>
          </cell>
          <cell r="F7325" t="str">
            <v>PLANAISE</v>
          </cell>
          <cell r="G7325">
            <v>479840148</v>
          </cell>
          <cell r="H7325"/>
          <cell r="I7325">
            <v>633016496</v>
          </cell>
          <cell r="J7325"/>
        </row>
        <row r="7326">
          <cell r="A7326" t="str">
            <v>AGO02</v>
          </cell>
          <cell r="B7326" t="str">
            <v>Mr  AGOSTINHO Rui-Manuel</v>
          </cell>
          <cell r="C7326" t="str">
            <v xml:space="preserve">Sté  QUADRALP </v>
          </cell>
          <cell r="D7326" t="str">
            <v>692 Chemin de la Boisière</v>
          </cell>
          <cell r="E7326" t="str">
            <v>73420</v>
          </cell>
          <cell r="F7326" t="str">
            <v>DRUMETTAZ CLARAFOND</v>
          </cell>
          <cell r="G7326">
            <v>479523033</v>
          </cell>
          <cell r="H7326"/>
          <cell r="I7326"/>
          <cell r="J7326"/>
        </row>
        <row r="7327">
          <cell r="A7327" t="str">
            <v>AGO01</v>
          </cell>
          <cell r="B7327" t="str">
            <v>HOTEL AGORA</v>
          </cell>
          <cell r="C7327" t="str">
            <v>Rue de Chambéry</v>
          </cell>
          <cell r="D7327" t="str">
            <v>BP 512</v>
          </cell>
          <cell r="E7327" t="str">
            <v xml:space="preserve">73105 </v>
          </cell>
          <cell r="F7327" t="str">
            <v>AIX LES BAINS</v>
          </cell>
          <cell r="G7327">
            <v>479342020</v>
          </cell>
          <cell r="H7327" t="str">
            <v>commercial@hotel-agora.com</v>
          </cell>
          <cell r="I7327">
            <v>479342030</v>
          </cell>
          <cell r="J7327"/>
        </row>
        <row r="7328">
          <cell r="A7328" t="str">
            <v>AGN01</v>
          </cell>
          <cell r="B7328" t="str">
            <v>Monsieur AGNAN Bernard</v>
          </cell>
          <cell r="C7328" t="str">
            <v>La Combaz</v>
          </cell>
          <cell r="D7328"/>
          <cell r="E7328" t="str">
            <v>73460</v>
          </cell>
          <cell r="F7328" t="str">
            <v>VERRENS ARVEY</v>
          </cell>
          <cell r="G7328"/>
          <cell r="H7328"/>
          <cell r="I7328"/>
          <cell r="J7328"/>
        </row>
        <row r="7329">
          <cell r="A7329" t="str">
            <v>AGH01</v>
          </cell>
          <cell r="B7329" t="str">
            <v>Monsieur AGHOYAN Daniel</v>
          </cell>
          <cell r="C7329" t="str">
            <v>SCI LA FLORENTINE DE MAUPAS</v>
          </cell>
          <cell r="D7329" t="str">
            <v>616 Route du Muy</v>
          </cell>
          <cell r="E7329" t="str">
            <v>83600</v>
          </cell>
          <cell r="F7329" t="str">
            <v>BAGNOLS EN FORET</v>
          </cell>
          <cell r="G7329">
            <v>644944066</v>
          </cell>
          <cell r="H7329"/>
          <cell r="I7329"/>
          <cell r="J7329"/>
        </row>
        <row r="7330">
          <cell r="A7330" t="str">
            <v>AGE02</v>
          </cell>
          <cell r="B7330" t="str">
            <v>Agence des Bains</v>
          </cell>
          <cell r="C7330" t="str">
            <v>2, avenue Charles de Gaulle</v>
          </cell>
          <cell r="D7330"/>
          <cell r="E7330" t="str">
            <v>73100</v>
          </cell>
          <cell r="F7330" t="str">
            <v>AIX LES BAINS</v>
          </cell>
          <cell r="G7330">
            <v>479350991</v>
          </cell>
          <cell r="H7330"/>
          <cell r="I7330"/>
          <cell r="J7330"/>
        </row>
        <row r="7331">
          <cell r="A7331" t="str">
            <v>AGE01</v>
          </cell>
          <cell r="B7331" t="str">
            <v>AGE ELEC</v>
          </cell>
          <cell r="C7331" t="str">
            <v>Le Foug</v>
          </cell>
          <cell r="D7331"/>
          <cell r="E7331" t="str">
            <v>74150</v>
          </cell>
          <cell r="F7331" t="str">
            <v>MOYE</v>
          </cell>
          <cell r="G7331"/>
          <cell r="H7331"/>
          <cell r="I7331"/>
          <cell r="J7331"/>
        </row>
        <row r="7332">
          <cell r="A7332" t="str">
            <v>AFO02</v>
          </cell>
          <cell r="B7332" t="str">
            <v>Monsieur AFONSO Fernand</v>
          </cell>
          <cell r="C7332" t="str">
            <v>23, chemin des Poiriers</v>
          </cell>
          <cell r="D7332"/>
          <cell r="E7332" t="str">
            <v>73200</v>
          </cell>
          <cell r="F7332" t="str">
            <v>ALBERTVILLE</v>
          </cell>
          <cell r="G7332"/>
          <cell r="H7332"/>
          <cell r="I7332"/>
          <cell r="J7332"/>
        </row>
        <row r="7333">
          <cell r="A7333" t="str">
            <v>AFO01</v>
          </cell>
          <cell r="B7333" t="str">
            <v>Monsieur AFORS</v>
          </cell>
          <cell r="C7333" t="str">
            <v>1592, chemin du Maz</v>
          </cell>
          <cell r="D7333"/>
          <cell r="E7333" t="str">
            <v>74120</v>
          </cell>
          <cell r="F7333" t="str">
            <v>MEGEVE</v>
          </cell>
          <cell r="G7333"/>
          <cell r="H7333"/>
          <cell r="I7333"/>
          <cell r="J7333"/>
        </row>
        <row r="7334">
          <cell r="A7334" t="str">
            <v>AFI01</v>
          </cell>
          <cell r="B7334" t="str">
            <v>AF ISOLATION</v>
          </cell>
          <cell r="C7334" t="str">
            <v>chemin de la malette</v>
          </cell>
          <cell r="D7334"/>
          <cell r="E7334" t="str">
            <v>73170</v>
          </cell>
          <cell r="F7334" t="str">
            <v>JONGIEUX</v>
          </cell>
          <cell r="G7334">
            <v>638666545</v>
          </cell>
          <cell r="H7334"/>
          <cell r="I7334"/>
          <cell r="J7334"/>
        </row>
        <row r="7335">
          <cell r="A7335" t="str">
            <v>AES01</v>
          </cell>
          <cell r="B7335" t="str">
            <v>Monsieur AESCHLIMANN Cedric</v>
          </cell>
          <cell r="C7335" t="str">
            <v>423, route du coin</v>
          </cell>
          <cell r="D7335"/>
          <cell r="E7335" t="str">
            <v>74160</v>
          </cell>
          <cell r="F7335" t="str">
            <v>COLLONGES SOUS SALEVE</v>
          </cell>
          <cell r="G7335">
            <v>450437674</v>
          </cell>
          <cell r="H7335"/>
          <cell r="I7335"/>
          <cell r="J7335"/>
        </row>
        <row r="7336">
          <cell r="A7336" t="str">
            <v>AER02</v>
          </cell>
          <cell r="B7336" t="str">
            <v>AERTECNICA S.r.l.</v>
          </cell>
          <cell r="C7336" t="str">
            <v>Via Cerchia di Sant'Egidio 760</v>
          </cell>
          <cell r="D7336"/>
          <cell r="E7336" t="str">
            <v>47023</v>
          </cell>
          <cell r="F7336" t="str">
            <v>CESENA (FC)  -  ITALIA</v>
          </cell>
          <cell r="G7336" t="str">
            <v>(+39) 547 637 330</v>
          </cell>
          <cell r="H7336"/>
          <cell r="I7336" t="str">
            <v>(+39) 547 384 801</v>
          </cell>
          <cell r="J7336"/>
        </row>
        <row r="7337">
          <cell r="A7337" t="str">
            <v>AER01</v>
          </cell>
          <cell r="B7337" t="str">
            <v>AERODROME CHAM/AIX</v>
          </cell>
          <cell r="C7337"/>
          <cell r="D7337"/>
          <cell r="E7337" t="str">
            <v>73420</v>
          </cell>
          <cell r="F7337" t="str">
            <v>VIVIERS DU LAC</v>
          </cell>
          <cell r="G7337"/>
          <cell r="H7337"/>
          <cell r="I7337"/>
          <cell r="J7337"/>
        </row>
        <row r="7338">
          <cell r="A7338" t="str">
            <v>ADO01</v>
          </cell>
          <cell r="B7338" t="str">
            <v>SAS AUTODISTRIBUTION 74.01</v>
          </cell>
          <cell r="C7338" t="str">
            <v>89 à 149, rue de l'Industrie</v>
          </cell>
          <cell r="D7338"/>
          <cell r="E7338" t="str">
            <v>74330</v>
          </cell>
          <cell r="F7338" t="str">
            <v>EPAGNY CEDEX</v>
          </cell>
          <cell r="G7338">
            <v>474503800</v>
          </cell>
          <cell r="H7338"/>
          <cell r="I7338">
            <v>474236673</v>
          </cell>
          <cell r="J7338"/>
        </row>
        <row r="7339">
          <cell r="A7339" t="str">
            <v>ADN01</v>
          </cell>
          <cell r="B7339" t="str">
            <v>ADN Sté</v>
          </cell>
          <cell r="C7339"/>
          <cell r="D7339"/>
          <cell r="E7339"/>
          <cell r="F7339"/>
          <cell r="G7339"/>
          <cell r="H7339"/>
          <cell r="I7339"/>
          <cell r="J7339"/>
        </row>
        <row r="7340">
          <cell r="A7340" t="str">
            <v>ADE02</v>
          </cell>
          <cell r="B7340" t="str">
            <v>SARL ADEQUAT HABITAT</v>
          </cell>
          <cell r="C7340" t="str">
            <v>634 Route de Boisinges</v>
          </cell>
          <cell r="D7340"/>
          <cell r="E7340" t="str">
            <v>74250</v>
          </cell>
          <cell r="F7340" t="str">
            <v>VIUZ EN SALLAZ</v>
          </cell>
          <cell r="G7340">
            <v>683686484</v>
          </cell>
          <cell r="H7340"/>
          <cell r="I7340"/>
          <cell r="J7340"/>
        </row>
        <row r="7341">
          <cell r="A7341" t="str">
            <v>ADE01</v>
          </cell>
          <cell r="B7341" t="str">
            <v>ADELEC</v>
          </cell>
          <cell r="C7341" t="str">
            <v>1, rue du Grand Terraillet</v>
          </cell>
          <cell r="D7341"/>
          <cell r="E7341" t="str">
            <v>73000</v>
          </cell>
          <cell r="F7341" t="str">
            <v>BASSENS</v>
          </cell>
          <cell r="G7341"/>
          <cell r="H7341"/>
          <cell r="I7341"/>
          <cell r="J7341"/>
        </row>
        <row r="7342">
          <cell r="A7342" t="str">
            <v>ADC02</v>
          </cell>
          <cell r="B7342" t="str">
            <v>LES AMIS DU CINEMA - Association</v>
          </cell>
          <cell r="C7342" t="str">
            <v>45 Place de Montmain</v>
          </cell>
          <cell r="D7342" t="str">
            <v>BP 00039</v>
          </cell>
          <cell r="E7342" t="str">
            <v>73401</v>
          </cell>
          <cell r="F7342" t="str">
            <v>UGINE CEDEX</v>
          </cell>
          <cell r="G7342"/>
          <cell r="H7342"/>
          <cell r="I7342"/>
          <cell r="J7342"/>
        </row>
        <row r="7343">
          <cell r="A7343" t="str">
            <v>ADC01</v>
          </cell>
          <cell r="B7343" t="str">
            <v>SARL AD CHARPENTE</v>
          </cell>
          <cell r="C7343" t="str">
            <v>68, chemin du Nanceau</v>
          </cell>
          <cell r="D7343" t="str">
            <v>Lieu Dit La Sauge</v>
          </cell>
          <cell r="E7343" t="str">
            <v>74210</v>
          </cell>
          <cell r="F7343" t="str">
            <v>LATHUILE</v>
          </cell>
          <cell r="G7343">
            <v>687912865</v>
          </cell>
          <cell r="H7343"/>
          <cell r="I7343"/>
          <cell r="J7343"/>
        </row>
        <row r="7344">
          <cell r="A7344" t="str">
            <v>ADA01</v>
          </cell>
          <cell r="B7344" t="str">
            <v>Monsieur ADAM Michel</v>
          </cell>
          <cell r="C7344" t="str">
            <v>Route de pré Fanquette</v>
          </cell>
          <cell r="D7344"/>
          <cell r="E7344" t="str">
            <v>73100</v>
          </cell>
          <cell r="F7344" t="str">
            <v>PUGNY CHATENOD</v>
          </cell>
          <cell r="G7344">
            <v>614660469</v>
          </cell>
          <cell r="H7344"/>
          <cell r="I7344"/>
          <cell r="J7344"/>
        </row>
        <row r="7345">
          <cell r="A7345" t="str">
            <v>AD701</v>
          </cell>
          <cell r="B7345" t="str">
            <v>AD 73</v>
          </cell>
          <cell r="C7345" t="str">
            <v>315, rue Pierre et Marie Curie</v>
          </cell>
          <cell r="D7345"/>
          <cell r="E7345" t="str">
            <v>73492</v>
          </cell>
          <cell r="F7345" t="str">
            <v>LA RAVOIRE</v>
          </cell>
          <cell r="G7345"/>
          <cell r="H7345"/>
          <cell r="I7345"/>
          <cell r="J7345"/>
        </row>
        <row r="7346">
          <cell r="A7346" t="str">
            <v>ACT01</v>
          </cell>
          <cell r="B7346" t="str">
            <v>ACTIV ELEC EURL</v>
          </cell>
          <cell r="C7346" t="str">
            <v>Les Guillermins</v>
          </cell>
          <cell r="D7346"/>
          <cell r="E7346" t="str">
            <v>73000</v>
          </cell>
          <cell r="F7346" t="str">
            <v>MONTAGNOLE</v>
          </cell>
          <cell r="G7346"/>
          <cell r="H7346"/>
          <cell r="I7346"/>
          <cell r="J7346"/>
        </row>
        <row r="7347">
          <cell r="A7347" t="str">
            <v>ACQ01</v>
          </cell>
          <cell r="B7347" t="str">
            <v>Monsieur ACQUISTAPACE</v>
          </cell>
          <cell r="C7347"/>
          <cell r="D7347"/>
          <cell r="E7347"/>
          <cell r="F7347"/>
          <cell r="G7347"/>
          <cell r="H7347"/>
          <cell r="I7347"/>
          <cell r="J7347"/>
        </row>
        <row r="7348">
          <cell r="A7348" t="str">
            <v>ACH01</v>
          </cell>
          <cell r="B7348" t="str">
            <v>Madame ACHARD Sylvie</v>
          </cell>
          <cell r="C7348" t="str">
            <v>367, chemin de la Luche</v>
          </cell>
          <cell r="D7348"/>
          <cell r="E7348" t="str">
            <v>74800</v>
          </cell>
          <cell r="F7348" t="str">
            <v>CORNIER</v>
          </cell>
          <cell r="G7348">
            <v>450030445</v>
          </cell>
          <cell r="H7348"/>
          <cell r="I7348"/>
          <cell r="J7348"/>
        </row>
        <row r="7349">
          <cell r="A7349" t="str">
            <v>ACA02</v>
          </cell>
          <cell r="B7349" t="str">
            <v>Monsieur ACAR Alain</v>
          </cell>
          <cell r="C7349" t="str">
            <v>102 Allée des Treilles</v>
          </cell>
          <cell r="D7349"/>
          <cell r="E7349" t="str">
            <v>73200</v>
          </cell>
          <cell r="F7349" t="str">
            <v>MERCURY</v>
          </cell>
          <cell r="G7349">
            <v>659133888</v>
          </cell>
          <cell r="H7349"/>
          <cell r="I7349"/>
          <cell r="J7349"/>
        </row>
        <row r="7350">
          <cell r="A7350" t="str">
            <v>ACA01</v>
          </cell>
          <cell r="B7350" t="str">
            <v xml:space="preserve">ACAF </v>
          </cell>
          <cell r="C7350" t="str">
            <v>9, rue de Chamrousse</v>
          </cell>
          <cell r="D7350"/>
          <cell r="E7350" t="str">
            <v>38100</v>
          </cell>
          <cell r="F7350" t="str">
            <v>GRENOBLE</v>
          </cell>
          <cell r="G7350">
            <v>476874349</v>
          </cell>
          <cell r="H7350"/>
          <cell r="I7350">
            <v>476477516</v>
          </cell>
          <cell r="J7350"/>
        </row>
        <row r="7351">
          <cell r="A7351" t="str">
            <v>ABR08</v>
          </cell>
          <cell r="B7351" t="str">
            <v>M. Mme ALBRECHT Yvan</v>
          </cell>
          <cell r="C7351" t="str">
            <v>Lieu Dit Le Lutrin</v>
          </cell>
          <cell r="D7351"/>
          <cell r="E7351" t="str">
            <v>73170</v>
          </cell>
          <cell r="F7351" t="str">
            <v>ST PAUL SUR YENNE</v>
          </cell>
          <cell r="G7351">
            <v>603597521</v>
          </cell>
          <cell r="H7351"/>
          <cell r="I7351"/>
          <cell r="J7351"/>
        </row>
        <row r="7352">
          <cell r="A7352" t="str">
            <v>ABR07</v>
          </cell>
          <cell r="B7352" t="str">
            <v>Monsieur ABRATANSKI Hervé</v>
          </cell>
          <cell r="C7352"/>
          <cell r="D7352"/>
          <cell r="E7352" t="str">
            <v>73190</v>
          </cell>
          <cell r="F7352" t="str">
            <v>CURIENNE</v>
          </cell>
          <cell r="G7352"/>
          <cell r="H7352"/>
          <cell r="I7352"/>
          <cell r="J7352"/>
        </row>
        <row r="7353">
          <cell r="A7353" t="str">
            <v>ABR06</v>
          </cell>
          <cell r="B7353" t="str">
            <v>Monsieur ABRY Jérôme</v>
          </cell>
          <cell r="C7353" t="str">
            <v>884, route des Maguets</v>
          </cell>
          <cell r="D7353"/>
          <cell r="E7353" t="str">
            <v>73100</v>
          </cell>
          <cell r="F7353" t="str">
            <v>GRESY SUR AIX</v>
          </cell>
          <cell r="G7353"/>
          <cell r="H7353"/>
          <cell r="I7353"/>
          <cell r="J7353"/>
        </row>
        <row r="7354">
          <cell r="A7354" t="str">
            <v>ABR05</v>
          </cell>
          <cell r="B7354" t="str">
            <v>Monsieur ABRATANSKI Richard</v>
          </cell>
          <cell r="C7354" t="str">
            <v>Le Boyat</v>
          </cell>
          <cell r="D7354"/>
          <cell r="E7354" t="str">
            <v>73190</v>
          </cell>
          <cell r="F7354" t="str">
            <v>CURIENNE</v>
          </cell>
          <cell r="G7354">
            <v>479847083</v>
          </cell>
          <cell r="H7354"/>
          <cell r="I7354"/>
          <cell r="J7354"/>
        </row>
        <row r="7355">
          <cell r="A7355" t="str">
            <v>ABR04</v>
          </cell>
          <cell r="B7355" t="str">
            <v>Madame ABRY-DURAND Biagia</v>
          </cell>
          <cell r="C7355" t="str">
            <v>141, rue Daniel Rops</v>
          </cell>
          <cell r="D7355"/>
          <cell r="E7355" t="str">
            <v>73290</v>
          </cell>
          <cell r="F7355" t="str">
            <v>LA MOTTE SERVOLEX</v>
          </cell>
          <cell r="G7355">
            <v>479254491</v>
          </cell>
          <cell r="H7355"/>
          <cell r="I7355"/>
          <cell r="J7355"/>
        </row>
        <row r="7356">
          <cell r="A7356" t="str">
            <v>ABR03</v>
          </cell>
          <cell r="B7356" t="str">
            <v>Madame ABRY Patricia</v>
          </cell>
          <cell r="C7356" t="str">
            <v>Chaussepaille</v>
          </cell>
          <cell r="D7356"/>
          <cell r="E7356" t="str">
            <v>73310</v>
          </cell>
          <cell r="F7356" t="str">
            <v>RUFFIEUX</v>
          </cell>
          <cell r="G7356"/>
          <cell r="H7356"/>
          <cell r="I7356"/>
          <cell r="J7356"/>
        </row>
        <row r="7357">
          <cell r="A7357" t="str">
            <v>ABR02</v>
          </cell>
          <cell r="B7357" t="str">
            <v>Monsieur ABRY Claude</v>
          </cell>
          <cell r="C7357" t="str">
            <v>Lieu dit Les Brus</v>
          </cell>
          <cell r="D7357"/>
          <cell r="E7357" t="str">
            <v>73410</v>
          </cell>
          <cell r="F7357" t="str">
            <v>CESSENS</v>
          </cell>
          <cell r="G7357"/>
          <cell r="H7357"/>
          <cell r="I7357"/>
          <cell r="J7357"/>
        </row>
        <row r="7358">
          <cell r="A7358" t="str">
            <v>ABR01</v>
          </cell>
          <cell r="B7358" t="str">
            <v>Monsieur ABRY Marcel</v>
          </cell>
          <cell r="C7358" t="str">
            <v>45 Chemin des accacias</v>
          </cell>
          <cell r="D7358"/>
          <cell r="E7358" t="str">
            <v>01350</v>
          </cell>
          <cell r="F7358" t="str">
            <v>CULOZ</v>
          </cell>
          <cell r="G7358">
            <v>479871389</v>
          </cell>
          <cell r="H7358"/>
          <cell r="I7358"/>
          <cell r="J7358"/>
        </row>
        <row r="7359">
          <cell r="A7359" t="str">
            <v>ABO01</v>
          </cell>
          <cell r="B7359" t="str">
            <v xml:space="preserve">Monsieur ABONNEL Pascal </v>
          </cell>
          <cell r="C7359" t="str">
            <v>Le Pivol</v>
          </cell>
          <cell r="D7359"/>
          <cell r="E7359" t="str">
            <v>38350</v>
          </cell>
          <cell r="F7359" t="str">
            <v>SOUSVILLE</v>
          </cell>
          <cell r="G7359">
            <v>673868301</v>
          </cell>
          <cell r="H7359"/>
          <cell r="I7359"/>
          <cell r="J7359"/>
        </row>
        <row r="7360">
          <cell r="A7360" t="str">
            <v>ABM02</v>
          </cell>
          <cell r="B7360" t="str">
            <v>SAS ABMOB</v>
          </cell>
          <cell r="C7360" t="str">
            <v>1969, route Royale</v>
          </cell>
          <cell r="D7360"/>
          <cell r="E7360" t="str">
            <v>73190</v>
          </cell>
          <cell r="F7360" t="str">
            <v>CHALLES LES EAUX</v>
          </cell>
          <cell r="G7360">
            <v>479704931</v>
          </cell>
          <cell r="H7360"/>
          <cell r="I7360"/>
          <cell r="J7360" t="str">
            <v>FR69523580314</v>
          </cell>
        </row>
        <row r="7361">
          <cell r="A7361" t="str">
            <v>ABM01</v>
          </cell>
          <cell r="B7361" t="str">
            <v>SARL ABMSYSTEM2</v>
          </cell>
          <cell r="C7361" t="str">
            <v>563, faubourg Montmelian</v>
          </cell>
          <cell r="D7361"/>
          <cell r="E7361" t="str">
            <v>73000</v>
          </cell>
          <cell r="F7361" t="str">
            <v>CHAMBERY</v>
          </cell>
          <cell r="G7361"/>
          <cell r="H7361"/>
          <cell r="I7361"/>
          <cell r="J7361"/>
        </row>
        <row r="7362">
          <cell r="A7362" t="str">
            <v>ABC01</v>
          </cell>
          <cell r="B7362" t="str">
            <v>ABC Coiffure</v>
          </cell>
          <cell r="C7362" t="str">
            <v>15 Avenue Général de Gaulle</v>
          </cell>
          <cell r="D7362"/>
          <cell r="E7362" t="str">
            <v>74200</v>
          </cell>
          <cell r="F7362" t="str">
            <v>THONON LES BAINS</v>
          </cell>
          <cell r="G7362">
            <v>675476061</v>
          </cell>
          <cell r="H7362" t="str">
            <v>chrismartin100859@gmail.com</v>
          </cell>
          <cell r="I7362">
            <v>450260012</v>
          </cell>
          <cell r="J7362"/>
        </row>
        <row r="7363">
          <cell r="A7363" t="str">
            <v>ABB01</v>
          </cell>
          <cell r="B7363" t="str">
            <v>Monsieur ABBATE Frederic</v>
          </cell>
          <cell r="C7363" t="str">
            <v>3, chemin du Cret de Poche</v>
          </cell>
          <cell r="D7363"/>
          <cell r="E7363" t="str">
            <v>74200</v>
          </cell>
          <cell r="F7363" t="str">
            <v>THONON LES BAINS</v>
          </cell>
          <cell r="G7363"/>
          <cell r="H7363"/>
          <cell r="I7363"/>
          <cell r="J7363"/>
        </row>
        <row r="7364">
          <cell r="A7364" t="str">
            <v>AAD01</v>
          </cell>
          <cell r="B7364" t="str">
            <v>ANNECY ASSISTANCE DEPANNAGE</v>
          </cell>
          <cell r="C7364" t="str">
            <v>BP  44</v>
          </cell>
          <cell r="D7364"/>
          <cell r="E7364" t="str">
            <v>74602</v>
          </cell>
          <cell r="F7364" t="str">
            <v>SEYNOD CEDEX</v>
          </cell>
          <cell r="G7364">
            <v>682060709</v>
          </cell>
          <cell r="H7364"/>
          <cell r="I7364"/>
          <cell r="J7364"/>
        </row>
        <row r="7365">
          <cell r="A7365" t="str">
            <v>AAB01</v>
          </cell>
          <cell r="B7365" t="str">
            <v>AAB BILLARD</v>
          </cell>
          <cell r="C7365" t="str">
            <v>Boulevard du Fier</v>
          </cell>
          <cell r="D7365"/>
          <cell r="E7365" t="str">
            <v>74000</v>
          </cell>
          <cell r="F7365" t="str">
            <v>ANNECY</v>
          </cell>
          <cell r="G7365"/>
          <cell r="H7365"/>
          <cell r="I7365"/>
          <cell r="J7365"/>
        </row>
        <row r="7366">
          <cell r="A7366" t="str">
            <v>7EL01</v>
          </cell>
          <cell r="B7366" t="str">
            <v>7 ELECK -M. MARMOY Gauthier</v>
          </cell>
          <cell r="C7366" t="str">
            <v>246 Chemin de La Tuiliere</v>
          </cell>
          <cell r="D7366"/>
          <cell r="E7366" t="str">
            <v>73170</v>
          </cell>
          <cell r="F7366" t="str">
            <v>YENNE</v>
          </cell>
          <cell r="G7366">
            <v>633698479</v>
          </cell>
          <cell r="H7366"/>
          <cell r="I7366"/>
          <cell r="J7366"/>
        </row>
        <row r="7367">
          <cell r="A7367" t="str">
            <v>411EQU01</v>
          </cell>
          <cell r="B7367" t="str">
            <v>EQUIP 'HABITAT</v>
          </cell>
          <cell r="C7367" t="str">
            <v>5, place De Gaulle</v>
          </cell>
          <cell r="D7367"/>
          <cell r="E7367" t="str">
            <v>88500</v>
          </cell>
          <cell r="F7367" t="str">
            <v>MIRECOURT</v>
          </cell>
          <cell r="G7367">
            <v>329374364</v>
          </cell>
          <cell r="H7367"/>
          <cell r="I7367">
            <v>329374940</v>
          </cell>
          <cell r="J7367" t="str">
            <v>FR56325257343</v>
          </cell>
        </row>
        <row r="7368">
          <cell r="A7368" t="str">
            <v>411CAP01</v>
          </cell>
          <cell r="B7368" t="str">
            <v>CAPAC</v>
          </cell>
          <cell r="C7368" t="str">
            <v>79, avenue de la Cour de France</v>
          </cell>
          <cell r="D7368"/>
          <cell r="E7368" t="str">
            <v>91260</v>
          </cell>
          <cell r="F7368" t="str">
            <v>JUVISY SUR ORGE</v>
          </cell>
          <cell r="G7368">
            <v>299307185</v>
          </cell>
          <cell r="H7368"/>
          <cell r="I7368">
            <v>169940187</v>
          </cell>
          <cell r="J7368" t="str">
            <v>FR34442112298</v>
          </cell>
        </row>
        <row r="7369">
          <cell r="A7369" t="str">
            <v>401WAM01</v>
          </cell>
          <cell r="B7369" t="str">
            <v>WAM France</v>
          </cell>
          <cell r="C7369" t="str">
            <v>75, rue Rateau</v>
          </cell>
          <cell r="D7369" t="str">
            <v>BP 70062</v>
          </cell>
          <cell r="E7369" t="str">
            <v>93122</v>
          </cell>
          <cell r="F7369" t="str">
            <v>LA COURNEUVE CEDEX</v>
          </cell>
          <cell r="G7369">
            <v>143112800</v>
          </cell>
          <cell r="H7369"/>
          <cell r="I7369">
            <v>148386685</v>
          </cell>
          <cell r="J7369" t="str">
            <v>FR35829391767</v>
          </cell>
        </row>
        <row r="7370">
          <cell r="A7370" t="str">
            <v>401VCI02</v>
          </cell>
          <cell r="B7370" t="str">
            <v>VCI</v>
          </cell>
          <cell r="C7370" t="str">
            <v>ZA du Charbonneau</v>
          </cell>
          <cell r="D7370" t="str">
            <v>BP 10</v>
          </cell>
          <cell r="E7370" t="str">
            <v>91630</v>
          </cell>
          <cell r="F7370" t="str">
            <v>CHEPTAINVILLE</v>
          </cell>
          <cell r="G7370">
            <v>164562929</v>
          </cell>
          <cell r="H7370"/>
          <cell r="I7370">
            <v>164562348</v>
          </cell>
          <cell r="J7370" t="str">
            <v>FR43345216964</v>
          </cell>
        </row>
        <row r="7371">
          <cell r="A7371" t="str">
            <v>401SWA01</v>
          </cell>
          <cell r="B7371" t="str">
            <v>SWAL</v>
          </cell>
          <cell r="C7371" t="str">
            <v>15, rue François Levêque</v>
          </cell>
          <cell r="D7371"/>
          <cell r="E7371" t="str">
            <v>74000</v>
          </cell>
          <cell r="F7371" t="str">
            <v>ANNECY</v>
          </cell>
          <cell r="G7371">
            <v>450677840</v>
          </cell>
          <cell r="H7371"/>
          <cell r="I7371">
            <v>450677809</v>
          </cell>
          <cell r="J7371"/>
        </row>
        <row r="7372">
          <cell r="A7372" t="str">
            <v>401SIS01</v>
          </cell>
          <cell r="B7372" t="str">
            <v>SISTEM AIR GROUP</v>
          </cell>
          <cell r="C7372" t="str">
            <v xml:space="preserve">  Via Cilavegna,53</v>
          </cell>
          <cell r="D7372"/>
          <cell r="E7372" t="str">
            <v>27020</v>
          </cell>
          <cell r="F7372" t="str">
            <v>GRAVELLONA LOMELLINA - ITALIE</v>
          </cell>
          <cell r="G7372">
            <v>390381650082</v>
          </cell>
          <cell r="H7372"/>
          <cell r="I7372"/>
          <cell r="J7372"/>
        </row>
        <row r="7373">
          <cell r="A7373" t="str">
            <v>401SAP01</v>
          </cell>
          <cell r="B7373" t="str">
            <v>SAPE</v>
          </cell>
          <cell r="C7373" t="str">
            <v>Z.A. de Coupeauville</v>
          </cell>
          <cell r="D7373" t="str">
            <v>BP 40</v>
          </cell>
          <cell r="E7373" t="str">
            <v>76133</v>
          </cell>
          <cell r="F7373" t="str">
            <v>EPOUVILLE</v>
          </cell>
          <cell r="G7373">
            <v>235300635</v>
          </cell>
          <cell r="H7373"/>
          <cell r="I7373">
            <v>235300553</v>
          </cell>
          <cell r="J7373" t="str">
            <v>FR22339388712</v>
          </cell>
        </row>
        <row r="7374">
          <cell r="A7374" t="str">
            <v>401SAN01</v>
          </cell>
          <cell r="B7374" t="str">
            <v>SANEL PLASTIMARNE</v>
          </cell>
          <cell r="C7374" t="str">
            <v>Z.A Les Grands Longerons</v>
          </cell>
          <cell r="D7374"/>
          <cell r="E7374" t="str">
            <v>51170</v>
          </cell>
          <cell r="F7374" t="str">
            <v>FISME</v>
          </cell>
          <cell r="G7374">
            <v>326483311</v>
          </cell>
          <cell r="H7374" t="str">
            <v>nboulanger@sanel.fr</v>
          </cell>
          <cell r="I7374">
            <v>326043062</v>
          </cell>
          <cell r="J7374"/>
        </row>
        <row r="7375">
          <cell r="A7375" t="str">
            <v>401SAC01</v>
          </cell>
          <cell r="B7375" t="str">
            <v xml:space="preserve">SACH </v>
          </cell>
          <cell r="C7375" t="str">
            <v>POL. IND. Ventorro del Cano</v>
          </cell>
          <cell r="D7375" t="str">
            <v>C/Vereda de los Barros 67 - Nave A-B</v>
          </cell>
          <cell r="E7375" t="str">
            <v>28925</v>
          </cell>
          <cell r="F7375" t="str">
            <v>ALCORCON - MADRID  -  SPAIN</v>
          </cell>
          <cell r="G7375" t="str">
            <v>(+34) 916 333 493</v>
          </cell>
          <cell r="H7375" t="str">
            <v>info@sachvac.com</v>
          </cell>
          <cell r="I7375" t="str">
            <v>(+34) 916 334 931</v>
          </cell>
          <cell r="J7375"/>
        </row>
        <row r="7376">
          <cell r="A7376" t="str">
            <v>401FPZ01</v>
          </cell>
          <cell r="B7376" t="str">
            <v>FPZ  France</v>
          </cell>
          <cell r="C7376" t="str">
            <v>10, rue d'Italie</v>
          </cell>
          <cell r="D7376"/>
          <cell r="E7376" t="str">
            <v>69780</v>
          </cell>
          <cell r="F7376" t="str">
            <v>MIONS</v>
          </cell>
          <cell r="G7376">
            <v>472501313</v>
          </cell>
          <cell r="H7376"/>
          <cell r="I7376">
            <v>472500340</v>
          </cell>
          <cell r="J7376"/>
        </row>
        <row r="7377">
          <cell r="A7377" t="str">
            <v>401CLE01</v>
          </cell>
          <cell r="B7377" t="str">
            <v>COMPTOIR LYONNAIS ELECTRICITE</v>
          </cell>
          <cell r="C7377" t="str">
            <v>67, rue Berthollet</v>
          </cell>
          <cell r="D7377" t="str">
            <v>Z I de Bissy</v>
          </cell>
          <cell r="E7377" t="str">
            <v>73000</v>
          </cell>
          <cell r="F7377" t="str">
            <v>CHAMBERY</v>
          </cell>
          <cell r="G7377">
            <v>479622162</v>
          </cell>
          <cell r="H7377"/>
          <cell r="I7377">
            <v>479623142</v>
          </cell>
          <cell r="J7377" t="str">
            <v>FR68956500367</v>
          </cell>
        </row>
        <row r="7378">
          <cell r="A7378" t="str">
            <v>401ASP01</v>
          </cell>
          <cell r="B7378" t="str">
            <v>ASPIRAMATIC</v>
          </cell>
          <cell r="C7378" t="str">
            <v>8, rue Henri Becquerel</v>
          </cell>
          <cell r="D7378" t="str">
            <v>ZI les îles  BP10</v>
          </cell>
          <cell r="E7378" t="str">
            <v>69551</v>
          </cell>
          <cell r="F7378" t="str">
            <v>FEYZIN CEDEX</v>
          </cell>
          <cell r="G7378">
            <v>472893360</v>
          </cell>
          <cell r="H7378"/>
          <cell r="I7378">
            <v>472893362</v>
          </cell>
          <cell r="J7378" t="str">
            <v>FR30301311106</v>
          </cell>
        </row>
        <row r="7379">
          <cell r="A7379" t="str">
            <v>401ART01</v>
          </cell>
          <cell r="B7379" t="str">
            <v>ARTECA S.a.r.l.</v>
          </cell>
          <cell r="C7379" t="str">
            <v>5, rue de Gutenberg</v>
          </cell>
          <cell r="D7379" t="str">
            <v>Z.I.</v>
          </cell>
          <cell r="E7379" t="str">
            <v>68800</v>
          </cell>
          <cell r="F7379" t="str">
            <v>VIEUX THANN</v>
          </cell>
          <cell r="G7379">
            <v>389386125</v>
          </cell>
          <cell r="H7379"/>
          <cell r="I7379">
            <v>389379929</v>
          </cell>
          <cell r="J7379"/>
        </row>
        <row r="7380">
          <cell r="A7380" t="str">
            <v>401AKO01</v>
          </cell>
          <cell r="B7380" t="str">
            <v>AKO INNOVATIONS</v>
          </cell>
          <cell r="C7380" t="str">
            <v>ZA des Tuiliers</v>
          </cell>
          <cell r="D7380" t="str">
            <v>5 Rue Gilardoni</v>
          </cell>
          <cell r="E7380" t="str">
            <v>68210</v>
          </cell>
          <cell r="F7380" t="str">
            <v>RETWILLER</v>
          </cell>
          <cell r="G7380">
            <v>389401213</v>
          </cell>
          <cell r="H7380"/>
          <cell r="I7380">
            <v>389088082</v>
          </cell>
          <cell r="J7380" t="str">
            <v>FR62409243631</v>
          </cell>
        </row>
        <row r="7381">
          <cell r="A7381" t="str">
            <v>401AJG01</v>
          </cell>
          <cell r="B7381" t="str">
            <v>AJ GROUP</v>
          </cell>
          <cell r="C7381" t="str">
            <v>39, boulevard Camille Benoit</v>
          </cell>
          <cell r="D7381"/>
          <cell r="E7381" t="str">
            <v>42300</v>
          </cell>
          <cell r="F7381" t="str">
            <v>ROANNE</v>
          </cell>
          <cell r="G7381">
            <v>477702569</v>
          </cell>
          <cell r="H7381"/>
          <cell r="I7381">
            <v>477709123</v>
          </cell>
          <cell r="J7381" t="str">
            <v>FR88451893408</v>
          </cell>
        </row>
        <row r="7382">
          <cell r="A7382" t="str">
            <v>401AIR01</v>
          </cell>
          <cell r="B7382" t="str">
            <v>AIRA</v>
          </cell>
          <cell r="C7382" t="str">
            <v>Route d'Annecy</v>
          </cell>
          <cell r="D7382"/>
          <cell r="E7382" t="str">
            <v>73100</v>
          </cell>
          <cell r="F7382" t="str">
            <v>AIX LES BAINS</v>
          </cell>
          <cell r="G7382">
            <v>479348500</v>
          </cell>
          <cell r="H7382"/>
          <cell r="I7382">
            <v>479888816</v>
          </cell>
          <cell r="J7382"/>
        </row>
        <row r="7383">
          <cell r="A7383" t="str">
            <v>401AER01</v>
          </cell>
          <cell r="B7383" t="str">
            <v>AERTECNICA S.r.l.</v>
          </cell>
          <cell r="C7383" t="str">
            <v>Via Cerchia di Sant'Egidio 760</v>
          </cell>
          <cell r="D7383"/>
          <cell r="E7383" t="str">
            <v>47023</v>
          </cell>
          <cell r="F7383" t="str">
            <v>CESENA (FC)  -  ITALIA</v>
          </cell>
          <cell r="G7383" t="str">
            <v>(+39) 547 637 330</v>
          </cell>
          <cell r="H7383"/>
          <cell r="I7383" t="str">
            <v>(+39) 547 384 801</v>
          </cell>
          <cell r="J7383" t="str">
            <v>IT02136390404</v>
          </cell>
        </row>
        <row r="7384">
          <cell r="A7384" t="str">
            <v>12345</v>
          </cell>
          <cell r="B7384" t="str">
            <v>Cedric PICCOLOTTO</v>
          </cell>
          <cell r="C7384" t="str">
            <v>111, Avenue de Villarcher</v>
          </cell>
          <cell r="D7384" t="str">
            <v>ZI des landiers Nord</v>
          </cell>
          <cell r="E7384" t="str">
            <v>73000</v>
          </cell>
          <cell r="F7384" t="str">
            <v>CHAMBERY</v>
          </cell>
          <cell r="G7384">
            <v>787698327</v>
          </cell>
          <cell r="H7384"/>
          <cell r="I7384"/>
          <cell r="J7384"/>
        </row>
        <row r="7385">
          <cell r="A7385"/>
          <cell r="B7385"/>
          <cell r="C7385"/>
          <cell r="D7385"/>
          <cell r="E7385"/>
          <cell r="F7385"/>
          <cell r="G7385"/>
          <cell r="H7385"/>
          <cell r="I7385"/>
          <cell r="J7385"/>
        </row>
        <row r="7386">
          <cell r="A7386"/>
          <cell r="B7386"/>
          <cell r="C7386"/>
          <cell r="D7386"/>
          <cell r="E7386"/>
          <cell r="F7386"/>
          <cell r="G7386"/>
          <cell r="H7386"/>
          <cell r="I7386"/>
          <cell r="J7386"/>
        </row>
        <row r="7387">
          <cell r="A7387"/>
          <cell r="B7387"/>
          <cell r="C7387"/>
          <cell r="D7387"/>
          <cell r="E7387"/>
          <cell r="F7387"/>
          <cell r="G7387"/>
          <cell r="H7387"/>
          <cell r="I7387"/>
          <cell r="J7387"/>
        </row>
        <row r="7388">
          <cell r="A7388"/>
          <cell r="B7388"/>
          <cell r="C7388"/>
          <cell r="D7388"/>
          <cell r="E7388"/>
          <cell r="F7388"/>
          <cell r="G7388"/>
          <cell r="H7388"/>
          <cell r="I7388"/>
          <cell r="J7388"/>
        </row>
        <row r="7389">
          <cell r="A7389"/>
          <cell r="B7389"/>
          <cell r="C7389"/>
          <cell r="D7389"/>
          <cell r="E7389"/>
          <cell r="F7389"/>
          <cell r="G7389"/>
          <cell r="H7389"/>
          <cell r="I7389"/>
          <cell r="J7389"/>
        </row>
        <row r="7390">
          <cell r="A7390"/>
          <cell r="B7390"/>
          <cell r="C7390"/>
          <cell r="D7390"/>
          <cell r="E7390"/>
          <cell r="F7390"/>
          <cell r="G7390"/>
          <cell r="H7390"/>
          <cell r="I7390"/>
          <cell r="J7390"/>
        </row>
        <row r="7391">
          <cell r="A7391"/>
          <cell r="B7391"/>
          <cell r="C7391"/>
          <cell r="D7391"/>
          <cell r="E7391"/>
          <cell r="F7391"/>
          <cell r="G7391"/>
          <cell r="H7391"/>
          <cell r="I7391"/>
          <cell r="J7391"/>
        </row>
        <row r="7392">
          <cell r="A7392"/>
          <cell r="B7392"/>
          <cell r="C7392"/>
          <cell r="D7392"/>
          <cell r="E7392"/>
          <cell r="F7392"/>
          <cell r="G7392"/>
          <cell r="H7392"/>
          <cell r="I7392"/>
          <cell r="J7392"/>
        </row>
        <row r="7393">
          <cell r="A7393"/>
          <cell r="B7393"/>
          <cell r="C7393"/>
          <cell r="D7393"/>
          <cell r="E7393"/>
          <cell r="F7393"/>
          <cell r="G7393"/>
          <cell r="H7393"/>
          <cell r="I7393"/>
          <cell r="J7393"/>
        </row>
        <row r="7394">
          <cell r="A7394"/>
          <cell r="B7394"/>
          <cell r="C7394"/>
          <cell r="D7394"/>
          <cell r="E7394"/>
          <cell r="F7394"/>
          <cell r="G7394"/>
          <cell r="H7394"/>
          <cell r="I7394"/>
          <cell r="J7394"/>
        </row>
        <row r="7395">
          <cell r="A7395"/>
          <cell r="B7395"/>
          <cell r="C7395"/>
          <cell r="D7395"/>
          <cell r="E7395"/>
          <cell r="F7395"/>
          <cell r="G7395"/>
          <cell r="H7395"/>
          <cell r="I7395"/>
          <cell r="J7395"/>
        </row>
        <row r="7396">
          <cell r="A7396"/>
          <cell r="B7396"/>
          <cell r="C7396"/>
          <cell r="D7396"/>
          <cell r="E7396"/>
          <cell r="F7396"/>
          <cell r="G7396"/>
          <cell r="H7396"/>
          <cell r="I7396"/>
          <cell r="J7396"/>
        </row>
        <row r="7397">
          <cell r="A7397"/>
          <cell r="B7397"/>
          <cell r="C7397"/>
          <cell r="D7397"/>
          <cell r="E7397"/>
          <cell r="F7397"/>
          <cell r="G7397"/>
          <cell r="H7397"/>
          <cell r="I7397"/>
          <cell r="J7397"/>
        </row>
        <row r="7398">
          <cell r="A7398"/>
          <cell r="B7398"/>
          <cell r="C7398"/>
          <cell r="D7398"/>
          <cell r="E7398"/>
          <cell r="F7398"/>
          <cell r="G7398"/>
          <cell r="H7398"/>
          <cell r="I7398"/>
          <cell r="J7398"/>
        </row>
        <row r="7399">
          <cell r="A7399"/>
          <cell r="B7399"/>
          <cell r="C7399"/>
          <cell r="D7399"/>
          <cell r="E7399"/>
          <cell r="F7399"/>
          <cell r="G7399"/>
          <cell r="H7399"/>
          <cell r="I7399"/>
          <cell r="J7399"/>
        </row>
        <row r="7400">
          <cell r="A7400"/>
          <cell r="B7400"/>
          <cell r="C7400"/>
          <cell r="D7400"/>
          <cell r="E7400"/>
          <cell r="F7400"/>
          <cell r="G7400"/>
          <cell r="H7400"/>
          <cell r="I7400"/>
          <cell r="J7400"/>
        </row>
        <row r="7401">
          <cell r="A7401"/>
          <cell r="B7401"/>
          <cell r="C7401"/>
          <cell r="D7401"/>
          <cell r="E7401"/>
          <cell r="F7401"/>
          <cell r="G7401"/>
          <cell r="H7401"/>
          <cell r="I7401"/>
          <cell r="J7401"/>
        </row>
        <row r="7402">
          <cell r="A7402"/>
          <cell r="B7402"/>
          <cell r="C7402"/>
          <cell r="D7402"/>
          <cell r="E7402"/>
          <cell r="F7402"/>
          <cell r="G7402"/>
          <cell r="H7402"/>
          <cell r="I7402"/>
          <cell r="J7402"/>
        </row>
        <row r="7403">
          <cell r="A7403"/>
          <cell r="B7403"/>
          <cell r="C7403"/>
          <cell r="D7403"/>
          <cell r="E7403"/>
          <cell r="F7403"/>
          <cell r="G7403"/>
          <cell r="H7403"/>
          <cell r="I7403"/>
          <cell r="J7403"/>
        </row>
        <row r="7404">
          <cell r="A7404"/>
          <cell r="B7404"/>
          <cell r="C7404"/>
          <cell r="D7404"/>
          <cell r="E7404"/>
          <cell r="F7404"/>
          <cell r="G7404"/>
          <cell r="H7404"/>
          <cell r="I7404"/>
          <cell r="J7404"/>
        </row>
        <row r="7405">
          <cell r="A7405"/>
          <cell r="B7405"/>
          <cell r="C7405"/>
          <cell r="D7405"/>
          <cell r="E7405"/>
          <cell r="F7405"/>
          <cell r="G7405"/>
          <cell r="H7405"/>
          <cell r="I7405"/>
          <cell r="J7405"/>
        </row>
        <row r="7406">
          <cell r="A7406"/>
          <cell r="B7406"/>
          <cell r="C7406"/>
          <cell r="D7406"/>
          <cell r="E7406"/>
          <cell r="F7406"/>
          <cell r="G7406"/>
          <cell r="H7406"/>
          <cell r="I7406"/>
          <cell r="J7406"/>
        </row>
        <row r="7407">
          <cell r="A7407"/>
          <cell r="B7407"/>
          <cell r="C7407"/>
          <cell r="D7407"/>
          <cell r="E7407"/>
          <cell r="F7407"/>
          <cell r="G7407"/>
          <cell r="H7407"/>
          <cell r="I7407"/>
          <cell r="J7407"/>
        </row>
        <row r="7408">
          <cell r="A7408"/>
          <cell r="B7408"/>
          <cell r="C7408"/>
          <cell r="D7408"/>
          <cell r="E7408"/>
          <cell r="F7408"/>
          <cell r="G7408"/>
          <cell r="H7408"/>
          <cell r="I7408"/>
          <cell r="J7408"/>
        </row>
        <row r="7409">
          <cell r="A7409"/>
          <cell r="B7409"/>
          <cell r="C7409"/>
          <cell r="D7409"/>
          <cell r="E7409"/>
          <cell r="F7409"/>
          <cell r="G7409"/>
          <cell r="H7409"/>
          <cell r="I7409"/>
          <cell r="J7409"/>
        </row>
        <row r="7410">
          <cell r="A7410"/>
          <cell r="B7410"/>
          <cell r="C7410"/>
          <cell r="D7410"/>
          <cell r="E7410"/>
          <cell r="F7410"/>
          <cell r="G7410"/>
          <cell r="H7410"/>
          <cell r="I7410"/>
          <cell r="J7410"/>
        </row>
        <row r="7411">
          <cell r="A7411"/>
          <cell r="B7411"/>
          <cell r="C7411"/>
          <cell r="D7411"/>
          <cell r="E7411"/>
          <cell r="F7411"/>
          <cell r="G7411"/>
          <cell r="H7411"/>
          <cell r="I7411"/>
          <cell r="J7411"/>
        </row>
        <row r="7412">
          <cell r="A7412"/>
          <cell r="B7412"/>
          <cell r="C7412"/>
          <cell r="D7412"/>
          <cell r="E7412"/>
          <cell r="F7412"/>
          <cell r="G7412"/>
          <cell r="H7412"/>
          <cell r="I7412"/>
          <cell r="J7412"/>
        </row>
        <row r="7413">
          <cell r="A7413"/>
          <cell r="B7413"/>
          <cell r="C7413"/>
          <cell r="D7413"/>
          <cell r="E7413"/>
          <cell r="F7413"/>
          <cell r="G7413"/>
          <cell r="H7413"/>
          <cell r="I7413"/>
          <cell r="J7413"/>
        </row>
        <row r="7414">
          <cell r="A7414"/>
          <cell r="B7414"/>
          <cell r="C7414"/>
          <cell r="D7414"/>
          <cell r="E7414"/>
          <cell r="F7414"/>
          <cell r="G7414"/>
          <cell r="H7414"/>
          <cell r="I7414"/>
          <cell r="J7414"/>
        </row>
        <row r="7415">
          <cell r="A7415"/>
          <cell r="B7415"/>
          <cell r="C7415"/>
          <cell r="D7415"/>
          <cell r="E7415"/>
          <cell r="F7415"/>
          <cell r="G7415"/>
          <cell r="H7415"/>
          <cell r="I7415"/>
          <cell r="J7415"/>
        </row>
        <row r="7416">
          <cell r="A7416"/>
          <cell r="B7416"/>
          <cell r="C7416"/>
          <cell r="D7416"/>
          <cell r="E7416"/>
          <cell r="F7416"/>
          <cell r="G7416"/>
          <cell r="H7416"/>
          <cell r="I7416"/>
          <cell r="J7416"/>
        </row>
        <row r="7417">
          <cell r="A7417"/>
          <cell r="B7417"/>
          <cell r="C7417"/>
          <cell r="D7417"/>
          <cell r="E7417"/>
          <cell r="F7417"/>
          <cell r="G7417"/>
          <cell r="H7417"/>
          <cell r="I7417"/>
          <cell r="J7417"/>
        </row>
        <row r="7418">
          <cell r="A7418"/>
          <cell r="B7418"/>
          <cell r="C7418"/>
          <cell r="D7418"/>
          <cell r="E7418"/>
          <cell r="F7418"/>
          <cell r="G7418"/>
          <cell r="H7418"/>
          <cell r="I7418"/>
          <cell r="J7418"/>
        </row>
        <row r="7419">
          <cell r="A7419"/>
          <cell r="B7419"/>
          <cell r="C7419"/>
          <cell r="D7419"/>
          <cell r="E7419"/>
          <cell r="F7419"/>
          <cell r="G7419"/>
          <cell r="H7419"/>
          <cell r="I7419"/>
          <cell r="J7419"/>
        </row>
        <row r="7420">
          <cell r="A7420"/>
          <cell r="B7420"/>
          <cell r="C7420"/>
          <cell r="D7420"/>
          <cell r="E7420"/>
          <cell r="F7420"/>
          <cell r="G7420"/>
          <cell r="H7420"/>
          <cell r="I7420"/>
          <cell r="J7420"/>
        </row>
        <row r="7421">
          <cell r="A7421"/>
          <cell r="B7421"/>
          <cell r="C7421"/>
          <cell r="D7421"/>
          <cell r="E7421"/>
          <cell r="F7421"/>
          <cell r="G7421"/>
          <cell r="H7421"/>
          <cell r="I7421"/>
          <cell r="J7421"/>
        </row>
        <row r="7422">
          <cell r="A7422"/>
          <cell r="B7422"/>
          <cell r="C7422"/>
          <cell r="D7422"/>
          <cell r="E7422"/>
          <cell r="F7422"/>
          <cell r="G7422"/>
          <cell r="H7422"/>
          <cell r="I7422"/>
          <cell r="J7422"/>
        </row>
        <row r="7423">
          <cell r="A7423"/>
          <cell r="B7423"/>
          <cell r="C7423"/>
          <cell r="D7423"/>
          <cell r="E7423"/>
          <cell r="F7423"/>
          <cell r="G7423"/>
          <cell r="H7423"/>
          <cell r="I7423"/>
          <cell r="J7423"/>
        </row>
        <row r="7424">
          <cell r="A7424"/>
          <cell r="B7424"/>
          <cell r="C7424"/>
          <cell r="D7424"/>
          <cell r="E7424"/>
          <cell r="F7424"/>
          <cell r="G7424"/>
          <cell r="H7424"/>
          <cell r="I7424"/>
          <cell r="J7424"/>
        </row>
        <row r="7425">
          <cell r="A7425"/>
          <cell r="B7425"/>
          <cell r="C7425"/>
          <cell r="D7425"/>
          <cell r="E7425"/>
          <cell r="F7425"/>
          <cell r="G7425"/>
          <cell r="H7425"/>
          <cell r="I7425"/>
          <cell r="J7425"/>
        </row>
        <row r="7426">
          <cell r="A7426"/>
          <cell r="B7426"/>
          <cell r="C7426"/>
          <cell r="D7426"/>
          <cell r="E7426"/>
          <cell r="F7426"/>
          <cell r="G7426"/>
          <cell r="H7426"/>
          <cell r="I7426"/>
          <cell r="J7426"/>
        </row>
        <row r="7427">
          <cell r="A7427"/>
          <cell r="B7427"/>
          <cell r="C7427"/>
          <cell r="D7427"/>
          <cell r="E7427"/>
          <cell r="F7427"/>
          <cell r="G7427"/>
          <cell r="H7427"/>
          <cell r="I7427"/>
          <cell r="J7427"/>
        </row>
        <row r="7428">
          <cell r="A7428"/>
          <cell r="B7428"/>
          <cell r="C7428"/>
          <cell r="D7428"/>
          <cell r="E7428"/>
          <cell r="F7428"/>
          <cell r="G7428"/>
          <cell r="H7428"/>
          <cell r="I7428"/>
          <cell r="J7428"/>
        </row>
        <row r="7429">
          <cell r="A7429"/>
          <cell r="B7429"/>
          <cell r="C7429"/>
          <cell r="D7429"/>
          <cell r="E7429"/>
          <cell r="F7429"/>
          <cell r="G7429"/>
          <cell r="H7429"/>
          <cell r="I7429"/>
          <cell r="J7429"/>
        </row>
        <row r="7430">
          <cell r="A7430"/>
          <cell r="B7430"/>
          <cell r="C7430"/>
          <cell r="D7430"/>
          <cell r="E7430"/>
          <cell r="F7430"/>
          <cell r="G7430"/>
          <cell r="H7430"/>
          <cell r="I7430"/>
          <cell r="J7430"/>
        </row>
        <row r="7431">
          <cell r="A7431"/>
          <cell r="B7431"/>
          <cell r="C7431"/>
          <cell r="D7431"/>
          <cell r="E7431"/>
          <cell r="F7431"/>
          <cell r="G7431"/>
          <cell r="H7431"/>
          <cell r="I7431"/>
          <cell r="J7431"/>
        </row>
        <row r="7432">
          <cell r="A7432"/>
          <cell r="B7432"/>
          <cell r="C7432"/>
          <cell r="D7432"/>
          <cell r="E7432"/>
          <cell r="F7432"/>
          <cell r="G7432"/>
          <cell r="H7432"/>
          <cell r="I7432"/>
          <cell r="J7432"/>
        </row>
        <row r="7433">
          <cell r="A7433"/>
          <cell r="B7433"/>
          <cell r="C7433"/>
          <cell r="D7433"/>
          <cell r="E7433"/>
          <cell r="F7433"/>
          <cell r="G7433"/>
          <cell r="H7433"/>
          <cell r="I7433"/>
          <cell r="J7433"/>
        </row>
        <row r="7434">
          <cell r="A7434"/>
          <cell r="B7434"/>
          <cell r="C7434"/>
          <cell r="D7434"/>
          <cell r="E7434"/>
          <cell r="F7434"/>
          <cell r="G7434"/>
          <cell r="H7434"/>
          <cell r="I7434"/>
          <cell r="J7434"/>
        </row>
        <row r="7435">
          <cell r="A7435"/>
          <cell r="B7435"/>
          <cell r="C7435"/>
          <cell r="D7435"/>
          <cell r="E7435"/>
          <cell r="F7435"/>
          <cell r="G7435"/>
          <cell r="H7435"/>
          <cell r="I7435"/>
          <cell r="J7435"/>
        </row>
        <row r="7436">
          <cell r="A7436"/>
          <cell r="B7436"/>
          <cell r="C7436"/>
          <cell r="D7436"/>
          <cell r="E7436"/>
          <cell r="F7436"/>
          <cell r="G7436"/>
          <cell r="H7436"/>
          <cell r="I7436"/>
          <cell r="J7436"/>
        </row>
        <row r="7437">
          <cell r="A7437"/>
          <cell r="B7437"/>
          <cell r="C7437"/>
          <cell r="D7437"/>
          <cell r="E7437"/>
          <cell r="F7437"/>
          <cell r="G7437"/>
          <cell r="H7437"/>
          <cell r="I7437"/>
          <cell r="J7437"/>
        </row>
        <row r="7438">
          <cell r="A7438"/>
          <cell r="B7438"/>
          <cell r="C7438"/>
          <cell r="D7438"/>
          <cell r="E7438"/>
          <cell r="F7438"/>
          <cell r="G7438"/>
          <cell r="H7438"/>
          <cell r="I7438"/>
          <cell r="J7438"/>
        </row>
        <row r="7439">
          <cell r="A7439"/>
          <cell r="B7439"/>
          <cell r="C7439"/>
          <cell r="D7439"/>
          <cell r="E7439"/>
          <cell r="F7439"/>
          <cell r="G7439"/>
          <cell r="H7439"/>
          <cell r="I7439"/>
          <cell r="J7439"/>
        </row>
        <row r="7440">
          <cell r="A7440"/>
          <cell r="B7440"/>
          <cell r="C7440"/>
          <cell r="D7440"/>
          <cell r="E7440"/>
          <cell r="F7440"/>
          <cell r="G7440"/>
          <cell r="H7440"/>
          <cell r="I7440"/>
          <cell r="J7440"/>
        </row>
        <row r="7441">
          <cell r="A7441"/>
          <cell r="B7441"/>
          <cell r="C7441"/>
          <cell r="D7441"/>
          <cell r="E7441"/>
          <cell r="F7441"/>
          <cell r="G7441"/>
          <cell r="H7441"/>
          <cell r="I7441"/>
          <cell r="J7441"/>
        </row>
        <row r="7442">
          <cell r="A7442"/>
          <cell r="B7442"/>
          <cell r="C7442"/>
          <cell r="D7442"/>
          <cell r="E7442"/>
          <cell r="F7442"/>
          <cell r="G7442"/>
          <cell r="H7442"/>
          <cell r="I7442"/>
          <cell r="J7442"/>
        </row>
        <row r="7443">
          <cell r="A7443"/>
          <cell r="B7443"/>
          <cell r="C7443"/>
          <cell r="D7443"/>
          <cell r="E7443"/>
          <cell r="F7443"/>
          <cell r="G7443"/>
          <cell r="H7443"/>
          <cell r="I7443"/>
          <cell r="J7443"/>
        </row>
        <row r="7444">
          <cell r="A7444"/>
          <cell r="B7444"/>
          <cell r="C7444"/>
          <cell r="D7444"/>
          <cell r="E7444"/>
          <cell r="F7444"/>
          <cell r="G7444"/>
          <cell r="H7444"/>
          <cell r="I7444"/>
          <cell r="J7444"/>
        </row>
        <row r="7445">
          <cell r="A7445"/>
          <cell r="B7445"/>
          <cell r="C7445"/>
          <cell r="D7445"/>
          <cell r="E7445"/>
          <cell r="F7445"/>
          <cell r="G7445"/>
          <cell r="H7445"/>
          <cell r="I7445"/>
          <cell r="J7445"/>
        </row>
        <row r="7446">
          <cell r="A7446"/>
          <cell r="B7446"/>
          <cell r="C7446"/>
          <cell r="D7446"/>
          <cell r="E7446"/>
          <cell r="F7446"/>
          <cell r="G7446"/>
          <cell r="H7446"/>
          <cell r="I7446"/>
          <cell r="J7446"/>
        </row>
        <row r="7447">
          <cell r="A7447"/>
          <cell r="B7447"/>
          <cell r="C7447"/>
          <cell r="D7447"/>
          <cell r="E7447"/>
          <cell r="F7447"/>
          <cell r="G7447"/>
          <cell r="H7447"/>
          <cell r="I7447"/>
          <cell r="J7447"/>
        </row>
        <row r="7448">
          <cell r="A7448"/>
          <cell r="B7448"/>
          <cell r="C7448"/>
          <cell r="D7448"/>
          <cell r="E7448"/>
          <cell r="F7448"/>
          <cell r="G7448"/>
          <cell r="H7448"/>
          <cell r="I7448"/>
          <cell r="J7448"/>
        </row>
        <row r="7449">
          <cell r="A7449"/>
          <cell r="B7449"/>
          <cell r="C7449"/>
          <cell r="D7449"/>
          <cell r="E7449"/>
          <cell r="F7449"/>
          <cell r="G7449"/>
          <cell r="H7449"/>
          <cell r="I7449"/>
          <cell r="J7449"/>
        </row>
        <row r="7450">
          <cell r="A7450"/>
          <cell r="B7450"/>
          <cell r="C7450"/>
          <cell r="D7450"/>
          <cell r="E7450"/>
          <cell r="F7450"/>
          <cell r="G7450"/>
          <cell r="H7450"/>
          <cell r="I7450"/>
          <cell r="J7450"/>
        </row>
        <row r="7451">
          <cell r="A7451"/>
          <cell r="B7451"/>
          <cell r="C7451"/>
          <cell r="D7451"/>
          <cell r="E7451"/>
          <cell r="F7451"/>
          <cell r="G7451"/>
          <cell r="H7451"/>
          <cell r="I7451"/>
          <cell r="J7451"/>
        </row>
        <row r="7452">
          <cell r="A7452"/>
          <cell r="B7452"/>
          <cell r="C7452"/>
          <cell r="D7452"/>
          <cell r="E7452"/>
          <cell r="F7452"/>
          <cell r="G7452"/>
          <cell r="H7452"/>
          <cell r="I7452"/>
          <cell r="J7452"/>
        </row>
        <row r="7453">
          <cell r="A7453"/>
          <cell r="B7453"/>
          <cell r="C7453"/>
          <cell r="D7453"/>
          <cell r="E7453"/>
          <cell r="F7453"/>
          <cell r="G7453"/>
          <cell r="H7453"/>
          <cell r="I7453"/>
          <cell r="J7453"/>
        </row>
        <row r="7454">
          <cell r="A7454"/>
          <cell r="B7454"/>
          <cell r="C7454"/>
          <cell r="D7454"/>
          <cell r="E7454"/>
          <cell r="F7454"/>
          <cell r="G7454"/>
          <cell r="H7454"/>
          <cell r="I7454"/>
          <cell r="J7454"/>
        </row>
        <row r="7455">
          <cell r="A7455"/>
          <cell r="B7455"/>
          <cell r="C7455"/>
          <cell r="D7455"/>
          <cell r="E7455"/>
          <cell r="F7455"/>
          <cell r="G7455"/>
          <cell r="H7455"/>
          <cell r="I7455"/>
          <cell r="J7455"/>
        </row>
        <row r="7456">
          <cell r="A7456"/>
          <cell r="B7456"/>
          <cell r="C7456"/>
          <cell r="D7456"/>
          <cell r="E7456"/>
          <cell r="F7456"/>
          <cell r="G7456"/>
          <cell r="H7456"/>
          <cell r="I7456"/>
          <cell r="J7456"/>
        </row>
        <row r="7457">
          <cell r="A7457"/>
          <cell r="B7457"/>
          <cell r="C7457"/>
          <cell r="D7457"/>
          <cell r="E7457"/>
          <cell r="F7457"/>
          <cell r="G7457"/>
          <cell r="H7457"/>
          <cell r="I7457"/>
          <cell r="J7457"/>
        </row>
        <row r="7458">
          <cell r="A7458"/>
          <cell r="B7458"/>
          <cell r="C7458"/>
          <cell r="D7458"/>
          <cell r="E7458"/>
          <cell r="F7458"/>
          <cell r="G7458"/>
          <cell r="H7458"/>
          <cell r="I7458"/>
          <cell r="J7458"/>
        </row>
        <row r="7459">
          <cell r="A7459"/>
          <cell r="B7459"/>
          <cell r="C7459"/>
          <cell r="D7459"/>
          <cell r="E7459"/>
          <cell r="F7459"/>
          <cell r="G7459"/>
          <cell r="H7459"/>
          <cell r="I7459"/>
          <cell r="J7459"/>
        </row>
        <row r="7460">
          <cell r="A7460"/>
          <cell r="B7460"/>
          <cell r="C7460"/>
          <cell r="D7460"/>
          <cell r="E7460"/>
          <cell r="F7460"/>
          <cell r="G7460"/>
          <cell r="H7460"/>
          <cell r="I7460"/>
          <cell r="J7460"/>
        </row>
        <row r="7461">
          <cell r="A7461"/>
          <cell r="B7461"/>
          <cell r="C7461"/>
          <cell r="D7461"/>
          <cell r="E7461"/>
          <cell r="F7461"/>
          <cell r="G7461"/>
          <cell r="H7461"/>
          <cell r="I7461"/>
          <cell r="J7461"/>
        </row>
        <row r="7462">
          <cell r="A7462"/>
          <cell r="B7462"/>
          <cell r="C7462"/>
          <cell r="D7462"/>
          <cell r="E7462"/>
          <cell r="F7462"/>
          <cell r="G7462"/>
          <cell r="H7462"/>
          <cell r="I7462"/>
          <cell r="J7462"/>
        </row>
        <row r="7463">
          <cell r="A7463"/>
          <cell r="B7463"/>
          <cell r="C7463"/>
          <cell r="D7463"/>
          <cell r="E7463"/>
          <cell r="F7463"/>
          <cell r="G7463"/>
          <cell r="H7463"/>
          <cell r="I7463"/>
          <cell r="J7463"/>
        </row>
        <row r="7464">
          <cell r="A7464"/>
          <cell r="B7464"/>
          <cell r="C7464"/>
          <cell r="D7464"/>
          <cell r="E7464"/>
          <cell r="F7464"/>
          <cell r="G7464"/>
          <cell r="H7464"/>
          <cell r="I7464"/>
          <cell r="J7464"/>
        </row>
        <row r="7465">
          <cell r="A7465"/>
          <cell r="B7465"/>
          <cell r="C7465"/>
          <cell r="D7465"/>
          <cell r="E7465"/>
          <cell r="F7465"/>
          <cell r="G7465"/>
          <cell r="H7465"/>
          <cell r="I7465"/>
          <cell r="J7465"/>
        </row>
        <row r="7466">
          <cell r="A7466"/>
          <cell r="B7466"/>
          <cell r="C7466"/>
          <cell r="D7466"/>
          <cell r="E7466"/>
          <cell r="F7466"/>
          <cell r="G7466"/>
          <cell r="H7466"/>
          <cell r="I7466"/>
          <cell r="J7466"/>
        </row>
        <row r="7467">
          <cell r="A7467"/>
          <cell r="B7467"/>
          <cell r="C7467"/>
          <cell r="D7467"/>
          <cell r="E7467"/>
          <cell r="F7467"/>
          <cell r="G7467"/>
          <cell r="H7467"/>
          <cell r="I7467"/>
          <cell r="J7467"/>
        </row>
        <row r="7468">
          <cell r="A7468"/>
          <cell r="B7468"/>
          <cell r="C7468"/>
          <cell r="D7468"/>
          <cell r="E7468"/>
          <cell r="F7468"/>
          <cell r="G7468"/>
          <cell r="H7468"/>
          <cell r="I7468"/>
          <cell r="J7468"/>
        </row>
        <row r="7469">
          <cell r="A7469"/>
          <cell r="B7469"/>
          <cell r="C7469"/>
          <cell r="D7469"/>
          <cell r="E7469"/>
          <cell r="F7469"/>
          <cell r="G7469"/>
          <cell r="H7469"/>
          <cell r="I7469"/>
          <cell r="J7469"/>
        </row>
        <row r="7470">
          <cell r="A7470"/>
          <cell r="B7470"/>
          <cell r="C7470"/>
          <cell r="D7470"/>
          <cell r="E7470"/>
          <cell r="F7470"/>
          <cell r="G7470"/>
          <cell r="H7470"/>
          <cell r="I7470"/>
          <cell r="J7470"/>
        </row>
        <row r="7471">
          <cell r="A7471"/>
          <cell r="B7471"/>
          <cell r="C7471"/>
          <cell r="D7471"/>
          <cell r="E7471"/>
          <cell r="F7471"/>
          <cell r="G7471"/>
          <cell r="H7471"/>
          <cell r="I7471"/>
          <cell r="J7471"/>
        </row>
        <row r="7472">
          <cell r="A7472"/>
          <cell r="B7472"/>
          <cell r="C7472"/>
          <cell r="D7472"/>
          <cell r="E7472"/>
          <cell r="F7472"/>
          <cell r="G7472"/>
          <cell r="H7472"/>
          <cell r="I7472"/>
          <cell r="J7472"/>
        </row>
        <row r="7473">
          <cell r="A7473"/>
          <cell r="B7473"/>
          <cell r="C7473"/>
          <cell r="D7473"/>
          <cell r="E7473"/>
          <cell r="F7473"/>
          <cell r="G7473"/>
          <cell r="H7473"/>
          <cell r="I7473"/>
          <cell r="J7473"/>
        </row>
        <row r="7474">
          <cell r="A7474"/>
          <cell r="B7474"/>
          <cell r="C7474"/>
          <cell r="D7474"/>
          <cell r="E7474"/>
          <cell r="F7474"/>
          <cell r="G7474"/>
          <cell r="H7474"/>
          <cell r="I7474"/>
          <cell r="J7474"/>
        </row>
        <row r="7475">
          <cell r="A7475"/>
          <cell r="B7475"/>
          <cell r="C7475"/>
          <cell r="D7475"/>
          <cell r="E7475"/>
          <cell r="F7475"/>
          <cell r="G7475"/>
          <cell r="H7475"/>
          <cell r="I7475"/>
          <cell r="J7475"/>
        </row>
        <row r="7476">
          <cell r="A7476"/>
          <cell r="B7476"/>
          <cell r="C7476"/>
          <cell r="D7476"/>
          <cell r="E7476"/>
          <cell r="F7476"/>
          <cell r="G7476"/>
          <cell r="H7476"/>
          <cell r="I7476"/>
          <cell r="J7476"/>
        </row>
        <row r="7477">
          <cell r="A7477"/>
          <cell r="B7477"/>
          <cell r="C7477"/>
          <cell r="D7477"/>
          <cell r="E7477"/>
          <cell r="F7477"/>
          <cell r="G7477"/>
          <cell r="H7477"/>
          <cell r="I7477"/>
          <cell r="J7477"/>
        </row>
        <row r="7478">
          <cell r="A7478"/>
          <cell r="B7478"/>
          <cell r="C7478"/>
          <cell r="D7478"/>
          <cell r="E7478"/>
          <cell r="F7478"/>
          <cell r="G7478"/>
          <cell r="H7478"/>
          <cell r="I7478"/>
          <cell r="J7478"/>
        </row>
        <row r="7479">
          <cell r="A7479"/>
          <cell r="B7479"/>
          <cell r="C7479"/>
          <cell r="D7479"/>
          <cell r="E7479"/>
          <cell r="F7479"/>
          <cell r="G7479"/>
          <cell r="H7479"/>
          <cell r="I7479"/>
          <cell r="J7479"/>
        </row>
        <row r="7480">
          <cell r="A7480"/>
          <cell r="B7480"/>
          <cell r="C7480"/>
          <cell r="D7480"/>
          <cell r="E7480"/>
          <cell r="F7480"/>
          <cell r="G7480"/>
          <cell r="H7480"/>
          <cell r="I7480"/>
          <cell r="J7480"/>
        </row>
        <row r="7481">
          <cell r="A7481"/>
          <cell r="B7481"/>
          <cell r="C7481"/>
          <cell r="D7481"/>
          <cell r="E7481"/>
          <cell r="F7481"/>
          <cell r="G7481"/>
          <cell r="H7481"/>
          <cell r="I7481"/>
          <cell r="J7481"/>
        </row>
        <row r="7482">
          <cell r="A7482"/>
          <cell r="B7482"/>
          <cell r="C7482"/>
          <cell r="D7482"/>
          <cell r="E7482"/>
          <cell r="F7482"/>
          <cell r="G7482"/>
          <cell r="H7482"/>
          <cell r="I7482"/>
          <cell r="J7482"/>
        </row>
        <row r="7483">
          <cell r="A7483"/>
          <cell r="B7483"/>
          <cell r="C7483"/>
          <cell r="D7483"/>
          <cell r="E7483"/>
          <cell r="F7483"/>
          <cell r="G7483"/>
          <cell r="H7483"/>
          <cell r="I7483"/>
          <cell r="J7483"/>
        </row>
        <row r="7484">
          <cell r="A7484"/>
          <cell r="B7484"/>
          <cell r="C7484"/>
          <cell r="D7484"/>
          <cell r="E7484"/>
          <cell r="F7484"/>
          <cell r="G7484"/>
          <cell r="H7484"/>
          <cell r="I7484"/>
          <cell r="J7484"/>
        </row>
        <row r="7485">
          <cell r="A7485"/>
          <cell r="B7485"/>
          <cell r="C7485"/>
          <cell r="D7485"/>
          <cell r="E7485"/>
          <cell r="F7485"/>
          <cell r="G7485"/>
          <cell r="H7485"/>
          <cell r="I7485"/>
          <cell r="J7485"/>
        </row>
        <row r="7486">
          <cell r="A7486"/>
          <cell r="B7486"/>
          <cell r="C7486"/>
          <cell r="D7486"/>
          <cell r="E7486"/>
          <cell r="F7486"/>
          <cell r="G7486"/>
          <cell r="H7486"/>
          <cell r="I7486"/>
          <cell r="J7486"/>
        </row>
        <row r="7487">
          <cell r="A7487"/>
          <cell r="B7487"/>
          <cell r="C7487"/>
          <cell r="D7487"/>
          <cell r="E7487"/>
          <cell r="F7487"/>
          <cell r="G7487"/>
          <cell r="H7487"/>
          <cell r="I7487"/>
          <cell r="J7487"/>
        </row>
        <row r="7488">
          <cell r="A7488"/>
          <cell r="B7488"/>
          <cell r="C7488"/>
          <cell r="D7488"/>
          <cell r="E7488"/>
          <cell r="F7488"/>
          <cell r="G7488"/>
          <cell r="H7488"/>
          <cell r="I7488"/>
          <cell r="J7488"/>
        </row>
        <row r="7489">
          <cell r="A7489"/>
          <cell r="B7489"/>
          <cell r="C7489"/>
          <cell r="D7489"/>
          <cell r="E7489"/>
          <cell r="F7489"/>
          <cell r="G7489"/>
          <cell r="H7489"/>
          <cell r="I7489"/>
          <cell r="J7489"/>
        </row>
        <row r="7490">
          <cell r="A7490"/>
          <cell r="B7490"/>
          <cell r="C7490"/>
          <cell r="D7490"/>
          <cell r="E7490"/>
          <cell r="F7490"/>
          <cell r="G7490"/>
          <cell r="H7490"/>
          <cell r="I7490"/>
          <cell r="J7490"/>
        </row>
        <row r="7491">
          <cell r="A7491"/>
          <cell r="B7491"/>
          <cell r="C7491"/>
          <cell r="D7491"/>
          <cell r="E7491"/>
          <cell r="F7491"/>
          <cell r="G7491"/>
          <cell r="H7491"/>
          <cell r="I7491"/>
          <cell r="J7491"/>
        </row>
        <row r="7492">
          <cell r="A7492"/>
          <cell r="B7492"/>
          <cell r="C7492"/>
          <cell r="D7492"/>
          <cell r="E7492"/>
          <cell r="F7492"/>
          <cell r="G7492"/>
          <cell r="H7492"/>
          <cell r="I7492"/>
          <cell r="J7492"/>
        </row>
        <row r="7493">
          <cell r="A7493"/>
          <cell r="B7493"/>
          <cell r="C7493"/>
          <cell r="D7493"/>
          <cell r="E7493"/>
          <cell r="F7493"/>
          <cell r="G7493"/>
          <cell r="H7493"/>
          <cell r="I7493"/>
          <cell r="J7493"/>
        </row>
        <row r="7494">
          <cell r="A7494"/>
          <cell r="B7494"/>
          <cell r="C7494"/>
          <cell r="D7494"/>
          <cell r="E7494"/>
          <cell r="F7494"/>
          <cell r="G7494"/>
          <cell r="H7494"/>
          <cell r="I7494"/>
          <cell r="J7494"/>
        </row>
        <row r="7495">
          <cell r="A7495"/>
          <cell r="B7495"/>
          <cell r="C7495"/>
          <cell r="D7495"/>
          <cell r="E7495"/>
          <cell r="F7495"/>
          <cell r="G7495"/>
          <cell r="H7495"/>
          <cell r="I7495"/>
          <cell r="J7495"/>
        </row>
        <row r="7496">
          <cell r="A7496"/>
          <cell r="B7496"/>
          <cell r="C7496"/>
          <cell r="D7496"/>
          <cell r="E7496"/>
          <cell r="F7496"/>
          <cell r="G7496"/>
          <cell r="H7496"/>
          <cell r="I7496"/>
          <cell r="J7496"/>
        </row>
        <row r="7497">
          <cell r="A7497"/>
          <cell r="B7497"/>
          <cell r="C7497"/>
          <cell r="D7497"/>
          <cell r="E7497"/>
          <cell r="F7497"/>
          <cell r="G7497"/>
          <cell r="H7497"/>
          <cell r="I7497"/>
          <cell r="J7497"/>
        </row>
        <row r="7498">
          <cell r="A7498"/>
          <cell r="B7498"/>
          <cell r="C7498"/>
          <cell r="D7498"/>
          <cell r="E7498"/>
          <cell r="F7498"/>
          <cell r="G7498"/>
          <cell r="H7498"/>
          <cell r="I7498"/>
          <cell r="J7498"/>
        </row>
        <row r="7499">
          <cell r="A7499"/>
          <cell r="B7499"/>
          <cell r="C7499"/>
          <cell r="D7499"/>
          <cell r="E7499"/>
          <cell r="F7499"/>
          <cell r="G7499"/>
          <cell r="H7499"/>
          <cell r="I7499"/>
          <cell r="J7499"/>
        </row>
        <row r="7500">
          <cell r="A7500"/>
          <cell r="B7500"/>
          <cell r="C7500"/>
          <cell r="D7500"/>
          <cell r="E7500"/>
          <cell r="F7500"/>
          <cell r="G7500"/>
          <cell r="H7500"/>
          <cell r="I7500"/>
          <cell r="J7500"/>
        </row>
        <row r="7501">
          <cell r="A7501"/>
          <cell r="B7501"/>
          <cell r="C7501"/>
          <cell r="D7501"/>
          <cell r="E7501"/>
          <cell r="F7501"/>
          <cell r="G7501"/>
          <cell r="H7501"/>
          <cell r="I7501"/>
          <cell r="J7501"/>
        </row>
        <row r="7502">
          <cell r="A7502"/>
          <cell r="B7502"/>
          <cell r="C7502"/>
          <cell r="D7502"/>
          <cell r="E7502"/>
          <cell r="F7502"/>
          <cell r="G7502"/>
          <cell r="H7502"/>
          <cell r="I7502"/>
          <cell r="J7502"/>
        </row>
        <row r="7503">
          <cell r="A7503"/>
          <cell r="B7503"/>
          <cell r="C7503"/>
          <cell r="D7503"/>
          <cell r="E7503"/>
          <cell r="F7503"/>
          <cell r="G7503"/>
          <cell r="H7503"/>
          <cell r="I7503"/>
          <cell r="J7503"/>
        </row>
        <row r="7504">
          <cell r="A7504"/>
          <cell r="B7504"/>
          <cell r="C7504"/>
          <cell r="D7504"/>
          <cell r="E7504"/>
          <cell r="F7504"/>
          <cell r="G7504"/>
          <cell r="H7504"/>
          <cell r="I7504"/>
          <cell r="J7504"/>
        </row>
        <row r="7505">
          <cell r="A7505"/>
          <cell r="B7505"/>
          <cell r="C7505"/>
          <cell r="D7505"/>
          <cell r="E7505"/>
          <cell r="F7505"/>
          <cell r="G7505"/>
          <cell r="H7505"/>
          <cell r="I7505"/>
          <cell r="J7505"/>
        </row>
        <row r="7506">
          <cell r="A7506"/>
          <cell r="B7506"/>
          <cell r="C7506"/>
          <cell r="D7506"/>
          <cell r="E7506"/>
          <cell r="F7506"/>
          <cell r="G7506"/>
          <cell r="H7506"/>
          <cell r="I7506"/>
          <cell r="J7506"/>
        </row>
        <row r="7507">
          <cell r="A7507"/>
          <cell r="B7507"/>
          <cell r="C7507"/>
          <cell r="D7507"/>
          <cell r="E7507"/>
          <cell r="F7507"/>
          <cell r="G7507"/>
          <cell r="H7507"/>
          <cell r="I7507"/>
          <cell r="J7507"/>
        </row>
        <row r="7508">
          <cell r="A7508"/>
          <cell r="B7508"/>
          <cell r="C7508"/>
          <cell r="D7508"/>
          <cell r="E7508"/>
          <cell r="F7508"/>
          <cell r="G7508"/>
          <cell r="H7508"/>
          <cell r="I7508"/>
          <cell r="J7508"/>
        </row>
        <row r="7509">
          <cell r="A7509"/>
          <cell r="B7509"/>
          <cell r="C7509"/>
          <cell r="D7509"/>
          <cell r="E7509"/>
          <cell r="F7509"/>
          <cell r="G7509"/>
          <cell r="H7509"/>
          <cell r="I7509"/>
          <cell r="J7509"/>
        </row>
        <row r="7510">
          <cell r="A7510"/>
          <cell r="B7510"/>
          <cell r="C7510"/>
          <cell r="D7510"/>
          <cell r="E7510"/>
          <cell r="F7510"/>
          <cell r="G7510"/>
          <cell r="H7510"/>
          <cell r="I7510"/>
          <cell r="J7510"/>
        </row>
        <row r="7511">
          <cell r="A7511"/>
          <cell r="B7511"/>
          <cell r="C7511"/>
          <cell r="D7511"/>
          <cell r="E7511"/>
          <cell r="F7511"/>
          <cell r="G7511"/>
          <cell r="H7511"/>
          <cell r="I7511"/>
          <cell r="J7511"/>
        </row>
        <row r="7512">
          <cell r="A7512"/>
          <cell r="B7512"/>
          <cell r="C7512"/>
          <cell r="D7512"/>
          <cell r="E7512"/>
          <cell r="F7512"/>
          <cell r="G7512"/>
          <cell r="H7512"/>
          <cell r="I7512"/>
          <cell r="J7512"/>
        </row>
        <row r="7513">
          <cell r="A7513"/>
          <cell r="B7513"/>
          <cell r="C7513"/>
          <cell r="D7513"/>
          <cell r="E7513"/>
          <cell r="F7513"/>
          <cell r="G7513"/>
          <cell r="H7513"/>
          <cell r="I7513"/>
          <cell r="J7513"/>
        </row>
        <row r="7514">
          <cell r="A7514"/>
          <cell r="B7514"/>
          <cell r="C7514"/>
          <cell r="D7514"/>
          <cell r="E7514"/>
          <cell r="F7514"/>
          <cell r="G7514"/>
          <cell r="H7514"/>
          <cell r="I7514"/>
          <cell r="J7514"/>
        </row>
        <row r="7515">
          <cell r="A7515"/>
          <cell r="B7515"/>
          <cell r="C7515"/>
          <cell r="D7515"/>
          <cell r="E7515"/>
          <cell r="F7515"/>
          <cell r="G7515"/>
          <cell r="H7515"/>
          <cell r="I7515"/>
          <cell r="J7515"/>
        </row>
        <row r="7516">
          <cell r="A7516"/>
          <cell r="B7516"/>
          <cell r="C7516"/>
          <cell r="D7516"/>
          <cell r="E7516"/>
          <cell r="F7516"/>
          <cell r="G7516"/>
          <cell r="H7516"/>
          <cell r="I7516"/>
          <cell r="J7516"/>
        </row>
        <row r="7517">
          <cell r="A7517"/>
          <cell r="B7517"/>
          <cell r="C7517"/>
          <cell r="D7517"/>
          <cell r="E7517"/>
          <cell r="F7517"/>
          <cell r="G7517"/>
          <cell r="H7517"/>
          <cell r="I7517"/>
          <cell r="J7517"/>
        </row>
        <row r="7518">
          <cell r="A7518"/>
          <cell r="B7518"/>
          <cell r="C7518"/>
          <cell r="D7518"/>
          <cell r="E7518"/>
          <cell r="F7518"/>
          <cell r="G7518"/>
          <cell r="H7518"/>
          <cell r="I7518"/>
          <cell r="J7518"/>
        </row>
        <row r="7519">
          <cell r="A7519"/>
          <cell r="B7519"/>
          <cell r="C7519"/>
          <cell r="D7519"/>
          <cell r="E7519"/>
          <cell r="F7519"/>
          <cell r="G7519"/>
          <cell r="H7519"/>
          <cell r="I7519"/>
          <cell r="J7519"/>
        </row>
        <row r="7520">
          <cell r="A7520"/>
          <cell r="B7520"/>
          <cell r="C7520"/>
          <cell r="D7520"/>
          <cell r="E7520"/>
          <cell r="F7520"/>
          <cell r="G7520"/>
          <cell r="H7520"/>
          <cell r="I7520"/>
          <cell r="J7520"/>
        </row>
        <row r="7521">
          <cell r="A7521"/>
          <cell r="B7521"/>
          <cell r="C7521"/>
          <cell r="D7521"/>
          <cell r="E7521"/>
          <cell r="F7521"/>
          <cell r="G7521"/>
          <cell r="H7521"/>
          <cell r="I7521"/>
          <cell r="J7521"/>
        </row>
        <row r="7522">
          <cell r="A7522"/>
          <cell r="B7522"/>
          <cell r="C7522"/>
          <cell r="D7522"/>
          <cell r="E7522"/>
          <cell r="F7522"/>
          <cell r="G7522"/>
          <cell r="H7522"/>
          <cell r="I7522"/>
          <cell r="J7522"/>
        </row>
        <row r="7523">
          <cell r="A7523"/>
          <cell r="B7523"/>
          <cell r="C7523"/>
          <cell r="D7523"/>
          <cell r="E7523"/>
          <cell r="F7523"/>
          <cell r="G7523"/>
          <cell r="H7523"/>
          <cell r="I7523"/>
          <cell r="J7523"/>
        </row>
        <row r="7524">
          <cell r="A7524"/>
          <cell r="B7524"/>
          <cell r="C7524"/>
          <cell r="D7524"/>
          <cell r="E7524"/>
          <cell r="F7524"/>
          <cell r="G7524"/>
          <cell r="H7524"/>
          <cell r="I7524"/>
          <cell r="J7524"/>
        </row>
        <row r="7525">
          <cell r="A7525"/>
          <cell r="B7525"/>
          <cell r="C7525"/>
          <cell r="D7525"/>
          <cell r="E7525"/>
          <cell r="F7525"/>
          <cell r="G7525"/>
          <cell r="H7525"/>
          <cell r="I7525"/>
          <cell r="J7525"/>
        </row>
        <row r="7526">
          <cell r="A7526"/>
          <cell r="B7526"/>
          <cell r="C7526"/>
          <cell r="D7526"/>
          <cell r="E7526"/>
          <cell r="F7526"/>
          <cell r="G7526"/>
          <cell r="H7526"/>
          <cell r="I7526"/>
          <cell r="J7526"/>
        </row>
        <row r="7527">
          <cell r="A7527"/>
          <cell r="B7527"/>
          <cell r="C7527"/>
          <cell r="D7527"/>
          <cell r="E7527"/>
          <cell r="F7527"/>
          <cell r="G7527"/>
          <cell r="H7527"/>
          <cell r="I7527"/>
          <cell r="J7527"/>
        </row>
        <row r="7528">
          <cell r="A7528"/>
          <cell r="B7528"/>
          <cell r="C7528"/>
          <cell r="D7528"/>
          <cell r="E7528"/>
          <cell r="F7528"/>
          <cell r="G7528"/>
          <cell r="H7528"/>
          <cell r="I7528"/>
          <cell r="J7528"/>
        </row>
        <row r="7529">
          <cell r="A7529"/>
          <cell r="B7529"/>
          <cell r="C7529"/>
          <cell r="D7529"/>
          <cell r="E7529"/>
          <cell r="F7529"/>
          <cell r="G7529"/>
          <cell r="H7529"/>
          <cell r="I7529"/>
          <cell r="J7529"/>
        </row>
        <row r="7530">
          <cell r="A7530"/>
          <cell r="B7530"/>
          <cell r="C7530"/>
          <cell r="D7530"/>
          <cell r="E7530"/>
          <cell r="F7530"/>
          <cell r="G7530"/>
          <cell r="H7530"/>
          <cell r="I7530"/>
          <cell r="J7530"/>
        </row>
        <row r="7531">
          <cell r="A7531"/>
          <cell r="B7531"/>
          <cell r="C7531"/>
          <cell r="D7531"/>
          <cell r="E7531"/>
          <cell r="F7531"/>
          <cell r="G7531"/>
          <cell r="H7531"/>
          <cell r="I7531"/>
          <cell r="J7531"/>
        </row>
        <row r="7532">
          <cell r="A7532"/>
          <cell r="B7532"/>
          <cell r="C7532"/>
          <cell r="D7532"/>
          <cell r="E7532"/>
          <cell r="F7532"/>
          <cell r="G7532"/>
          <cell r="H7532"/>
          <cell r="I7532"/>
          <cell r="J7532"/>
        </row>
        <row r="7533">
          <cell r="A7533"/>
          <cell r="B7533"/>
          <cell r="C7533"/>
          <cell r="D7533"/>
          <cell r="E7533"/>
          <cell r="F7533"/>
          <cell r="G7533"/>
          <cell r="H7533"/>
          <cell r="I7533"/>
          <cell r="J7533"/>
        </row>
        <row r="7534">
          <cell r="A7534"/>
          <cell r="B7534"/>
          <cell r="C7534"/>
          <cell r="D7534"/>
          <cell r="E7534"/>
          <cell r="F7534"/>
          <cell r="G7534"/>
          <cell r="H7534"/>
          <cell r="I7534"/>
          <cell r="J7534"/>
        </row>
        <row r="7535">
          <cell r="A7535"/>
          <cell r="B7535"/>
          <cell r="C7535"/>
          <cell r="D7535"/>
          <cell r="E7535"/>
          <cell r="F7535"/>
          <cell r="G7535"/>
          <cell r="H7535"/>
          <cell r="I7535"/>
          <cell r="J7535"/>
        </row>
        <row r="7536">
          <cell r="A7536"/>
          <cell r="B7536"/>
          <cell r="C7536"/>
          <cell r="D7536"/>
          <cell r="E7536"/>
          <cell r="F7536"/>
          <cell r="G7536"/>
          <cell r="H7536"/>
          <cell r="I7536"/>
          <cell r="J7536"/>
        </row>
        <row r="7537">
          <cell r="A7537"/>
          <cell r="B7537"/>
          <cell r="C7537"/>
          <cell r="D7537"/>
          <cell r="E7537"/>
          <cell r="F7537"/>
          <cell r="G7537"/>
          <cell r="H7537"/>
          <cell r="I7537"/>
          <cell r="J7537"/>
        </row>
        <row r="7538">
          <cell r="A7538"/>
          <cell r="B7538"/>
          <cell r="C7538"/>
          <cell r="D7538"/>
          <cell r="E7538"/>
          <cell r="F7538"/>
          <cell r="G7538"/>
          <cell r="H7538"/>
          <cell r="I7538"/>
          <cell r="J7538"/>
        </row>
        <row r="7539">
          <cell r="A7539"/>
          <cell r="B7539"/>
          <cell r="C7539"/>
          <cell r="D7539"/>
          <cell r="E7539"/>
          <cell r="F7539"/>
          <cell r="G7539"/>
          <cell r="H7539"/>
          <cell r="I7539"/>
          <cell r="J7539"/>
        </row>
        <row r="7540">
          <cell r="A7540"/>
          <cell r="B7540"/>
          <cell r="C7540"/>
          <cell r="D7540"/>
          <cell r="E7540"/>
          <cell r="F7540"/>
          <cell r="G7540"/>
          <cell r="H7540"/>
          <cell r="I7540"/>
          <cell r="J7540"/>
        </row>
        <row r="7541">
          <cell r="A7541"/>
          <cell r="B7541"/>
          <cell r="C7541"/>
          <cell r="D7541"/>
          <cell r="E7541"/>
          <cell r="F7541"/>
          <cell r="G7541"/>
          <cell r="H7541"/>
          <cell r="I7541"/>
          <cell r="J7541"/>
        </row>
        <row r="7542">
          <cell r="A7542"/>
          <cell r="B7542"/>
          <cell r="C7542"/>
          <cell r="D7542"/>
          <cell r="E7542"/>
          <cell r="F7542"/>
          <cell r="G7542"/>
          <cell r="H7542"/>
          <cell r="I7542"/>
          <cell r="J7542"/>
        </row>
        <row r="7543">
          <cell r="A7543"/>
          <cell r="B7543"/>
          <cell r="C7543"/>
          <cell r="D7543"/>
          <cell r="E7543"/>
          <cell r="F7543"/>
          <cell r="G7543"/>
          <cell r="H7543"/>
          <cell r="I7543"/>
          <cell r="J7543"/>
        </row>
        <row r="7544">
          <cell r="A7544"/>
          <cell r="B7544"/>
          <cell r="C7544"/>
          <cell r="D7544"/>
          <cell r="E7544"/>
          <cell r="F7544"/>
          <cell r="G7544"/>
          <cell r="H7544"/>
          <cell r="I7544"/>
          <cell r="J7544"/>
        </row>
        <row r="7545">
          <cell r="A7545"/>
          <cell r="B7545"/>
          <cell r="C7545"/>
          <cell r="D7545"/>
          <cell r="E7545"/>
          <cell r="F7545"/>
          <cell r="G7545"/>
          <cell r="H7545"/>
          <cell r="I7545"/>
          <cell r="J7545"/>
        </row>
        <row r="7546">
          <cell r="A7546"/>
          <cell r="B7546"/>
          <cell r="C7546"/>
          <cell r="D7546"/>
          <cell r="E7546"/>
          <cell r="F7546"/>
          <cell r="G7546"/>
          <cell r="H7546"/>
          <cell r="I7546"/>
          <cell r="J7546"/>
        </row>
        <row r="7547">
          <cell r="A7547"/>
          <cell r="B7547"/>
          <cell r="C7547"/>
          <cell r="D7547"/>
          <cell r="E7547"/>
          <cell r="F7547"/>
          <cell r="G7547"/>
          <cell r="H7547"/>
          <cell r="I7547"/>
          <cell r="J7547"/>
        </row>
        <row r="7548">
          <cell r="A7548"/>
          <cell r="B7548"/>
          <cell r="C7548"/>
          <cell r="D7548"/>
          <cell r="E7548"/>
          <cell r="F7548"/>
          <cell r="G7548"/>
          <cell r="H7548"/>
          <cell r="I7548"/>
          <cell r="J7548"/>
        </row>
        <row r="7549">
          <cell r="A7549"/>
          <cell r="B7549"/>
          <cell r="C7549"/>
          <cell r="D7549"/>
          <cell r="E7549"/>
          <cell r="F7549"/>
          <cell r="G7549"/>
          <cell r="H7549"/>
          <cell r="I7549"/>
          <cell r="J7549"/>
        </row>
        <row r="7550">
          <cell r="A7550"/>
          <cell r="B7550"/>
          <cell r="C7550"/>
          <cell r="D7550"/>
          <cell r="E7550"/>
          <cell r="F7550"/>
          <cell r="G7550"/>
          <cell r="H7550"/>
          <cell r="I7550"/>
          <cell r="J7550"/>
        </row>
        <row r="7551">
          <cell r="A7551"/>
          <cell r="B7551"/>
          <cell r="C7551"/>
          <cell r="D7551"/>
          <cell r="E7551"/>
          <cell r="F7551"/>
          <cell r="G7551"/>
          <cell r="H7551"/>
          <cell r="I7551"/>
          <cell r="J7551"/>
        </row>
        <row r="7552">
          <cell r="A7552"/>
          <cell r="B7552"/>
          <cell r="C7552"/>
          <cell r="D7552"/>
          <cell r="E7552"/>
          <cell r="F7552"/>
          <cell r="G7552"/>
          <cell r="H7552"/>
          <cell r="I7552"/>
          <cell r="J7552"/>
        </row>
        <row r="7553">
          <cell r="A7553"/>
          <cell r="B7553"/>
          <cell r="C7553"/>
          <cell r="D7553"/>
          <cell r="E7553"/>
          <cell r="F7553"/>
          <cell r="G7553"/>
          <cell r="H7553"/>
          <cell r="I7553"/>
          <cell r="J7553"/>
        </row>
        <row r="7554">
          <cell r="A7554"/>
          <cell r="B7554"/>
          <cell r="C7554"/>
          <cell r="D7554"/>
          <cell r="E7554"/>
          <cell r="F7554"/>
          <cell r="G7554"/>
          <cell r="H7554"/>
          <cell r="I7554"/>
          <cell r="J7554"/>
        </row>
        <row r="7555">
          <cell r="A7555"/>
          <cell r="B7555"/>
          <cell r="C7555"/>
          <cell r="D7555"/>
          <cell r="E7555"/>
          <cell r="F7555"/>
          <cell r="G7555"/>
          <cell r="H7555"/>
          <cell r="I7555"/>
          <cell r="J7555"/>
        </row>
        <row r="7556">
          <cell r="A7556"/>
          <cell r="B7556"/>
          <cell r="C7556"/>
          <cell r="D7556"/>
          <cell r="E7556"/>
          <cell r="F7556"/>
          <cell r="G7556"/>
          <cell r="H7556"/>
          <cell r="I7556"/>
          <cell r="J7556"/>
        </row>
        <row r="7557">
          <cell r="A7557"/>
          <cell r="B7557"/>
          <cell r="C7557"/>
          <cell r="D7557"/>
          <cell r="E7557"/>
          <cell r="F7557"/>
          <cell r="G7557"/>
          <cell r="H7557"/>
          <cell r="I7557"/>
          <cell r="J7557"/>
        </row>
        <row r="7558">
          <cell r="A7558"/>
          <cell r="B7558"/>
          <cell r="C7558"/>
          <cell r="D7558"/>
          <cell r="E7558"/>
          <cell r="F7558"/>
          <cell r="G7558"/>
          <cell r="H7558"/>
          <cell r="I7558"/>
          <cell r="J7558"/>
        </row>
        <row r="7559">
          <cell r="A7559"/>
          <cell r="B7559"/>
          <cell r="C7559"/>
          <cell r="D7559"/>
          <cell r="E7559"/>
          <cell r="F7559"/>
          <cell r="G7559"/>
          <cell r="H7559"/>
          <cell r="I7559"/>
          <cell r="J7559"/>
        </row>
        <row r="7560">
          <cell r="A7560"/>
          <cell r="B7560"/>
          <cell r="C7560"/>
          <cell r="D7560"/>
          <cell r="E7560"/>
          <cell r="F7560"/>
          <cell r="G7560"/>
          <cell r="H7560"/>
          <cell r="I7560"/>
          <cell r="J7560"/>
        </row>
        <row r="7561">
          <cell r="A7561"/>
          <cell r="B7561"/>
          <cell r="C7561"/>
          <cell r="D7561"/>
          <cell r="E7561"/>
          <cell r="F7561"/>
          <cell r="G7561"/>
          <cell r="H7561"/>
          <cell r="I7561"/>
          <cell r="J7561"/>
        </row>
        <row r="7562">
          <cell r="A7562"/>
          <cell r="B7562"/>
          <cell r="C7562"/>
          <cell r="D7562"/>
          <cell r="E7562"/>
          <cell r="F7562"/>
          <cell r="G7562"/>
          <cell r="H7562"/>
          <cell r="I7562"/>
          <cell r="J7562"/>
        </row>
        <row r="7563">
          <cell r="A7563"/>
          <cell r="B7563"/>
          <cell r="C7563"/>
          <cell r="D7563"/>
          <cell r="E7563"/>
          <cell r="F7563"/>
          <cell r="G7563"/>
          <cell r="H7563"/>
          <cell r="I7563"/>
          <cell r="J7563"/>
        </row>
        <row r="7564">
          <cell r="A7564"/>
          <cell r="B7564"/>
          <cell r="C7564"/>
          <cell r="D7564"/>
          <cell r="E7564"/>
          <cell r="F7564"/>
          <cell r="G7564"/>
          <cell r="H7564"/>
          <cell r="I7564"/>
          <cell r="J7564"/>
        </row>
        <row r="7565">
          <cell r="A7565"/>
          <cell r="B7565"/>
          <cell r="C7565"/>
          <cell r="D7565"/>
          <cell r="E7565"/>
          <cell r="F7565"/>
          <cell r="G7565"/>
          <cell r="H7565"/>
          <cell r="I7565"/>
          <cell r="J7565"/>
        </row>
        <row r="7566">
          <cell r="A7566"/>
          <cell r="B7566"/>
          <cell r="C7566"/>
          <cell r="D7566"/>
          <cell r="E7566"/>
          <cell r="F7566"/>
          <cell r="G7566"/>
          <cell r="H7566"/>
          <cell r="I7566"/>
          <cell r="J7566"/>
        </row>
        <row r="7567">
          <cell r="A7567"/>
          <cell r="B7567"/>
          <cell r="C7567"/>
          <cell r="D7567"/>
          <cell r="E7567"/>
          <cell r="F7567"/>
          <cell r="G7567"/>
          <cell r="H7567"/>
          <cell r="I7567"/>
          <cell r="J7567"/>
        </row>
        <row r="7568">
          <cell r="A7568"/>
          <cell r="B7568"/>
          <cell r="C7568"/>
          <cell r="D7568"/>
          <cell r="E7568"/>
          <cell r="F7568"/>
          <cell r="G7568"/>
          <cell r="H7568"/>
          <cell r="I7568"/>
          <cell r="J7568"/>
        </row>
        <row r="7569">
          <cell r="A7569"/>
          <cell r="B7569"/>
          <cell r="C7569"/>
          <cell r="D7569"/>
          <cell r="E7569"/>
          <cell r="F7569"/>
          <cell r="G7569"/>
          <cell r="H7569"/>
          <cell r="I7569"/>
          <cell r="J7569"/>
        </row>
        <row r="7570">
          <cell r="A7570"/>
          <cell r="B7570"/>
          <cell r="C7570"/>
          <cell r="D7570"/>
          <cell r="E7570"/>
          <cell r="F7570"/>
          <cell r="G7570"/>
          <cell r="H7570"/>
          <cell r="I7570"/>
          <cell r="J7570"/>
        </row>
        <row r="7571">
          <cell r="A7571"/>
          <cell r="B7571"/>
          <cell r="C7571"/>
          <cell r="D7571"/>
          <cell r="E7571"/>
          <cell r="F7571"/>
          <cell r="G7571"/>
          <cell r="H7571"/>
          <cell r="I7571"/>
          <cell r="J7571"/>
        </row>
        <row r="7572">
          <cell r="A7572"/>
          <cell r="B7572"/>
          <cell r="C7572"/>
          <cell r="D7572"/>
          <cell r="E7572"/>
          <cell r="F7572"/>
          <cell r="G7572"/>
          <cell r="H7572"/>
          <cell r="I7572"/>
          <cell r="J7572"/>
        </row>
        <row r="7573">
          <cell r="A7573"/>
          <cell r="B7573"/>
          <cell r="C7573"/>
          <cell r="D7573"/>
          <cell r="E7573"/>
          <cell r="F7573"/>
          <cell r="G7573"/>
          <cell r="H7573"/>
          <cell r="I7573"/>
          <cell r="J7573"/>
        </row>
        <row r="7574">
          <cell r="A7574"/>
          <cell r="B7574"/>
          <cell r="C7574"/>
          <cell r="D7574"/>
          <cell r="E7574"/>
          <cell r="F7574"/>
          <cell r="G7574"/>
          <cell r="H7574"/>
          <cell r="I7574"/>
          <cell r="J7574"/>
        </row>
        <row r="7575">
          <cell r="A7575"/>
          <cell r="B7575"/>
          <cell r="C7575"/>
          <cell r="D7575"/>
          <cell r="E7575"/>
          <cell r="F7575"/>
          <cell r="G7575"/>
          <cell r="H7575"/>
          <cell r="I7575"/>
          <cell r="J7575"/>
        </row>
        <row r="7576">
          <cell r="A7576"/>
          <cell r="B7576"/>
          <cell r="C7576"/>
          <cell r="D7576"/>
          <cell r="E7576"/>
          <cell r="F7576"/>
          <cell r="G7576"/>
          <cell r="H7576"/>
          <cell r="I7576"/>
          <cell r="J7576"/>
        </row>
        <row r="7577">
          <cell r="A7577"/>
          <cell r="B7577"/>
          <cell r="C7577"/>
          <cell r="D7577"/>
          <cell r="E7577"/>
          <cell r="F7577"/>
          <cell r="G7577"/>
          <cell r="H7577"/>
          <cell r="I7577"/>
          <cell r="J7577"/>
        </row>
        <row r="7578">
          <cell r="A7578"/>
          <cell r="B7578"/>
          <cell r="C7578"/>
          <cell r="D7578"/>
          <cell r="E7578"/>
          <cell r="F7578"/>
          <cell r="G7578"/>
          <cell r="H7578"/>
          <cell r="I7578"/>
          <cell r="J7578"/>
        </row>
        <row r="7579">
          <cell r="A7579"/>
          <cell r="B7579"/>
          <cell r="C7579"/>
          <cell r="D7579"/>
          <cell r="E7579"/>
          <cell r="F7579"/>
          <cell r="G7579"/>
          <cell r="H7579"/>
          <cell r="I7579"/>
          <cell r="J7579"/>
        </row>
        <row r="7580">
          <cell r="A7580"/>
          <cell r="B7580"/>
          <cell r="C7580"/>
          <cell r="D7580"/>
          <cell r="E7580"/>
          <cell r="F7580"/>
          <cell r="G7580"/>
          <cell r="H7580"/>
          <cell r="I7580"/>
          <cell r="J7580"/>
        </row>
        <row r="7581">
          <cell r="A7581"/>
          <cell r="B7581"/>
          <cell r="C7581"/>
          <cell r="D7581"/>
          <cell r="E7581"/>
          <cell r="F7581"/>
          <cell r="G7581"/>
          <cell r="H7581"/>
          <cell r="I7581"/>
          <cell r="J7581"/>
        </row>
        <row r="7582">
          <cell r="A7582"/>
          <cell r="B7582"/>
          <cell r="C7582"/>
          <cell r="D7582"/>
          <cell r="E7582"/>
          <cell r="F7582"/>
          <cell r="G7582"/>
          <cell r="H7582"/>
          <cell r="I7582"/>
          <cell r="J7582"/>
        </row>
        <row r="7583">
          <cell r="A7583"/>
          <cell r="B7583"/>
          <cell r="C7583"/>
          <cell r="D7583"/>
          <cell r="E7583"/>
          <cell r="F7583"/>
          <cell r="G7583"/>
          <cell r="H7583"/>
          <cell r="I7583"/>
          <cell r="J7583"/>
        </row>
        <row r="7584">
          <cell r="A7584"/>
          <cell r="B7584"/>
          <cell r="C7584"/>
          <cell r="D7584"/>
          <cell r="E7584"/>
          <cell r="F7584"/>
          <cell r="G7584"/>
          <cell r="H7584"/>
          <cell r="I7584"/>
          <cell r="J7584"/>
        </row>
        <row r="7585">
          <cell r="A7585"/>
          <cell r="B7585"/>
          <cell r="C7585"/>
          <cell r="D7585"/>
          <cell r="E7585"/>
          <cell r="F7585"/>
          <cell r="G7585"/>
          <cell r="H7585"/>
          <cell r="I7585"/>
          <cell r="J7585"/>
        </row>
        <row r="7586">
          <cell r="A7586"/>
          <cell r="B7586"/>
          <cell r="C7586"/>
          <cell r="D7586"/>
          <cell r="E7586"/>
          <cell r="F7586"/>
          <cell r="G7586"/>
          <cell r="H7586"/>
          <cell r="I7586"/>
          <cell r="J7586"/>
        </row>
        <row r="7587">
          <cell r="A7587"/>
          <cell r="B7587"/>
          <cell r="C7587"/>
          <cell r="D7587"/>
          <cell r="E7587"/>
          <cell r="F7587"/>
          <cell r="G7587"/>
          <cell r="H7587"/>
          <cell r="I7587"/>
          <cell r="J7587"/>
        </row>
        <row r="7588">
          <cell r="A7588"/>
          <cell r="B7588"/>
          <cell r="C7588"/>
          <cell r="D7588"/>
          <cell r="E7588"/>
          <cell r="F7588"/>
          <cell r="G7588"/>
          <cell r="H7588"/>
          <cell r="I7588"/>
          <cell r="J7588"/>
        </row>
        <row r="7589">
          <cell r="A7589"/>
          <cell r="B7589"/>
          <cell r="C7589"/>
          <cell r="D7589"/>
          <cell r="E7589"/>
          <cell r="F7589"/>
          <cell r="G7589"/>
          <cell r="H7589"/>
          <cell r="I7589"/>
          <cell r="J7589"/>
        </row>
        <row r="7590">
          <cell r="A7590"/>
          <cell r="B7590"/>
          <cell r="C7590"/>
          <cell r="D7590"/>
          <cell r="E7590"/>
          <cell r="F7590"/>
          <cell r="G7590"/>
          <cell r="H7590"/>
          <cell r="I7590"/>
          <cell r="J7590"/>
        </row>
        <row r="7591">
          <cell r="A7591"/>
          <cell r="B7591"/>
          <cell r="C7591"/>
          <cell r="D7591"/>
          <cell r="E7591"/>
          <cell r="F7591"/>
          <cell r="G7591"/>
          <cell r="H7591"/>
          <cell r="I7591"/>
          <cell r="J7591"/>
        </row>
        <row r="7592">
          <cell r="A7592"/>
          <cell r="B7592"/>
          <cell r="C7592"/>
          <cell r="D7592"/>
          <cell r="E7592"/>
          <cell r="F7592"/>
          <cell r="G7592"/>
          <cell r="H7592"/>
          <cell r="I7592"/>
          <cell r="J7592"/>
        </row>
        <row r="7593">
          <cell r="A7593"/>
          <cell r="B7593"/>
          <cell r="C7593"/>
          <cell r="D7593"/>
          <cell r="E7593"/>
          <cell r="F7593"/>
          <cell r="G7593"/>
          <cell r="H7593"/>
          <cell r="I7593"/>
          <cell r="J7593"/>
        </row>
        <row r="7594">
          <cell r="A7594"/>
          <cell r="B7594"/>
          <cell r="C7594"/>
          <cell r="D7594"/>
          <cell r="E7594"/>
          <cell r="F7594"/>
          <cell r="G7594"/>
          <cell r="H7594"/>
          <cell r="I7594"/>
          <cell r="J7594"/>
        </row>
        <row r="7595">
          <cell r="A7595"/>
          <cell r="B7595"/>
          <cell r="C7595"/>
          <cell r="D7595"/>
          <cell r="E7595"/>
          <cell r="F7595"/>
          <cell r="G7595"/>
          <cell r="H7595"/>
          <cell r="I7595"/>
          <cell r="J7595"/>
        </row>
        <row r="7596">
          <cell r="A7596"/>
          <cell r="B7596"/>
          <cell r="C7596"/>
          <cell r="D7596"/>
          <cell r="E7596"/>
          <cell r="F7596"/>
          <cell r="G7596"/>
          <cell r="H7596"/>
          <cell r="I7596"/>
          <cell r="J7596"/>
        </row>
        <row r="7597">
          <cell r="A7597"/>
          <cell r="B7597"/>
          <cell r="C7597"/>
          <cell r="D7597"/>
          <cell r="E7597"/>
          <cell r="F7597"/>
          <cell r="G7597"/>
          <cell r="H7597"/>
          <cell r="I7597"/>
          <cell r="J7597"/>
        </row>
        <row r="7598">
          <cell r="A7598"/>
          <cell r="B7598"/>
          <cell r="C7598"/>
          <cell r="D7598"/>
          <cell r="E7598"/>
          <cell r="F7598"/>
          <cell r="G7598"/>
          <cell r="H7598"/>
          <cell r="I7598"/>
          <cell r="J7598"/>
        </row>
        <row r="7599">
          <cell r="A7599"/>
          <cell r="B7599"/>
          <cell r="C7599"/>
          <cell r="D7599"/>
          <cell r="E7599"/>
          <cell r="F7599"/>
          <cell r="G7599"/>
          <cell r="H7599"/>
          <cell r="I7599"/>
          <cell r="J7599"/>
        </row>
        <row r="7600">
          <cell r="A7600"/>
          <cell r="B7600"/>
          <cell r="C7600"/>
          <cell r="D7600"/>
          <cell r="E7600"/>
          <cell r="F7600"/>
          <cell r="G7600"/>
          <cell r="H7600"/>
          <cell r="I7600"/>
          <cell r="J7600"/>
        </row>
        <row r="7601">
          <cell r="A7601"/>
          <cell r="B7601"/>
          <cell r="C7601"/>
          <cell r="D7601"/>
          <cell r="E7601"/>
          <cell r="F7601"/>
          <cell r="G7601"/>
          <cell r="H7601"/>
          <cell r="I7601"/>
          <cell r="J7601"/>
        </row>
        <row r="7602">
          <cell r="A7602"/>
          <cell r="B7602"/>
          <cell r="C7602"/>
          <cell r="D7602"/>
          <cell r="E7602"/>
          <cell r="F7602"/>
          <cell r="G7602"/>
          <cell r="H7602"/>
          <cell r="I7602"/>
          <cell r="J7602"/>
        </row>
        <row r="7603">
          <cell r="A7603"/>
          <cell r="B7603"/>
          <cell r="C7603"/>
          <cell r="D7603"/>
          <cell r="E7603"/>
          <cell r="F7603"/>
          <cell r="G7603"/>
          <cell r="H7603"/>
          <cell r="I7603"/>
          <cell r="J7603"/>
        </row>
        <row r="7604">
          <cell r="A7604"/>
          <cell r="B7604"/>
          <cell r="C7604"/>
          <cell r="D7604"/>
          <cell r="E7604"/>
          <cell r="F7604"/>
          <cell r="G7604"/>
          <cell r="H7604"/>
          <cell r="I7604"/>
          <cell r="J7604"/>
        </row>
        <row r="7605">
          <cell r="A7605"/>
          <cell r="B7605"/>
          <cell r="C7605"/>
          <cell r="D7605"/>
          <cell r="E7605"/>
          <cell r="F7605"/>
          <cell r="G7605"/>
          <cell r="H7605"/>
          <cell r="I7605"/>
          <cell r="J7605"/>
        </row>
        <row r="7606">
          <cell r="A7606"/>
          <cell r="B7606"/>
          <cell r="C7606"/>
          <cell r="D7606"/>
          <cell r="E7606"/>
          <cell r="F7606"/>
          <cell r="G7606"/>
          <cell r="H7606"/>
          <cell r="I7606"/>
          <cell r="J7606"/>
        </row>
        <row r="7607">
          <cell r="A7607"/>
          <cell r="B7607"/>
          <cell r="C7607"/>
          <cell r="D7607"/>
          <cell r="E7607"/>
          <cell r="F7607"/>
          <cell r="G7607"/>
          <cell r="H7607"/>
          <cell r="I7607"/>
          <cell r="J7607"/>
        </row>
        <row r="7608">
          <cell r="A7608"/>
          <cell r="B7608"/>
          <cell r="C7608"/>
          <cell r="D7608"/>
          <cell r="E7608"/>
          <cell r="F7608"/>
          <cell r="G7608"/>
          <cell r="H7608"/>
          <cell r="I7608"/>
          <cell r="J7608"/>
        </row>
        <row r="7609">
          <cell r="A7609"/>
          <cell r="B7609"/>
          <cell r="C7609"/>
          <cell r="D7609"/>
          <cell r="E7609"/>
          <cell r="F7609"/>
          <cell r="G7609"/>
          <cell r="H7609"/>
          <cell r="I7609"/>
          <cell r="J7609"/>
        </row>
        <row r="7610">
          <cell r="A7610"/>
          <cell r="B7610"/>
          <cell r="C7610"/>
          <cell r="D7610"/>
          <cell r="E7610"/>
          <cell r="F7610"/>
          <cell r="G7610"/>
          <cell r="H7610"/>
          <cell r="I7610"/>
          <cell r="J7610"/>
        </row>
        <row r="7611">
          <cell r="A7611"/>
          <cell r="B7611"/>
          <cell r="C7611"/>
          <cell r="D7611"/>
          <cell r="E7611"/>
          <cell r="F7611"/>
          <cell r="G7611"/>
          <cell r="H7611"/>
          <cell r="I7611"/>
          <cell r="J7611"/>
        </row>
        <row r="7612">
          <cell r="A7612"/>
          <cell r="B7612"/>
          <cell r="C7612"/>
          <cell r="D7612"/>
          <cell r="E7612"/>
          <cell r="F7612"/>
          <cell r="G7612"/>
          <cell r="H7612"/>
          <cell r="I7612"/>
          <cell r="J7612"/>
        </row>
        <row r="7613">
          <cell r="A7613"/>
          <cell r="B7613"/>
          <cell r="C7613"/>
          <cell r="D7613"/>
          <cell r="E7613"/>
          <cell r="F7613"/>
          <cell r="G7613"/>
          <cell r="H7613"/>
          <cell r="I7613"/>
          <cell r="J7613"/>
        </row>
        <row r="7614">
          <cell r="A7614"/>
          <cell r="B7614"/>
          <cell r="C7614"/>
          <cell r="D7614"/>
          <cell r="E7614"/>
          <cell r="F7614"/>
          <cell r="G7614"/>
          <cell r="H7614"/>
          <cell r="I7614"/>
          <cell r="J7614"/>
        </row>
        <row r="7615">
          <cell r="A7615"/>
          <cell r="B7615"/>
          <cell r="C7615"/>
          <cell r="D7615"/>
          <cell r="E7615"/>
          <cell r="F7615"/>
          <cell r="G7615"/>
          <cell r="H7615"/>
          <cell r="I7615"/>
          <cell r="J7615"/>
        </row>
        <row r="7616">
          <cell r="A7616"/>
          <cell r="B7616"/>
          <cell r="C7616"/>
          <cell r="D7616"/>
          <cell r="E7616"/>
          <cell r="F7616"/>
          <cell r="G7616"/>
          <cell r="H7616"/>
          <cell r="I7616"/>
          <cell r="J7616"/>
        </row>
        <row r="7617">
          <cell r="A7617"/>
          <cell r="B7617"/>
          <cell r="C7617"/>
          <cell r="D7617"/>
          <cell r="E7617"/>
          <cell r="F7617"/>
          <cell r="G7617"/>
          <cell r="H7617"/>
          <cell r="I7617"/>
          <cell r="J7617"/>
        </row>
        <row r="7618">
          <cell r="A7618"/>
          <cell r="B7618"/>
          <cell r="C7618"/>
          <cell r="D7618"/>
          <cell r="E7618"/>
          <cell r="F7618"/>
          <cell r="G7618"/>
          <cell r="H7618"/>
          <cell r="I7618"/>
          <cell r="J7618"/>
        </row>
        <row r="7619">
          <cell r="A7619"/>
          <cell r="B7619"/>
          <cell r="C7619"/>
          <cell r="D7619"/>
          <cell r="E7619"/>
          <cell r="F7619"/>
          <cell r="G7619"/>
          <cell r="H7619"/>
          <cell r="I7619"/>
          <cell r="J7619"/>
        </row>
        <row r="7620">
          <cell r="A7620"/>
          <cell r="B7620"/>
          <cell r="C7620"/>
          <cell r="D7620"/>
          <cell r="E7620"/>
          <cell r="F7620"/>
          <cell r="G7620"/>
          <cell r="H7620"/>
          <cell r="I7620"/>
          <cell r="J7620"/>
        </row>
        <row r="7621">
          <cell r="A7621"/>
          <cell r="B7621"/>
          <cell r="C7621"/>
          <cell r="D7621"/>
          <cell r="E7621"/>
          <cell r="F7621"/>
          <cell r="G7621"/>
          <cell r="H7621"/>
          <cell r="I7621"/>
          <cell r="J7621"/>
        </row>
        <row r="7622">
          <cell r="A7622"/>
          <cell r="B7622"/>
          <cell r="C7622"/>
          <cell r="D7622"/>
          <cell r="E7622"/>
          <cell r="F7622"/>
          <cell r="G7622"/>
          <cell r="H7622"/>
          <cell r="I7622"/>
          <cell r="J7622"/>
        </row>
        <row r="7623">
          <cell r="A7623"/>
          <cell r="B7623"/>
          <cell r="C7623"/>
          <cell r="D7623"/>
          <cell r="E7623"/>
          <cell r="F7623"/>
          <cell r="G7623"/>
          <cell r="H7623"/>
          <cell r="I7623"/>
          <cell r="J7623"/>
        </row>
        <row r="7624">
          <cell r="A7624"/>
          <cell r="B7624"/>
          <cell r="C7624"/>
          <cell r="D7624"/>
          <cell r="E7624"/>
          <cell r="F7624"/>
          <cell r="G7624"/>
          <cell r="H7624"/>
          <cell r="I7624"/>
          <cell r="J7624"/>
        </row>
        <row r="7625">
          <cell r="A7625"/>
          <cell r="B7625"/>
          <cell r="C7625"/>
          <cell r="D7625"/>
          <cell r="E7625"/>
          <cell r="F7625"/>
          <cell r="G7625"/>
          <cell r="H7625"/>
          <cell r="I7625"/>
          <cell r="J7625"/>
        </row>
        <row r="7626">
          <cell r="A7626"/>
          <cell r="B7626"/>
          <cell r="C7626"/>
          <cell r="D7626"/>
          <cell r="E7626"/>
          <cell r="F7626"/>
          <cell r="G7626"/>
          <cell r="H7626"/>
          <cell r="I7626"/>
          <cell r="J7626"/>
        </row>
        <row r="7627">
          <cell r="A7627"/>
          <cell r="B7627"/>
          <cell r="C7627"/>
          <cell r="D7627"/>
          <cell r="E7627"/>
          <cell r="F7627"/>
          <cell r="G7627"/>
          <cell r="H7627"/>
          <cell r="I7627"/>
          <cell r="J7627"/>
        </row>
        <row r="7628">
          <cell r="A7628"/>
          <cell r="B7628"/>
          <cell r="C7628"/>
          <cell r="D7628"/>
          <cell r="E7628"/>
          <cell r="F7628"/>
          <cell r="G7628"/>
          <cell r="H7628"/>
          <cell r="I7628"/>
          <cell r="J7628"/>
        </row>
        <row r="7629">
          <cell r="A7629"/>
          <cell r="B7629"/>
          <cell r="C7629"/>
          <cell r="D7629"/>
          <cell r="E7629"/>
          <cell r="F7629"/>
          <cell r="G7629"/>
          <cell r="H7629"/>
          <cell r="I7629"/>
          <cell r="J7629"/>
        </row>
        <row r="7630">
          <cell r="A7630"/>
          <cell r="B7630"/>
          <cell r="C7630"/>
          <cell r="D7630"/>
          <cell r="E7630"/>
          <cell r="F7630"/>
          <cell r="G7630"/>
          <cell r="H7630"/>
          <cell r="I7630"/>
          <cell r="J7630"/>
        </row>
        <row r="7631">
          <cell r="A7631"/>
          <cell r="B7631"/>
          <cell r="C7631"/>
          <cell r="D7631"/>
          <cell r="E7631"/>
          <cell r="F7631"/>
          <cell r="G7631"/>
          <cell r="H7631"/>
          <cell r="I7631"/>
          <cell r="J7631"/>
        </row>
        <row r="7632">
          <cell r="A7632"/>
          <cell r="B7632"/>
          <cell r="C7632"/>
          <cell r="D7632"/>
          <cell r="E7632"/>
          <cell r="F7632"/>
          <cell r="G7632"/>
          <cell r="H7632"/>
          <cell r="I7632"/>
          <cell r="J7632"/>
        </row>
        <row r="7633">
          <cell r="A7633"/>
          <cell r="B7633"/>
          <cell r="C7633"/>
          <cell r="D7633"/>
          <cell r="E7633"/>
          <cell r="F7633"/>
          <cell r="G7633"/>
          <cell r="H7633"/>
          <cell r="I7633"/>
          <cell r="J7633"/>
        </row>
        <row r="7634">
          <cell r="A7634"/>
          <cell r="B7634"/>
          <cell r="C7634"/>
          <cell r="D7634"/>
          <cell r="E7634"/>
          <cell r="F7634"/>
          <cell r="G7634"/>
          <cell r="H7634"/>
          <cell r="I7634"/>
          <cell r="J7634"/>
        </row>
        <row r="7635">
          <cell r="A7635"/>
          <cell r="B7635"/>
          <cell r="C7635"/>
          <cell r="D7635"/>
          <cell r="E7635"/>
          <cell r="F7635"/>
          <cell r="G7635"/>
          <cell r="H7635"/>
          <cell r="I7635"/>
          <cell r="J7635"/>
        </row>
        <row r="7636">
          <cell r="A7636"/>
          <cell r="B7636"/>
          <cell r="C7636"/>
          <cell r="D7636"/>
          <cell r="E7636"/>
          <cell r="F7636"/>
          <cell r="G7636"/>
          <cell r="H7636"/>
          <cell r="I7636"/>
          <cell r="J7636"/>
        </row>
        <row r="7637">
          <cell r="A7637"/>
          <cell r="B7637"/>
          <cell r="C7637"/>
          <cell r="D7637"/>
          <cell r="E7637"/>
          <cell r="F7637"/>
          <cell r="G7637"/>
          <cell r="H7637"/>
          <cell r="I7637"/>
          <cell r="J7637"/>
        </row>
        <row r="7638">
          <cell r="A7638"/>
          <cell r="B7638"/>
          <cell r="C7638"/>
          <cell r="D7638"/>
          <cell r="E7638"/>
          <cell r="F7638"/>
          <cell r="G7638"/>
          <cell r="H7638"/>
          <cell r="I7638"/>
          <cell r="J7638"/>
        </row>
        <row r="7639">
          <cell r="A7639"/>
          <cell r="B7639"/>
          <cell r="C7639"/>
          <cell r="D7639"/>
          <cell r="E7639"/>
          <cell r="F7639"/>
          <cell r="G7639"/>
          <cell r="H7639"/>
          <cell r="I7639"/>
          <cell r="J7639"/>
        </row>
        <row r="7640">
          <cell r="A7640"/>
          <cell r="B7640"/>
          <cell r="C7640"/>
          <cell r="D7640"/>
          <cell r="E7640"/>
          <cell r="F7640"/>
          <cell r="G7640"/>
          <cell r="H7640"/>
          <cell r="I7640"/>
          <cell r="J7640"/>
        </row>
        <row r="7641">
          <cell r="A7641"/>
          <cell r="B7641"/>
          <cell r="C7641"/>
          <cell r="D7641"/>
          <cell r="E7641"/>
          <cell r="F7641"/>
          <cell r="G7641"/>
          <cell r="H7641"/>
          <cell r="I7641"/>
          <cell r="J7641"/>
        </row>
        <row r="7642">
          <cell r="A7642"/>
          <cell r="B7642"/>
          <cell r="C7642"/>
          <cell r="D7642"/>
          <cell r="E7642"/>
          <cell r="F7642"/>
          <cell r="G7642"/>
          <cell r="H7642"/>
          <cell r="I7642"/>
          <cell r="J7642"/>
        </row>
        <row r="7643">
          <cell r="A7643"/>
          <cell r="B7643"/>
          <cell r="C7643"/>
          <cell r="D7643"/>
          <cell r="E7643"/>
          <cell r="F7643"/>
          <cell r="G7643"/>
          <cell r="H7643"/>
          <cell r="I7643"/>
          <cell r="J7643"/>
        </row>
        <row r="7644">
          <cell r="A7644"/>
          <cell r="B7644"/>
          <cell r="C7644"/>
          <cell r="D7644"/>
          <cell r="E7644"/>
          <cell r="F7644"/>
          <cell r="G7644"/>
          <cell r="H7644"/>
          <cell r="I7644"/>
          <cell r="J7644"/>
        </row>
        <row r="7645">
          <cell r="A7645"/>
          <cell r="B7645"/>
          <cell r="C7645"/>
          <cell r="D7645"/>
          <cell r="E7645"/>
          <cell r="F7645"/>
          <cell r="G7645"/>
          <cell r="H7645"/>
          <cell r="I7645"/>
          <cell r="J7645"/>
        </row>
        <row r="7646">
          <cell r="A7646"/>
          <cell r="B7646"/>
          <cell r="C7646"/>
          <cell r="D7646"/>
          <cell r="E7646"/>
          <cell r="F7646"/>
          <cell r="G7646"/>
          <cell r="H7646"/>
          <cell r="I7646"/>
          <cell r="J7646"/>
        </row>
        <row r="7647">
          <cell r="A7647"/>
          <cell r="B7647"/>
          <cell r="C7647"/>
          <cell r="D7647"/>
          <cell r="E7647"/>
          <cell r="F7647"/>
          <cell r="G7647"/>
          <cell r="H7647"/>
          <cell r="I7647"/>
          <cell r="J7647"/>
        </row>
        <row r="7648">
          <cell r="A7648"/>
          <cell r="B7648"/>
          <cell r="C7648"/>
          <cell r="D7648"/>
          <cell r="E7648"/>
          <cell r="F7648"/>
          <cell r="G7648"/>
          <cell r="H7648"/>
          <cell r="I7648"/>
          <cell r="J7648"/>
        </row>
        <row r="7649">
          <cell r="A7649"/>
          <cell r="B7649"/>
          <cell r="C7649"/>
          <cell r="D7649"/>
          <cell r="E7649"/>
          <cell r="F7649"/>
          <cell r="G7649"/>
          <cell r="H7649"/>
          <cell r="I7649"/>
          <cell r="J7649"/>
        </row>
        <row r="7650">
          <cell r="A7650"/>
          <cell r="B7650"/>
          <cell r="C7650"/>
          <cell r="D7650"/>
          <cell r="E7650"/>
          <cell r="F7650"/>
          <cell r="G7650"/>
          <cell r="H7650"/>
          <cell r="I7650"/>
          <cell r="J7650"/>
        </row>
        <row r="7651">
          <cell r="A7651"/>
          <cell r="B7651"/>
          <cell r="C7651"/>
          <cell r="D7651"/>
          <cell r="E7651"/>
          <cell r="F7651"/>
          <cell r="G7651"/>
          <cell r="H7651"/>
          <cell r="I7651"/>
          <cell r="J7651"/>
        </row>
        <row r="7652">
          <cell r="A7652"/>
          <cell r="B7652"/>
          <cell r="C7652"/>
          <cell r="D7652"/>
          <cell r="E7652"/>
          <cell r="F7652"/>
          <cell r="G7652"/>
          <cell r="H7652"/>
          <cell r="I7652"/>
          <cell r="J7652"/>
        </row>
        <row r="7653">
          <cell r="A7653"/>
          <cell r="B7653"/>
          <cell r="C7653"/>
          <cell r="D7653"/>
          <cell r="E7653"/>
          <cell r="F7653"/>
          <cell r="G7653"/>
          <cell r="H7653"/>
          <cell r="I7653"/>
          <cell r="J7653"/>
        </row>
        <row r="7654">
          <cell r="A7654"/>
          <cell r="B7654"/>
          <cell r="C7654"/>
          <cell r="D7654"/>
          <cell r="E7654"/>
          <cell r="F7654"/>
          <cell r="G7654"/>
          <cell r="H7654"/>
          <cell r="I7654"/>
          <cell r="J7654"/>
        </row>
        <row r="7655">
          <cell r="A7655"/>
          <cell r="B7655"/>
          <cell r="C7655"/>
          <cell r="D7655"/>
          <cell r="E7655"/>
          <cell r="F7655"/>
          <cell r="G7655"/>
          <cell r="H7655"/>
          <cell r="I7655"/>
          <cell r="J7655"/>
        </row>
        <row r="7656">
          <cell r="A7656"/>
          <cell r="B7656"/>
          <cell r="C7656"/>
          <cell r="D7656"/>
          <cell r="E7656"/>
          <cell r="F7656"/>
          <cell r="G7656"/>
          <cell r="H7656"/>
          <cell r="I7656"/>
          <cell r="J7656"/>
        </row>
        <row r="7657">
          <cell r="A7657"/>
          <cell r="B7657"/>
          <cell r="C7657"/>
          <cell r="D7657"/>
          <cell r="E7657"/>
          <cell r="F7657"/>
          <cell r="G7657"/>
          <cell r="H7657"/>
          <cell r="I7657"/>
          <cell r="J7657"/>
        </row>
        <row r="7658">
          <cell r="A7658"/>
          <cell r="B7658"/>
          <cell r="C7658"/>
          <cell r="D7658"/>
          <cell r="E7658"/>
          <cell r="F7658"/>
          <cell r="G7658"/>
          <cell r="H7658"/>
          <cell r="I7658"/>
          <cell r="J7658"/>
        </row>
        <row r="7659">
          <cell r="A7659"/>
          <cell r="B7659"/>
          <cell r="C7659"/>
          <cell r="D7659"/>
          <cell r="E7659"/>
          <cell r="F7659"/>
          <cell r="G7659"/>
          <cell r="H7659"/>
          <cell r="I7659"/>
          <cell r="J7659"/>
        </row>
        <row r="7660">
          <cell r="A7660"/>
          <cell r="B7660"/>
          <cell r="C7660"/>
          <cell r="D7660"/>
          <cell r="E7660"/>
          <cell r="F7660"/>
          <cell r="G7660"/>
          <cell r="H7660"/>
          <cell r="I7660"/>
          <cell r="J7660"/>
        </row>
        <row r="7661">
          <cell r="A7661"/>
          <cell r="B7661"/>
          <cell r="C7661"/>
          <cell r="D7661"/>
          <cell r="E7661"/>
          <cell r="F7661"/>
          <cell r="G7661"/>
          <cell r="H7661"/>
          <cell r="I7661"/>
          <cell r="J7661"/>
        </row>
        <row r="7662">
          <cell r="A7662"/>
          <cell r="B7662"/>
          <cell r="C7662"/>
          <cell r="D7662"/>
          <cell r="E7662"/>
          <cell r="F7662"/>
          <cell r="G7662"/>
          <cell r="H7662"/>
          <cell r="I7662"/>
          <cell r="J7662"/>
        </row>
        <row r="7663">
          <cell r="A7663"/>
          <cell r="B7663"/>
          <cell r="C7663"/>
          <cell r="D7663"/>
          <cell r="E7663"/>
          <cell r="F7663"/>
          <cell r="G7663"/>
          <cell r="H7663"/>
          <cell r="I7663"/>
          <cell r="J7663"/>
        </row>
        <row r="7664">
          <cell r="A7664"/>
          <cell r="B7664"/>
          <cell r="C7664"/>
          <cell r="D7664"/>
          <cell r="E7664"/>
          <cell r="F7664"/>
          <cell r="G7664"/>
          <cell r="H7664"/>
          <cell r="I7664"/>
          <cell r="J7664"/>
        </row>
        <row r="7665">
          <cell r="A7665"/>
          <cell r="B7665"/>
          <cell r="C7665"/>
          <cell r="D7665"/>
          <cell r="E7665"/>
          <cell r="F7665"/>
          <cell r="G7665"/>
          <cell r="H7665"/>
          <cell r="I7665"/>
          <cell r="J7665"/>
        </row>
        <row r="7666">
          <cell r="A7666"/>
          <cell r="B7666"/>
          <cell r="C7666"/>
          <cell r="D7666"/>
          <cell r="E7666"/>
          <cell r="F7666"/>
          <cell r="G7666"/>
          <cell r="H7666"/>
          <cell r="I7666"/>
          <cell r="J7666"/>
        </row>
        <row r="7667">
          <cell r="A7667"/>
          <cell r="B7667"/>
          <cell r="C7667"/>
          <cell r="D7667"/>
          <cell r="E7667"/>
          <cell r="F7667"/>
          <cell r="G7667"/>
          <cell r="H7667"/>
          <cell r="I7667"/>
          <cell r="J7667"/>
        </row>
        <row r="7668">
          <cell r="A7668"/>
          <cell r="B7668"/>
          <cell r="C7668"/>
          <cell r="D7668"/>
          <cell r="E7668"/>
          <cell r="F7668"/>
          <cell r="G7668"/>
          <cell r="H7668"/>
          <cell r="I7668"/>
          <cell r="J7668"/>
        </row>
        <row r="7669">
          <cell r="A7669"/>
          <cell r="B7669"/>
          <cell r="C7669"/>
          <cell r="D7669"/>
          <cell r="E7669"/>
          <cell r="F7669"/>
          <cell r="G7669"/>
          <cell r="H7669"/>
          <cell r="I7669"/>
          <cell r="J7669"/>
        </row>
        <row r="7670">
          <cell r="A7670"/>
          <cell r="B7670"/>
          <cell r="C7670"/>
          <cell r="D7670"/>
          <cell r="E7670"/>
          <cell r="F7670"/>
          <cell r="G7670"/>
          <cell r="H7670"/>
          <cell r="I7670"/>
          <cell r="J7670"/>
        </row>
        <row r="7671">
          <cell r="A7671"/>
          <cell r="B7671"/>
          <cell r="C7671"/>
          <cell r="D7671"/>
          <cell r="E7671"/>
          <cell r="F7671"/>
          <cell r="G7671"/>
          <cell r="H7671"/>
          <cell r="I7671"/>
          <cell r="J7671"/>
        </row>
        <row r="7672">
          <cell r="A7672"/>
          <cell r="B7672"/>
          <cell r="C7672"/>
          <cell r="D7672"/>
          <cell r="E7672"/>
          <cell r="F7672"/>
          <cell r="G7672"/>
          <cell r="H7672"/>
          <cell r="I7672"/>
          <cell r="J7672"/>
        </row>
        <row r="7673">
          <cell r="A7673"/>
          <cell r="B7673"/>
          <cell r="C7673"/>
          <cell r="D7673"/>
          <cell r="E7673"/>
          <cell r="F7673"/>
          <cell r="G7673"/>
          <cell r="H7673"/>
          <cell r="I7673"/>
          <cell r="J7673"/>
        </row>
        <row r="7674">
          <cell r="A7674"/>
          <cell r="B7674"/>
          <cell r="C7674"/>
          <cell r="D7674"/>
          <cell r="E7674"/>
          <cell r="F7674"/>
          <cell r="G7674"/>
          <cell r="H7674"/>
          <cell r="I7674"/>
          <cell r="J7674"/>
        </row>
        <row r="7675">
          <cell r="A7675"/>
          <cell r="B7675"/>
          <cell r="C7675"/>
          <cell r="D7675"/>
          <cell r="E7675"/>
          <cell r="F7675"/>
          <cell r="G7675"/>
          <cell r="H7675"/>
          <cell r="I7675"/>
          <cell r="J7675"/>
        </row>
        <row r="7676">
          <cell r="A7676"/>
          <cell r="B7676"/>
          <cell r="C7676"/>
          <cell r="D7676"/>
          <cell r="E7676"/>
          <cell r="F7676"/>
          <cell r="G7676"/>
          <cell r="H7676"/>
          <cell r="I7676"/>
          <cell r="J7676"/>
        </row>
        <row r="7677">
          <cell r="A7677"/>
          <cell r="B7677"/>
          <cell r="C7677"/>
          <cell r="D7677"/>
          <cell r="E7677"/>
          <cell r="F7677"/>
          <cell r="G7677"/>
          <cell r="H7677"/>
          <cell r="I7677"/>
          <cell r="J7677"/>
        </row>
        <row r="7678">
          <cell r="A7678"/>
          <cell r="B7678"/>
          <cell r="C7678"/>
          <cell r="D7678"/>
          <cell r="E7678"/>
          <cell r="F7678"/>
          <cell r="G7678"/>
          <cell r="H7678"/>
          <cell r="I7678"/>
          <cell r="J7678"/>
        </row>
        <row r="7679">
          <cell r="A7679"/>
          <cell r="B7679"/>
          <cell r="C7679"/>
          <cell r="D7679"/>
          <cell r="E7679"/>
          <cell r="F7679"/>
          <cell r="G7679"/>
          <cell r="H7679"/>
          <cell r="I7679"/>
          <cell r="J7679"/>
        </row>
        <row r="7680">
          <cell r="A7680"/>
          <cell r="B7680"/>
          <cell r="C7680"/>
          <cell r="D7680"/>
          <cell r="E7680"/>
          <cell r="F7680"/>
          <cell r="G7680"/>
          <cell r="H7680"/>
          <cell r="I7680"/>
          <cell r="J7680"/>
        </row>
        <row r="7681">
          <cell r="A7681"/>
          <cell r="B7681"/>
          <cell r="C7681"/>
          <cell r="D7681"/>
          <cell r="E7681"/>
          <cell r="F7681"/>
          <cell r="G7681"/>
          <cell r="H7681"/>
          <cell r="I7681"/>
          <cell r="J7681"/>
        </row>
        <row r="7682">
          <cell r="A7682"/>
          <cell r="B7682"/>
          <cell r="C7682"/>
          <cell r="D7682"/>
          <cell r="E7682"/>
          <cell r="F7682"/>
          <cell r="G7682"/>
          <cell r="H7682"/>
          <cell r="I7682"/>
          <cell r="J7682"/>
        </row>
        <row r="7683">
          <cell r="A7683"/>
          <cell r="B7683"/>
          <cell r="C7683"/>
          <cell r="D7683"/>
          <cell r="E7683"/>
          <cell r="F7683"/>
          <cell r="G7683"/>
          <cell r="H7683"/>
          <cell r="I7683"/>
          <cell r="J7683"/>
        </row>
        <row r="7684">
          <cell r="A7684"/>
          <cell r="B7684"/>
          <cell r="C7684"/>
          <cell r="D7684"/>
          <cell r="E7684"/>
          <cell r="F7684"/>
          <cell r="G7684"/>
          <cell r="H7684"/>
          <cell r="I7684"/>
          <cell r="J7684"/>
        </row>
        <row r="7685">
          <cell r="A7685"/>
          <cell r="B7685"/>
          <cell r="C7685"/>
          <cell r="D7685"/>
          <cell r="E7685"/>
          <cell r="F7685"/>
          <cell r="G7685"/>
          <cell r="H7685"/>
          <cell r="I7685"/>
          <cell r="J7685"/>
        </row>
        <row r="7686">
          <cell r="A7686"/>
          <cell r="B7686"/>
          <cell r="C7686"/>
          <cell r="D7686"/>
          <cell r="E7686"/>
          <cell r="F7686"/>
          <cell r="G7686"/>
          <cell r="H7686"/>
          <cell r="I7686"/>
          <cell r="J7686"/>
        </row>
        <row r="7687">
          <cell r="A7687"/>
          <cell r="B7687"/>
          <cell r="C7687"/>
          <cell r="D7687"/>
          <cell r="E7687"/>
          <cell r="F7687"/>
          <cell r="G7687"/>
          <cell r="H7687"/>
          <cell r="I7687"/>
          <cell r="J7687"/>
        </row>
        <row r="7688">
          <cell r="A7688"/>
          <cell r="B7688"/>
          <cell r="C7688"/>
          <cell r="D7688"/>
          <cell r="E7688"/>
          <cell r="F7688"/>
          <cell r="G7688"/>
          <cell r="H7688"/>
          <cell r="I7688"/>
          <cell r="J7688"/>
        </row>
        <row r="7689">
          <cell r="A7689"/>
          <cell r="B7689"/>
          <cell r="C7689"/>
          <cell r="D7689"/>
          <cell r="E7689"/>
          <cell r="F7689"/>
          <cell r="G7689"/>
          <cell r="H7689"/>
          <cell r="I7689"/>
          <cell r="J7689"/>
        </row>
        <row r="7690">
          <cell r="A7690"/>
          <cell r="B7690"/>
          <cell r="C7690"/>
          <cell r="D7690"/>
          <cell r="E7690"/>
          <cell r="F7690"/>
          <cell r="G7690"/>
          <cell r="H7690"/>
          <cell r="I7690"/>
          <cell r="J7690"/>
        </row>
        <row r="7691">
          <cell r="A7691"/>
          <cell r="B7691"/>
          <cell r="C7691"/>
          <cell r="D7691"/>
          <cell r="E7691"/>
          <cell r="F7691"/>
          <cell r="G7691"/>
          <cell r="H7691"/>
          <cell r="I7691"/>
          <cell r="J7691"/>
        </row>
        <row r="7692">
          <cell r="A7692"/>
          <cell r="B7692"/>
          <cell r="C7692"/>
          <cell r="D7692"/>
          <cell r="E7692"/>
          <cell r="F7692"/>
          <cell r="G7692"/>
          <cell r="H7692"/>
          <cell r="I7692"/>
          <cell r="J7692"/>
        </row>
        <row r="7693">
          <cell r="A7693"/>
          <cell r="B7693"/>
          <cell r="C7693"/>
          <cell r="D7693"/>
          <cell r="E7693"/>
          <cell r="F7693"/>
          <cell r="G7693"/>
          <cell r="H7693"/>
          <cell r="I7693"/>
          <cell r="J7693"/>
        </row>
        <row r="7694">
          <cell r="A7694"/>
          <cell r="B7694"/>
          <cell r="C7694"/>
          <cell r="D7694"/>
          <cell r="E7694"/>
          <cell r="F7694"/>
          <cell r="G7694"/>
          <cell r="H7694"/>
          <cell r="I7694"/>
          <cell r="J7694"/>
        </row>
        <row r="7695">
          <cell r="A7695"/>
          <cell r="B7695"/>
          <cell r="C7695"/>
          <cell r="D7695"/>
          <cell r="E7695"/>
          <cell r="F7695"/>
          <cell r="G7695"/>
          <cell r="H7695"/>
          <cell r="I7695"/>
          <cell r="J7695"/>
        </row>
        <row r="7696">
          <cell r="A7696"/>
          <cell r="B7696"/>
          <cell r="C7696"/>
          <cell r="D7696"/>
          <cell r="E7696"/>
          <cell r="F7696"/>
          <cell r="G7696"/>
          <cell r="H7696"/>
          <cell r="I7696"/>
          <cell r="J7696"/>
        </row>
        <row r="7697">
          <cell r="A7697"/>
          <cell r="B7697"/>
          <cell r="C7697"/>
          <cell r="D7697"/>
          <cell r="E7697"/>
          <cell r="F7697"/>
          <cell r="G7697"/>
          <cell r="H7697"/>
          <cell r="I7697"/>
          <cell r="J7697"/>
        </row>
        <row r="7698">
          <cell r="A7698"/>
          <cell r="B7698"/>
          <cell r="C7698"/>
          <cell r="D7698"/>
          <cell r="E7698"/>
          <cell r="F7698"/>
          <cell r="G7698"/>
          <cell r="H7698"/>
          <cell r="I7698"/>
          <cell r="J7698"/>
        </row>
        <row r="7699">
          <cell r="A7699"/>
          <cell r="B7699"/>
          <cell r="C7699"/>
          <cell r="D7699"/>
          <cell r="E7699"/>
          <cell r="F7699"/>
          <cell r="G7699"/>
          <cell r="H7699"/>
          <cell r="I7699"/>
          <cell r="J7699"/>
        </row>
        <row r="7700">
          <cell r="A7700"/>
          <cell r="B7700"/>
          <cell r="C7700"/>
          <cell r="D7700"/>
          <cell r="E7700"/>
          <cell r="F7700"/>
          <cell r="G7700"/>
          <cell r="H7700"/>
          <cell r="I7700"/>
          <cell r="J7700"/>
        </row>
        <row r="7701">
          <cell r="A7701"/>
          <cell r="B7701"/>
          <cell r="C7701"/>
          <cell r="D7701"/>
          <cell r="E7701"/>
          <cell r="F7701"/>
          <cell r="G7701"/>
          <cell r="H7701"/>
          <cell r="I7701"/>
          <cell r="J7701"/>
        </row>
        <row r="7702">
          <cell r="A7702"/>
          <cell r="B7702"/>
          <cell r="C7702"/>
          <cell r="D7702"/>
          <cell r="E7702"/>
          <cell r="F7702"/>
          <cell r="G7702"/>
          <cell r="H7702"/>
          <cell r="I7702"/>
          <cell r="J7702"/>
        </row>
        <row r="7703">
          <cell r="A7703"/>
          <cell r="B7703"/>
          <cell r="C7703"/>
          <cell r="D7703"/>
          <cell r="E7703"/>
          <cell r="F7703"/>
          <cell r="G7703"/>
          <cell r="H7703"/>
          <cell r="I7703"/>
          <cell r="J7703"/>
        </row>
        <row r="7704">
          <cell r="A7704"/>
          <cell r="B7704"/>
          <cell r="C7704"/>
          <cell r="D7704"/>
          <cell r="E7704"/>
          <cell r="F7704"/>
          <cell r="G7704"/>
          <cell r="H7704"/>
          <cell r="I7704"/>
          <cell r="J7704"/>
        </row>
        <row r="7705">
          <cell r="A7705"/>
          <cell r="B7705"/>
          <cell r="C7705"/>
          <cell r="D7705"/>
          <cell r="E7705"/>
          <cell r="F7705"/>
          <cell r="G7705"/>
          <cell r="H7705"/>
          <cell r="I7705"/>
          <cell r="J7705"/>
        </row>
        <row r="7706">
          <cell r="A7706"/>
          <cell r="B7706"/>
          <cell r="C7706"/>
          <cell r="D7706"/>
          <cell r="E7706"/>
          <cell r="F7706"/>
          <cell r="G7706"/>
          <cell r="H7706"/>
          <cell r="I7706"/>
          <cell r="J7706"/>
        </row>
        <row r="7707">
          <cell r="A7707"/>
          <cell r="B7707"/>
          <cell r="C7707"/>
          <cell r="D7707"/>
          <cell r="E7707"/>
          <cell r="F7707"/>
          <cell r="G7707"/>
          <cell r="H7707"/>
          <cell r="I7707"/>
          <cell r="J7707"/>
        </row>
        <row r="7708">
          <cell r="A7708"/>
          <cell r="B7708"/>
          <cell r="C7708"/>
          <cell r="D7708"/>
          <cell r="E7708"/>
          <cell r="F7708"/>
          <cell r="G7708"/>
          <cell r="H7708"/>
          <cell r="I7708"/>
          <cell r="J7708"/>
        </row>
        <row r="7709">
          <cell r="A7709"/>
          <cell r="B7709"/>
          <cell r="C7709"/>
          <cell r="D7709"/>
          <cell r="E7709"/>
          <cell r="F7709"/>
          <cell r="G7709"/>
          <cell r="H7709"/>
          <cell r="I7709"/>
          <cell r="J7709"/>
        </row>
        <row r="7710">
          <cell r="A7710"/>
          <cell r="B7710"/>
          <cell r="C7710"/>
          <cell r="D7710"/>
          <cell r="E7710"/>
          <cell r="F7710"/>
          <cell r="G7710"/>
          <cell r="H7710"/>
          <cell r="I7710"/>
          <cell r="J7710"/>
        </row>
        <row r="7711">
          <cell r="A7711"/>
          <cell r="B7711"/>
          <cell r="C7711"/>
          <cell r="D7711"/>
          <cell r="E7711"/>
          <cell r="F7711"/>
          <cell r="G7711"/>
          <cell r="H7711"/>
          <cell r="I7711"/>
          <cell r="J7711"/>
        </row>
        <row r="7712">
          <cell r="A7712"/>
          <cell r="B7712"/>
          <cell r="C7712"/>
          <cell r="D7712"/>
          <cell r="E7712"/>
          <cell r="F7712"/>
          <cell r="G7712"/>
          <cell r="H7712"/>
          <cell r="I7712"/>
          <cell r="J7712"/>
        </row>
        <row r="7713">
          <cell r="A7713"/>
          <cell r="B7713"/>
          <cell r="C7713"/>
          <cell r="D7713"/>
          <cell r="E7713"/>
          <cell r="F7713"/>
          <cell r="G7713"/>
          <cell r="H7713"/>
          <cell r="I7713"/>
          <cell r="J7713"/>
        </row>
        <row r="7714">
          <cell r="A7714"/>
          <cell r="B7714"/>
          <cell r="C7714"/>
          <cell r="D7714"/>
          <cell r="E7714"/>
          <cell r="F7714"/>
          <cell r="G7714"/>
          <cell r="H7714"/>
          <cell r="I7714"/>
          <cell r="J7714"/>
        </row>
        <row r="7715">
          <cell r="A7715"/>
          <cell r="B7715"/>
          <cell r="C7715"/>
          <cell r="D7715"/>
          <cell r="E7715"/>
          <cell r="F7715"/>
          <cell r="G7715"/>
          <cell r="H7715"/>
          <cell r="I7715"/>
          <cell r="J7715"/>
        </row>
        <row r="7716">
          <cell r="A7716"/>
          <cell r="B7716"/>
          <cell r="C7716"/>
          <cell r="D7716"/>
          <cell r="E7716"/>
          <cell r="F7716"/>
          <cell r="G7716"/>
          <cell r="H7716"/>
          <cell r="I7716"/>
          <cell r="J7716"/>
        </row>
        <row r="7717">
          <cell r="A7717"/>
          <cell r="B7717"/>
          <cell r="C7717"/>
          <cell r="D7717"/>
          <cell r="E7717"/>
          <cell r="F7717"/>
          <cell r="G7717"/>
          <cell r="H7717"/>
          <cell r="I7717"/>
          <cell r="J7717"/>
        </row>
        <row r="7718">
          <cell r="A7718"/>
          <cell r="B7718"/>
          <cell r="C7718"/>
          <cell r="D7718"/>
          <cell r="E7718"/>
          <cell r="F7718"/>
          <cell r="G7718"/>
          <cell r="H7718"/>
          <cell r="I7718"/>
          <cell r="J7718"/>
        </row>
        <row r="7719">
          <cell r="A7719"/>
          <cell r="B7719"/>
          <cell r="C7719"/>
          <cell r="D7719"/>
          <cell r="E7719"/>
          <cell r="F7719"/>
          <cell r="G7719"/>
          <cell r="H7719"/>
          <cell r="I7719"/>
          <cell r="J7719"/>
        </row>
        <row r="7720">
          <cell r="A7720"/>
          <cell r="B7720"/>
          <cell r="C7720"/>
          <cell r="D7720"/>
          <cell r="E7720"/>
          <cell r="F7720"/>
          <cell r="G7720"/>
          <cell r="H7720"/>
          <cell r="I7720"/>
          <cell r="J7720"/>
        </row>
        <row r="7721">
          <cell r="A7721"/>
          <cell r="B7721"/>
          <cell r="C7721"/>
          <cell r="D7721"/>
          <cell r="E7721"/>
          <cell r="F7721"/>
          <cell r="G7721"/>
          <cell r="H7721"/>
          <cell r="I7721"/>
          <cell r="J7721"/>
        </row>
        <row r="7722">
          <cell r="A7722"/>
          <cell r="B7722"/>
          <cell r="C7722"/>
          <cell r="D7722"/>
          <cell r="E7722"/>
          <cell r="F7722"/>
          <cell r="G7722"/>
          <cell r="H7722"/>
          <cell r="I7722"/>
          <cell r="J7722"/>
        </row>
        <row r="7723">
          <cell r="A7723"/>
          <cell r="B7723"/>
          <cell r="C7723"/>
          <cell r="D7723"/>
          <cell r="E7723"/>
          <cell r="F7723"/>
          <cell r="G7723"/>
          <cell r="H7723"/>
          <cell r="I7723"/>
          <cell r="J7723"/>
        </row>
        <row r="7724">
          <cell r="A7724"/>
          <cell r="B7724"/>
          <cell r="C7724"/>
          <cell r="D7724"/>
          <cell r="E7724"/>
          <cell r="F7724"/>
          <cell r="G7724"/>
          <cell r="H7724"/>
          <cell r="I7724"/>
          <cell r="J7724"/>
        </row>
        <row r="7725">
          <cell r="A7725"/>
          <cell r="B7725"/>
          <cell r="C7725"/>
          <cell r="D7725"/>
          <cell r="E7725"/>
          <cell r="F7725"/>
          <cell r="G7725"/>
          <cell r="H7725"/>
          <cell r="I7725"/>
          <cell r="J7725"/>
        </row>
        <row r="7726">
          <cell r="A7726"/>
          <cell r="B7726"/>
          <cell r="C7726"/>
          <cell r="D7726"/>
          <cell r="E7726"/>
          <cell r="F7726"/>
          <cell r="G7726"/>
          <cell r="H7726"/>
          <cell r="I7726"/>
          <cell r="J7726"/>
        </row>
        <row r="7727">
          <cell r="A7727"/>
          <cell r="B7727"/>
          <cell r="C7727"/>
          <cell r="D7727"/>
          <cell r="E7727"/>
          <cell r="F7727"/>
          <cell r="G7727"/>
          <cell r="H7727"/>
          <cell r="I7727"/>
          <cell r="J7727"/>
        </row>
        <row r="7728">
          <cell r="A7728"/>
          <cell r="B7728"/>
          <cell r="C7728"/>
          <cell r="D7728"/>
          <cell r="E7728"/>
          <cell r="F7728"/>
          <cell r="G7728"/>
          <cell r="H7728"/>
          <cell r="I7728"/>
          <cell r="J7728"/>
        </row>
        <row r="7729">
          <cell r="A7729"/>
          <cell r="B7729"/>
          <cell r="C7729"/>
          <cell r="D7729"/>
          <cell r="E7729"/>
          <cell r="F7729"/>
          <cell r="G7729"/>
          <cell r="H7729"/>
          <cell r="I7729"/>
          <cell r="J7729"/>
        </row>
        <row r="7730">
          <cell r="A7730"/>
          <cell r="B7730"/>
          <cell r="C7730"/>
          <cell r="D7730"/>
          <cell r="E7730"/>
          <cell r="F7730"/>
          <cell r="G7730"/>
          <cell r="H7730"/>
          <cell r="I7730"/>
          <cell r="J7730"/>
        </row>
        <row r="7731">
          <cell r="A7731"/>
          <cell r="B7731"/>
          <cell r="C7731"/>
          <cell r="D7731"/>
          <cell r="E7731"/>
          <cell r="F7731"/>
          <cell r="G7731"/>
          <cell r="H7731"/>
          <cell r="I7731"/>
          <cell r="J7731"/>
        </row>
        <row r="7732">
          <cell r="A7732"/>
          <cell r="B7732"/>
          <cell r="C7732"/>
          <cell r="D7732"/>
          <cell r="E7732"/>
          <cell r="F7732"/>
          <cell r="G7732"/>
          <cell r="H7732"/>
          <cell r="I7732"/>
          <cell r="J7732"/>
        </row>
        <row r="7733">
          <cell r="A7733"/>
          <cell r="B7733"/>
          <cell r="C7733"/>
          <cell r="D7733"/>
          <cell r="E7733"/>
          <cell r="F7733"/>
          <cell r="G7733"/>
          <cell r="H7733"/>
          <cell r="I7733"/>
          <cell r="J7733"/>
        </row>
        <row r="7734">
          <cell r="A7734"/>
          <cell r="B7734"/>
          <cell r="C7734"/>
          <cell r="D7734"/>
          <cell r="E7734"/>
          <cell r="F7734"/>
          <cell r="G7734"/>
          <cell r="H7734"/>
          <cell r="I7734"/>
          <cell r="J7734"/>
        </row>
        <row r="7735">
          <cell r="A7735"/>
          <cell r="B7735"/>
          <cell r="C7735"/>
          <cell r="D7735"/>
          <cell r="E7735"/>
          <cell r="F7735"/>
          <cell r="G7735"/>
          <cell r="H7735"/>
          <cell r="I7735"/>
          <cell r="J7735"/>
        </row>
        <row r="7736">
          <cell r="A7736"/>
          <cell r="B7736"/>
          <cell r="C7736"/>
          <cell r="D7736"/>
          <cell r="E7736"/>
          <cell r="F7736"/>
          <cell r="G7736"/>
          <cell r="H7736"/>
          <cell r="I7736"/>
          <cell r="J7736"/>
        </row>
        <row r="7737">
          <cell r="A7737"/>
          <cell r="B7737"/>
          <cell r="C7737"/>
          <cell r="D7737"/>
          <cell r="E7737"/>
          <cell r="F7737"/>
          <cell r="G7737"/>
          <cell r="H7737"/>
          <cell r="I7737"/>
          <cell r="J7737"/>
        </row>
        <row r="7738">
          <cell r="A7738"/>
          <cell r="B7738"/>
          <cell r="C7738"/>
          <cell r="D7738"/>
          <cell r="E7738"/>
          <cell r="F7738"/>
          <cell r="G7738"/>
          <cell r="H7738"/>
          <cell r="I7738"/>
          <cell r="J7738"/>
        </row>
        <row r="7739">
          <cell r="A7739"/>
          <cell r="B7739"/>
          <cell r="C7739"/>
          <cell r="D7739"/>
          <cell r="E7739"/>
          <cell r="F7739"/>
          <cell r="G7739"/>
          <cell r="H7739"/>
          <cell r="I7739"/>
          <cell r="J7739"/>
        </row>
        <row r="7740">
          <cell r="A7740"/>
          <cell r="B7740"/>
          <cell r="C7740"/>
          <cell r="D7740"/>
          <cell r="E7740"/>
          <cell r="F7740"/>
          <cell r="G7740"/>
          <cell r="H7740"/>
          <cell r="I7740"/>
          <cell r="J7740"/>
        </row>
        <row r="7741">
          <cell r="A7741"/>
          <cell r="B7741"/>
          <cell r="C7741"/>
          <cell r="D7741"/>
          <cell r="E7741"/>
          <cell r="F7741"/>
          <cell r="G7741"/>
          <cell r="H7741"/>
          <cell r="I7741"/>
          <cell r="J7741"/>
        </row>
        <row r="7742">
          <cell r="A7742"/>
          <cell r="B7742"/>
          <cell r="C7742"/>
          <cell r="D7742"/>
          <cell r="E7742"/>
          <cell r="F7742"/>
          <cell r="G7742"/>
          <cell r="H7742"/>
          <cell r="I7742"/>
          <cell r="J7742"/>
        </row>
        <row r="7743">
          <cell r="A7743"/>
          <cell r="B7743"/>
          <cell r="C7743"/>
          <cell r="D7743"/>
          <cell r="E7743"/>
          <cell r="F7743"/>
          <cell r="G7743"/>
          <cell r="H7743"/>
          <cell r="I7743"/>
          <cell r="J7743"/>
        </row>
        <row r="7744">
          <cell r="A7744"/>
          <cell r="B7744"/>
          <cell r="C7744"/>
          <cell r="D7744"/>
          <cell r="E7744"/>
          <cell r="F7744"/>
          <cell r="G7744"/>
          <cell r="H7744"/>
          <cell r="I7744"/>
          <cell r="J7744"/>
        </row>
        <row r="7745">
          <cell r="A7745"/>
          <cell r="B7745"/>
          <cell r="C7745"/>
          <cell r="D7745"/>
          <cell r="E7745"/>
          <cell r="F7745"/>
          <cell r="G7745"/>
          <cell r="H7745"/>
          <cell r="I7745"/>
          <cell r="J7745"/>
        </row>
        <row r="7746">
          <cell r="A7746"/>
          <cell r="B7746"/>
          <cell r="C7746"/>
          <cell r="D7746"/>
          <cell r="E7746"/>
          <cell r="F7746"/>
          <cell r="G7746"/>
          <cell r="H7746"/>
          <cell r="I7746"/>
          <cell r="J7746"/>
        </row>
        <row r="7747">
          <cell r="A7747"/>
          <cell r="B7747"/>
          <cell r="C7747"/>
          <cell r="D7747"/>
          <cell r="E7747"/>
          <cell r="F7747"/>
          <cell r="G7747"/>
          <cell r="H7747"/>
          <cell r="I7747"/>
          <cell r="J7747"/>
        </row>
        <row r="7748">
          <cell r="A7748"/>
          <cell r="B7748"/>
          <cell r="C7748"/>
          <cell r="D7748"/>
          <cell r="E7748"/>
          <cell r="F7748"/>
          <cell r="G7748"/>
          <cell r="H7748"/>
          <cell r="I7748"/>
          <cell r="J7748"/>
        </row>
        <row r="7749">
          <cell r="A7749"/>
          <cell r="B7749"/>
          <cell r="C7749"/>
          <cell r="D7749"/>
          <cell r="E7749"/>
          <cell r="F7749"/>
          <cell r="G7749"/>
          <cell r="H7749"/>
          <cell r="I7749"/>
          <cell r="J7749"/>
        </row>
        <row r="7750">
          <cell r="A7750"/>
          <cell r="B7750"/>
          <cell r="C7750"/>
          <cell r="D7750"/>
          <cell r="E7750"/>
          <cell r="F7750"/>
          <cell r="G7750"/>
          <cell r="H7750"/>
          <cell r="I7750"/>
          <cell r="J7750"/>
        </row>
        <row r="7751">
          <cell r="A7751"/>
          <cell r="B7751"/>
          <cell r="C7751"/>
          <cell r="D7751"/>
          <cell r="E7751"/>
          <cell r="F7751"/>
          <cell r="G7751"/>
          <cell r="H7751"/>
          <cell r="I7751"/>
          <cell r="J7751"/>
        </row>
        <row r="7752">
          <cell r="A7752"/>
          <cell r="B7752"/>
          <cell r="C7752"/>
          <cell r="D7752"/>
          <cell r="E7752"/>
          <cell r="F7752"/>
          <cell r="G7752"/>
          <cell r="H7752"/>
          <cell r="I7752"/>
          <cell r="J7752"/>
        </row>
        <row r="7753">
          <cell r="A7753"/>
          <cell r="B7753"/>
          <cell r="C7753"/>
          <cell r="D7753"/>
          <cell r="E7753"/>
          <cell r="F7753"/>
          <cell r="G7753"/>
          <cell r="H7753"/>
          <cell r="I7753"/>
          <cell r="J7753"/>
        </row>
        <row r="7754">
          <cell r="A7754"/>
          <cell r="B7754"/>
          <cell r="C7754"/>
          <cell r="D7754"/>
          <cell r="E7754"/>
          <cell r="F7754"/>
          <cell r="G7754"/>
          <cell r="H7754"/>
          <cell r="I7754"/>
          <cell r="J7754"/>
        </row>
        <row r="7755">
          <cell r="A7755"/>
          <cell r="B7755"/>
          <cell r="C7755"/>
          <cell r="D7755"/>
          <cell r="E7755"/>
          <cell r="F7755"/>
          <cell r="G7755"/>
          <cell r="H7755"/>
          <cell r="I7755"/>
          <cell r="J7755"/>
        </row>
        <row r="7756">
          <cell r="A7756"/>
          <cell r="B7756"/>
          <cell r="C7756"/>
          <cell r="D7756"/>
          <cell r="E7756"/>
          <cell r="F7756"/>
          <cell r="G7756"/>
          <cell r="H7756"/>
          <cell r="I7756"/>
          <cell r="J7756"/>
        </row>
        <row r="7757">
          <cell r="A7757"/>
          <cell r="B7757"/>
          <cell r="C7757"/>
          <cell r="D7757"/>
          <cell r="E7757"/>
          <cell r="F7757"/>
          <cell r="G7757"/>
          <cell r="H7757"/>
          <cell r="I7757"/>
          <cell r="J7757"/>
        </row>
        <row r="7758">
          <cell r="A7758"/>
          <cell r="B7758"/>
          <cell r="C7758"/>
          <cell r="D7758"/>
          <cell r="E7758"/>
          <cell r="F7758"/>
          <cell r="G7758"/>
          <cell r="H7758"/>
          <cell r="I7758"/>
          <cell r="J7758"/>
        </row>
        <row r="7759">
          <cell r="A7759"/>
          <cell r="B7759"/>
          <cell r="C7759"/>
          <cell r="D7759"/>
          <cell r="E7759"/>
          <cell r="F7759"/>
          <cell r="G7759"/>
          <cell r="H7759"/>
          <cell r="I7759"/>
          <cell r="J7759"/>
        </row>
        <row r="7760">
          <cell r="A7760"/>
          <cell r="B7760"/>
          <cell r="C7760"/>
          <cell r="D7760"/>
          <cell r="E7760"/>
          <cell r="F7760"/>
          <cell r="G7760"/>
          <cell r="H7760"/>
          <cell r="I7760"/>
          <cell r="J7760"/>
        </row>
        <row r="7761">
          <cell r="A7761"/>
          <cell r="B7761"/>
          <cell r="C7761"/>
          <cell r="D7761"/>
          <cell r="E7761"/>
          <cell r="F7761"/>
          <cell r="G7761"/>
          <cell r="H7761"/>
          <cell r="I7761"/>
          <cell r="J7761"/>
        </row>
        <row r="7762">
          <cell r="A7762"/>
          <cell r="B7762"/>
          <cell r="C7762"/>
          <cell r="D7762"/>
          <cell r="E7762"/>
          <cell r="F7762"/>
          <cell r="G7762"/>
          <cell r="H7762"/>
          <cell r="I7762"/>
          <cell r="J7762"/>
        </row>
        <row r="7763">
          <cell r="A7763"/>
          <cell r="B7763"/>
          <cell r="C7763"/>
          <cell r="D7763"/>
          <cell r="E7763"/>
          <cell r="F7763"/>
          <cell r="G7763"/>
          <cell r="H7763"/>
          <cell r="I7763"/>
          <cell r="J7763"/>
        </row>
        <row r="7764">
          <cell r="A7764"/>
          <cell r="B7764"/>
          <cell r="C7764"/>
          <cell r="D7764"/>
          <cell r="E7764"/>
          <cell r="F7764"/>
          <cell r="G7764"/>
          <cell r="H7764"/>
          <cell r="I7764"/>
          <cell r="J7764"/>
        </row>
        <row r="7765">
          <cell r="A7765"/>
          <cell r="B7765"/>
          <cell r="C7765"/>
          <cell r="D7765"/>
          <cell r="E7765"/>
          <cell r="F7765"/>
          <cell r="G7765"/>
          <cell r="H7765"/>
          <cell r="I7765"/>
          <cell r="J7765"/>
        </row>
        <row r="7766">
          <cell r="A7766"/>
          <cell r="B7766"/>
          <cell r="C7766"/>
          <cell r="D7766"/>
          <cell r="E7766"/>
          <cell r="F7766"/>
          <cell r="G7766"/>
          <cell r="H7766"/>
          <cell r="I7766"/>
          <cell r="J7766"/>
        </row>
        <row r="7767">
          <cell r="A7767"/>
          <cell r="B7767"/>
          <cell r="C7767"/>
          <cell r="D7767"/>
          <cell r="E7767"/>
          <cell r="F7767"/>
          <cell r="G7767"/>
          <cell r="H7767"/>
          <cell r="I7767"/>
          <cell r="J7767"/>
        </row>
        <row r="7768">
          <cell r="A7768"/>
          <cell r="B7768"/>
          <cell r="C7768"/>
          <cell r="D7768"/>
          <cell r="E7768"/>
          <cell r="F7768"/>
          <cell r="G7768"/>
          <cell r="H7768"/>
          <cell r="I7768"/>
          <cell r="J7768"/>
        </row>
        <row r="7769">
          <cell r="A7769"/>
          <cell r="B7769"/>
          <cell r="C7769"/>
          <cell r="D7769"/>
          <cell r="E7769"/>
          <cell r="F7769"/>
          <cell r="G7769"/>
          <cell r="H7769"/>
          <cell r="I7769"/>
          <cell r="J7769"/>
        </row>
        <row r="7770">
          <cell r="A7770"/>
          <cell r="B7770"/>
          <cell r="C7770"/>
          <cell r="D7770"/>
          <cell r="E7770"/>
          <cell r="F7770"/>
          <cell r="G7770"/>
          <cell r="H7770"/>
          <cell r="I7770"/>
          <cell r="J7770"/>
        </row>
        <row r="7771">
          <cell r="A7771"/>
          <cell r="B7771"/>
          <cell r="C7771"/>
          <cell r="D7771"/>
          <cell r="E7771"/>
          <cell r="F7771"/>
          <cell r="G7771"/>
          <cell r="H7771"/>
          <cell r="I7771"/>
          <cell r="J7771"/>
        </row>
        <row r="7772">
          <cell r="A7772"/>
          <cell r="B7772"/>
          <cell r="C7772"/>
          <cell r="D7772"/>
          <cell r="E7772"/>
          <cell r="F7772"/>
          <cell r="G7772"/>
          <cell r="H7772"/>
          <cell r="I7772"/>
          <cell r="J7772"/>
        </row>
        <row r="7773">
          <cell r="A7773"/>
          <cell r="B7773"/>
          <cell r="C7773"/>
          <cell r="D7773"/>
          <cell r="E7773"/>
          <cell r="F7773"/>
          <cell r="G7773"/>
          <cell r="H7773"/>
          <cell r="I7773"/>
          <cell r="J7773"/>
        </row>
        <row r="7774">
          <cell r="A7774"/>
          <cell r="B7774"/>
          <cell r="C7774"/>
          <cell r="D7774"/>
          <cell r="E7774"/>
          <cell r="F7774"/>
          <cell r="G7774"/>
          <cell r="H7774"/>
          <cell r="I7774"/>
          <cell r="J7774"/>
        </row>
        <row r="7775">
          <cell r="A7775"/>
          <cell r="B7775"/>
          <cell r="C7775"/>
          <cell r="D7775"/>
          <cell r="E7775"/>
          <cell r="F7775"/>
          <cell r="G7775"/>
          <cell r="H7775"/>
          <cell r="I7775"/>
          <cell r="J7775"/>
        </row>
        <row r="7776">
          <cell r="A7776"/>
          <cell r="B7776"/>
          <cell r="C7776"/>
          <cell r="D7776"/>
          <cell r="E7776"/>
          <cell r="F7776"/>
          <cell r="G7776"/>
          <cell r="H7776"/>
          <cell r="I7776"/>
          <cell r="J7776"/>
        </row>
        <row r="7777">
          <cell r="A7777"/>
          <cell r="B7777"/>
          <cell r="C7777"/>
          <cell r="D7777"/>
          <cell r="E7777"/>
          <cell r="F7777"/>
          <cell r="G7777"/>
          <cell r="H7777"/>
          <cell r="I7777"/>
          <cell r="J7777"/>
        </row>
        <row r="7778">
          <cell r="A7778"/>
          <cell r="B7778"/>
          <cell r="C7778"/>
          <cell r="D7778"/>
          <cell r="E7778"/>
          <cell r="F7778"/>
          <cell r="G7778"/>
          <cell r="H7778"/>
          <cell r="I7778"/>
          <cell r="J7778"/>
        </row>
        <row r="7779">
          <cell r="A7779"/>
          <cell r="B7779"/>
          <cell r="C7779"/>
          <cell r="D7779"/>
          <cell r="E7779"/>
          <cell r="F7779"/>
          <cell r="G7779"/>
          <cell r="H7779"/>
          <cell r="I7779"/>
          <cell r="J7779"/>
        </row>
        <row r="7780">
          <cell r="A7780"/>
          <cell r="B7780"/>
          <cell r="C7780"/>
          <cell r="D7780"/>
          <cell r="E7780"/>
          <cell r="F7780"/>
          <cell r="G7780"/>
          <cell r="H7780"/>
          <cell r="I7780"/>
          <cell r="J7780"/>
        </row>
        <row r="7781">
          <cell r="A7781"/>
          <cell r="B7781"/>
          <cell r="C7781"/>
          <cell r="D7781"/>
          <cell r="E7781"/>
          <cell r="F7781"/>
          <cell r="G7781"/>
          <cell r="H7781"/>
          <cell r="I7781"/>
          <cell r="J7781"/>
        </row>
        <row r="7782">
          <cell r="A7782"/>
          <cell r="B7782"/>
          <cell r="C7782"/>
          <cell r="D7782"/>
          <cell r="E7782"/>
          <cell r="F7782"/>
          <cell r="G7782"/>
          <cell r="H7782"/>
          <cell r="I7782"/>
          <cell r="J7782"/>
        </row>
        <row r="7783">
          <cell r="A7783"/>
          <cell r="B7783"/>
          <cell r="C7783"/>
          <cell r="D7783"/>
          <cell r="E7783"/>
          <cell r="F7783"/>
          <cell r="G7783"/>
          <cell r="H7783"/>
          <cell r="I7783"/>
          <cell r="J7783"/>
        </row>
        <row r="7784">
          <cell r="A7784"/>
          <cell r="B7784"/>
          <cell r="C7784"/>
          <cell r="D7784"/>
          <cell r="E7784"/>
          <cell r="F7784"/>
          <cell r="G7784"/>
          <cell r="H7784"/>
          <cell r="I7784"/>
          <cell r="J7784"/>
        </row>
        <row r="7785">
          <cell r="A7785"/>
          <cell r="B7785"/>
          <cell r="C7785"/>
          <cell r="D7785"/>
          <cell r="E7785"/>
          <cell r="F7785"/>
          <cell r="G7785"/>
          <cell r="H7785"/>
          <cell r="I7785"/>
          <cell r="J7785"/>
        </row>
        <row r="7786">
          <cell r="A7786"/>
          <cell r="B7786"/>
          <cell r="C7786"/>
          <cell r="D7786"/>
          <cell r="E7786"/>
          <cell r="F7786"/>
          <cell r="G7786"/>
          <cell r="H7786"/>
          <cell r="I7786"/>
          <cell r="J7786"/>
        </row>
        <row r="7787">
          <cell r="A7787"/>
          <cell r="B7787"/>
          <cell r="C7787"/>
          <cell r="D7787"/>
          <cell r="E7787"/>
          <cell r="F7787"/>
          <cell r="G7787"/>
          <cell r="H7787"/>
          <cell r="I7787"/>
          <cell r="J7787"/>
        </row>
        <row r="7788">
          <cell r="A7788"/>
          <cell r="B7788"/>
          <cell r="C7788"/>
          <cell r="D7788"/>
          <cell r="E7788"/>
          <cell r="F7788"/>
          <cell r="G7788"/>
          <cell r="H7788"/>
          <cell r="I7788"/>
          <cell r="J7788"/>
        </row>
        <row r="7789">
          <cell r="A7789"/>
          <cell r="B7789"/>
          <cell r="C7789"/>
          <cell r="D7789"/>
          <cell r="E7789"/>
          <cell r="F7789"/>
          <cell r="G7789"/>
          <cell r="H7789"/>
          <cell r="I7789"/>
          <cell r="J7789"/>
        </row>
        <row r="7790">
          <cell r="A7790"/>
          <cell r="B7790"/>
          <cell r="C7790"/>
          <cell r="D7790"/>
          <cell r="E7790"/>
          <cell r="F7790"/>
          <cell r="G7790"/>
          <cell r="H7790"/>
          <cell r="I7790"/>
          <cell r="J7790"/>
        </row>
        <row r="7791">
          <cell r="A7791"/>
          <cell r="B7791"/>
          <cell r="C7791"/>
          <cell r="D7791"/>
          <cell r="E7791"/>
          <cell r="F7791"/>
          <cell r="G7791"/>
          <cell r="H7791"/>
          <cell r="I7791"/>
          <cell r="J7791"/>
        </row>
        <row r="7792">
          <cell r="A7792"/>
          <cell r="B7792"/>
          <cell r="C7792"/>
          <cell r="D7792"/>
          <cell r="E7792"/>
          <cell r="F7792"/>
          <cell r="G7792"/>
          <cell r="H7792"/>
          <cell r="I7792"/>
          <cell r="J7792"/>
        </row>
        <row r="7793">
          <cell r="A7793"/>
          <cell r="B7793"/>
          <cell r="C7793"/>
          <cell r="D7793"/>
          <cell r="E7793"/>
          <cell r="F7793"/>
          <cell r="G7793"/>
          <cell r="H7793"/>
          <cell r="I7793"/>
          <cell r="J7793"/>
        </row>
        <row r="7794">
          <cell r="A7794"/>
          <cell r="B7794"/>
          <cell r="C7794"/>
          <cell r="D7794"/>
          <cell r="E7794"/>
          <cell r="F7794"/>
          <cell r="G7794"/>
          <cell r="H7794"/>
          <cell r="I7794"/>
          <cell r="J7794"/>
        </row>
        <row r="7795">
          <cell r="A7795"/>
          <cell r="B7795"/>
          <cell r="C7795"/>
          <cell r="D7795"/>
          <cell r="E7795"/>
          <cell r="F7795"/>
          <cell r="G7795"/>
          <cell r="H7795"/>
          <cell r="I7795"/>
          <cell r="J7795"/>
        </row>
        <row r="7796">
          <cell r="A7796"/>
          <cell r="B7796"/>
          <cell r="C7796"/>
          <cell r="D7796"/>
          <cell r="E7796"/>
          <cell r="F7796"/>
          <cell r="G7796"/>
          <cell r="H7796"/>
          <cell r="I7796"/>
          <cell r="J7796"/>
        </row>
        <row r="7797">
          <cell r="A7797"/>
          <cell r="B7797"/>
          <cell r="C7797"/>
          <cell r="D7797"/>
          <cell r="E7797"/>
          <cell r="F7797"/>
          <cell r="G7797"/>
          <cell r="H7797"/>
          <cell r="I7797"/>
          <cell r="J7797"/>
        </row>
        <row r="7798">
          <cell r="A7798"/>
          <cell r="B7798"/>
          <cell r="C7798"/>
          <cell r="D7798"/>
          <cell r="E7798"/>
          <cell r="F7798"/>
          <cell r="G7798"/>
          <cell r="H7798"/>
          <cell r="I7798"/>
          <cell r="J7798"/>
        </row>
        <row r="7799">
          <cell r="A7799"/>
          <cell r="B7799"/>
          <cell r="C7799"/>
          <cell r="D7799"/>
          <cell r="E7799"/>
          <cell r="F7799"/>
          <cell r="G7799"/>
          <cell r="H7799"/>
          <cell r="I7799"/>
          <cell r="J7799"/>
        </row>
        <row r="7800">
          <cell r="A7800"/>
          <cell r="B7800"/>
          <cell r="C7800"/>
          <cell r="D7800"/>
          <cell r="E7800"/>
          <cell r="F7800"/>
          <cell r="G7800"/>
          <cell r="H7800"/>
          <cell r="I7800"/>
          <cell r="J7800"/>
        </row>
        <row r="7801">
          <cell r="A7801"/>
          <cell r="B7801"/>
          <cell r="C7801"/>
          <cell r="D7801"/>
          <cell r="E7801"/>
          <cell r="F7801"/>
          <cell r="G7801"/>
          <cell r="H7801"/>
          <cell r="I7801"/>
          <cell r="J7801"/>
        </row>
        <row r="7802">
          <cell r="A7802"/>
          <cell r="B7802"/>
          <cell r="C7802"/>
          <cell r="D7802"/>
          <cell r="E7802"/>
          <cell r="F7802"/>
          <cell r="G7802"/>
          <cell r="H7802"/>
          <cell r="I7802"/>
          <cell r="J7802"/>
        </row>
        <row r="7803">
          <cell r="A7803"/>
          <cell r="B7803"/>
          <cell r="C7803"/>
          <cell r="D7803"/>
          <cell r="E7803"/>
          <cell r="F7803"/>
          <cell r="G7803"/>
          <cell r="H7803"/>
          <cell r="I7803"/>
          <cell r="J7803"/>
        </row>
        <row r="7804">
          <cell r="A7804"/>
          <cell r="B7804"/>
          <cell r="C7804"/>
          <cell r="D7804"/>
          <cell r="E7804"/>
          <cell r="F7804"/>
          <cell r="G7804"/>
          <cell r="H7804"/>
          <cell r="I7804"/>
          <cell r="J7804"/>
        </row>
        <row r="7805">
          <cell r="A7805"/>
          <cell r="B7805"/>
          <cell r="C7805"/>
          <cell r="D7805"/>
          <cell r="E7805"/>
          <cell r="F7805"/>
          <cell r="G7805"/>
          <cell r="H7805"/>
          <cell r="I7805"/>
          <cell r="J7805"/>
        </row>
        <row r="7806">
          <cell r="A7806"/>
          <cell r="B7806"/>
          <cell r="C7806"/>
          <cell r="D7806"/>
          <cell r="E7806"/>
          <cell r="F7806"/>
          <cell r="G7806"/>
          <cell r="H7806"/>
          <cell r="I7806"/>
          <cell r="J7806"/>
        </row>
        <row r="7807">
          <cell r="A7807"/>
          <cell r="B7807"/>
          <cell r="C7807"/>
          <cell r="D7807"/>
          <cell r="E7807"/>
          <cell r="F7807"/>
          <cell r="G7807"/>
          <cell r="H7807"/>
          <cell r="I7807"/>
          <cell r="J7807"/>
        </row>
        <row r="7808">
          <cell r="A7808"/>
          <cell r="B7808"/>
          <cell r="C7808"/>
          <cell r="D7808"/>
          <cell r="E7808"/>
          <cell r="F7808"/>
          <cell r="G7808"/>
          <cell r="H7808"/>
          <cell r="I7808"/>
          <cell r="J7808"/>
        </row>
        <row r="7809">
          <cell r="A7809"/>
          <cell r="B7809"/>
          <cell r="C7809"/>
          <cell r="D7809"/>
          <cell r="E7809"/>
          <cell r="F7809"/>
          <cell r="G7809"/>
          <cell r="H7809"/>
          <cell r="I7809"/>
          <cell r="J7809"/>
        </row>
        <row r="7810">
          <cell r="A7810"/>
          <cell r="B7810"/>
          <cell r="C7810"/>
          <cell r="D7810"/>
          <cell r="E7810"/>
          <cell r="F7810"/>
          <cell r="G7810"/>
          <cell r="H7810"/>
          <cell r="I7810"/>
          <cell r="J7810"/>
        </row>
        <row r="7811">
          <cell r="A7811"/>
          <cell r="B7811"/>
          <cell r="C7811"/>
          <cell r="D7811"/>
          <cell r="E7811"/>
          <cell r="F7811"/>
          <cell r="G7811"/>
          <cell r="H7811"/>
          <cell r="I7811"/>
          <cell r="J7811"/>
        </row>
        <row r="7812">
          <cell r="A7812"/>
          <cell r="B7812"/>
          <cell r="C7812"/>
          <cell r="D7812"/>
          <cell r="E7812"/>
          <cell r="F7812"/>
          <cell r="G7812"/>
          <cell r="H7812"/>
          <cell r="I7812"/>
          <cell r="J7812"/>
        </row>
        <row r="7813">
          <cell r="A7813"/>
          <cell r="B7813"/>
          <cell r="C7813"/>
          <cell r="D7813"/>
          <cell r="E7813"/>
          <cell r="F7813"/>
          <cell r="G7813"/>
          <cell r="H7813"/>
          <cell r="I7813"/>
          <cell r="J7813"/>
        </row>
        <row r="7814">
          <cell r="A7814"/>
          <cell r="B7814"/>
          <cell r="C7814"/>
          <cell r="D7814"/>
          <cell r="E7814"/>
          <cell r="F7814"/>
          <cell r="G7814"/>
          <cell r="H7814"/>
          <cell r="I7814"/>
          <cell r="J7814"/>
        </row>
        <row r="7815">
          <cell r="A7815"/>
          <cell r="B7815"/>
          <cell r="C7815"/>
          <cell r="D7815"/>
          <cell r="E7815"/>
          <cell r="F7815"/>
          <cell r="G7815"/>
          <cell r="H7815"/>
          <cell r="I7815"/>
          <cell r="J7815"/>
        </row>
        <row r="7816">
          <cell r="A7816"/>
          <cell r="B7816"/>
          <cell r="C7816"/>
          <cell r="D7816"/>
          <cell r="E7816"/>
          <cell r="F7816"/>
          <cell r="G7816"/>
          <cell r="H7816"/>
          <cell r="I7816"/>
          <cell r="J7816"/>
        </row>
        <row r="7817">
          <cell r="A7817"/>
          <cell r="B7817"/>
          <cell r="C7817"/>
          <cell r="D7817"/>
          <cell r="E7817"/>
          <cell r="F7817"/>
          <cell r="G7817"/>
          <cell r="H7817"/>
          <cell r="I7817"/>
          <cell r="J7817"/>
        </row>
        <row r="7818">
          <cell r="A7818"/>
          <cell r="B7818"/>
          <cell r="C7818"/>
          <cell r="D7818"/>
          <cell r="E7818"/>
          <cell r="F7818"/>
          <cell r="G7818"/>
          <cell r="H7818"/>
          <cell r="I7818"/>
          <cell r="J7818"/>
        </row>
        <row r="7819">
          <cell r="A7819"/>
          <cell r="B7819"/>
          <cell r="C7819"/>
          <cell r="D7819"/>
          <cell r="E7819"/>
          <cell r="F7819"/>
          <cell r="G7819"/>
          <cell r="H7819"/>
          <cell r="I7819"/>
          <cell r="J7819"/>
        </row>
        <row r="7820">
          <cell r="A7820"/>
          <cell r="B7820"/>
          <cell r="C7820"/>
          <cell r="D7820"/>
          <cell r="E7820"/>
          <cell r="F7820"/>
          <cell r="G7820"/>
          <cell r="H7820"/>
          <cell r="I7820"/>
          <cell r="J7820"/>
        </row>
        <row r="7821">
          <cell r="A7821"/>
          <cell r="B7821"/>
          <cell r="C7821"/>
          <cell r="D7821"/>
          <cell r="E7821"/>
          <cell r="F7821"/>
          <cell r="G7821"/>
          <cell r="H7821"/>
          <cell r="I7821"/>
          <cell r="J7821"/>
        </row>
        <row r="7822">
          <cell r="A7822"/>
          <cell r="B7822"/>
          <cell r="C7822"/>
          <cell r="D7822"/>
          <cell r="E7822"/>
          <cell r="F7822"/>
          <cell r="G7822"/>
          <cell r="H7822"/>
          <cell r="I7822"/>
          <cell r="J7822"/>
        </row>
        <row r="7823">
          <cell r="A7823"/>
          <cell r="B7823"/>
          <cell r="C7823"/>
          <cell r="D7823"/>
          <cell r="E7823"/>
          <cell r="F7823"/>
          <cell r="G7823"/>
          <cell r="H7823"/>
          <cell r="I7823"/>
          <cell r="J7823"/>
        </row>
        <row r="7824">
          <cell r="A7824"/>
          <cell r="B7824"/>
          <cell r="C7824"/>
          <cell r="D7824"/>
          <cell r="E7824"/>
          <cell r="F7824"/>
          <cell r="G7824"/>
          <cell r="H7824"/>
          <cell r="I7824"/>
          <cell r="J7824"/>
        </row>
        <row r="7825">
          <cell r="A7825"/>
          <cell r="B7825"/>
          <cell r="C7825"/>
          <cell r="D7825"/>
          <cell r="E7825"/>
          <cell r="F7825"/>
          <cell r="G7825"/>
          <cell r="H7825"/>
          <cell r="I7825"/>
          <cell r="J7825"/>
        </row>
        <row r="7826">
          <cell r="A7826"/>
          <cell r="B7826"/>
          <cell r="C7826"/>
          <cell r="D7826"/>
          <cell r="E7826"/>
          <cell r="F7826"/>
          <cell r="G7826"/>
          <cell r="H7826"/>
          <cell r="I7826"/>
          <cell r="J7826"/>
        </row>
        <row r="7827">
          <cell r="A7827"/>
          <cell r="B7827"/>
          <cell r="C7827"/>
          <cell r="D7827"/>
          <cell r="E7827"/>
          <cell r="F7827"/>
          <cell r="G7827"/>
          <cell r="H7827"/>
          <cell r="I7827"/>
          <cell r="J7827"/>
        </row>
        <row r="7828">
          <cell r="A7828"/>
          <cell r="B7828"/>
          <cell r="C7828"/>
          <cell r="D7828"/>
          <cell r="E7828"/>
          <cell r="F7828"/>
          <cell r="G7828"/>
          <cell r="H7828"/>
          <cell r="I7828"/>
          <cell r="J7828"/>
        </row>
        <row r="7829">
          <cell r="A7829"/>
          <cell r="B7829"/>
          <cell r="C7829"/>
          <cell r="D7829"/>
          <cell r="E7829"/>
          <cell r="F7829"/>
          <cell r="G7829"/>
          <cell r="H7829"/>
          <cell r="I7829"/>
          <cell r="J7829"/>
        </row>
        <row r="7830">
          <cell r="A7830"/>
          <cell r="B7830"/>
          <cell r="C7830"/>
          <cell r="D7830"/>
          <cell r="E7830"/>
          <cell r="F7830"/>
          <cell r="G7830"/>
          <cell r="H7830"/>
          <cell r="I7830"/>
          <cell r="J7830"/>
        </row>
        <row r="7831">
          <cell r="A7831"/>
          <cell r="B7831"/>
          <cell r="C7831"/>
          <cell r="D7831"/>
          <cell r="E7831"/>
          <cell r="F7831"/>
          <cell r="G7831"/>
          <cell r="H7831"/>
          <cell r="I7831"/>
          <cell r="J7831"/>
        </row>
        <row r="7832">
          <cell r="A7832"/>
          <cell r="B7832"/>
          <cell r="C7832"/>
          <cell r="D7832"/>
          <cell r="E7832"/>
          <cell r="F7832"/>
          <cell r="G7832"/>
          <cell r="H7832"/>
          <cell r="I7832"/>
          <cell r="J7832"/>
        </row>
        <row r="7833">
          <cell r="A7833"/>
          <cell r="B7833"/>
          <cell r="C7833"/>
          <cell r="D7833"/>
          <cell r="E7833"/>
          <cell r="F7833"/>
          <cell r="G7833"/>
          <cell r="H7833"/>
          <cell r="I7833"/>
          <cell r="J7833"/>
        </row>
        <row r="7834">
          <cell r="A7834"/>
          <cell r="B7834"/>
          <cell r="C7834"/>
          <cell r="D7834"/>
          <cell r="E7834"/>
          <cell r="F7834"/>
          <cell r="G7834"/>
          <cell r="H7834"/>
          <cell r="I7834"/>
          <cell r="J7834"/>
        </row>
        <row r="7835">
          <cell r="A7835"/>
          <cell r="B7835"/>
          <cell r="C7835"/>
          <cell r="D7835"/>
          <cell r="E7835"/>
          <cell r="F7835"/>
          <cell r="G7835"/>
          <cell r="H7835"/>
          <cell r="I7835"/>
          <cell r="J7835"/>
        </row>
        <row r="7836">
          <cell r="A7836"/>
          <cell r="B7836"/>
          <cell r="C7836"/>
          <cell r="D7836"/>
          <cell r="E7836"/>
          <cell r="F7836"/>
          <cell r="G7836"/>
          <cell r="H7836"/>
          <cell r="I7836"/>
          <cell r="J7836"/>
        </row>
        <row r="7837">
          <cell r="A7837"/>
          <cell r="B7837"/>
          <cell r="C7837"/>
          <cell r="D7837"/>
          <cell r="E7837"/>
          <cell r="F7837"/>
          <cell r="G7837"/>
          <cell r="H7837"/>
          <cell r="I7837"/>
          <cell r="J7837"/>
        </row>
        <row r="7838">
          <cell r="A7838"/>
          <cell r="B7838"/>
          <cell r="C7838"/>
          <cell r="D7838"/>
          <cell r="E7838"/>
          <cell r="F7838"/>
          <cell r="G7838"/>
          <cell r="H7838"/>
          <cell r="I7838"/>
          <cell r="J7838"/>
        </row>
        <row r="7839">
          <cell r="A7839"/>
          <cell r="B7839"/>
          <cell r="C7839"/>
          <cell r="D7839"/>
          <cell r="E7839"/>
          <cell r="F7839"/>
          <cell r="G7839"/>
          <cell r="H7839"/>
          <cell r="I7839"/>
          <cell r="J7839"/>
        </row>
        <row r="7840">
          <cell r="A7840"/>
          <cell r="B7840"/>
          <cell r="C7840"/>
          <cell r="D7840"/>
          <cell r="E7840"/>
          <cell r="F7840"/>
          <cell r="G7840"/>
          <cell r="H7840"/>
          <cell r="I7840"/>
          <cell r="J7840"/>
        </row>
        <row r="7841">
          <cell r="A7841"/>
          <cell r="B7841"/>
          <cell r="C7841"/>
          <cell r="D7841"/>
          <cell r="E7841"/>
          <cell r="F7841"/>
          <cell r="G7841"/>
          <cell r="H7841"/>
          <cell r="I7841"/>
          <cell r="J7841"/>
        </row>
        <row r="7842">
          <cell r="A7842"/>
          <cell r="B7842"/>
          <cell r="C7842"/>
          <cell r="D7842"/>
          <cell r="E7842"/>
          <cell r="F7842"/>
          <cell r="G7842"/>
          <cell r="H7842"/>
          <cell r="I7842"/>
          <cell r="J7842"/>
        </row>
        <row r="7843">
          <cell r="A7843"/>
          <cell r="B7843"/>
          <cell r="C7843"/>
          <cell r="D7843"/>
          <cell r="E7843"/>
          <cell r="F7843"/>
          <cell r="G7843"/>
          <cell r="H7843"/>
          <cell r="I7843"/>
          <cell r="J7843"/>
        </row>
        <row r="7844">
          <cell r="A7844"/>
          <cell r="B7844"/>
          <cell r="C7844"/>
          <cell r="D7844"/>
          <cell r="E7844"/>
          <cell r="F7844"/>
          <cell r="G7844"/>
          <cell r="H7844"/>
          <cell r="I7844"/>
          <cell r="J7844"/>
        </row>
        <row r="7845">
          <cell r="A7845"/>
          <cell r="B7845"/>
          <cell r="C7845"/>
          <cell r="D7845"/>
          <cell r="E7845"/>
          <cell r="F7845"/>
          <cell r="G7845"/>
          <cell r="H7845"/>
          <cell r="I7845"/>
          <cell r="J7845"/>
        </row>
        <row r="7846">
          <cell r="A7846"/>
          <cell r="B7846"/>
          <cell r="C7846"/>
          <cell r="D7846"/>
          <cell r="E7846"/>
          <cell r="F7846"/>
          <cell r="G7846"/>
          <cell r="H7846"/>
          <cell r="I7846"/>
          <cell r="J7846"/>
        </row>
        <row r="7847">
          <cell r="A7847"/>
          <cell r="B7847"/>
          <cell r="C7847"/>
          <cell r="D7847"/>
          <cell r="E7847"/>
          <cell r="F7847"/>
          <cell r="G7847"/>
          <cell r="H7847"/>
          <cell r="I7847"/>
          <cell r="J7847"/>
        </row>
        <row r="7848">
          <cell r="A7848"/>
          <cell r="B7848"/>
          <cell r="C7848"/>
          <cell r="D7848"/>
          <cell r="E7848"/>
          <cell r="F7848"/>
          <cell r="G7848"/>
          <cell r="H7848"/>
          <cell r="I7848"/>
          <cell r="J7848"/>
        </row>
        <row r="7849">
          <cell r="A7849"/>
          <cell r="B7849"/>
          <cell r="C7849"/>
          <cell r="D7849"/>
          <cell r="E7849"/>
          <cell r="F7849"/>
          <cell r="G7849"/>
          <cell r="H7849"/>
          <cell r="I7849"/>
          <cell r="J7849"/>
        </row>
        <row r="7850">
          <cell r="A7850"/>
          <cell r="B7850"/>
          <cell r="C7850"/>
          <cell r="D7850"/>
          <cell r="E7850"/>
          <cell r="F7850"/>
          <cell r="G7850"/>
          <cell r="H7850"/>
          <cell r="I7850"/>
          <cell r="J7850"/>
        </row>
        <row r="7851">
          <cell r="A7851"/>
          <cell r="B7851"/>
          <cell r="C7851"/>
          <cell r="D7851"/>
          <cell r="E7851"/>
          <cell r="F7851"/>
          <cell r="G7851"/>
          <cell r="H7851"/>
          <cell r="I7851"/>
          <cell r="J7851"/>
        </row>
        <row r="7852">
          <cell r="A7852"/>
          <cell r="B7852"/>
          <cell r="C7852"/>
          <cell r="D7852"/>
          <cell r="E7852"/>
          <cell r="F7852"/>
          <cell r="G7852"/>
          <cell r="H7852"/>
          <cell r="I7852"/>
          <cell r="J7852"/>
        </row>
        <row r="7853">
          <cell r="A7853"/>
          <cell r="B7853"/>
          <cell r="C7853"/>
          <cell r="D7853"/>
          <cell r="E7853"/>
          <cell r="F7853"/>
          <cell r="G7853"/>
          <cell r="H7853"/>
          <cell r="I7853"/>
          <cell r="J7853"/>
        </row>
        <row r="7854">
          <cell r="A7854"/>
          <cell r="B7854"/>
          <cell r="C7854"/>
          <cell r="D7854"/>
          <cell r="E7854"/>
          <cell r="F7854"/>
          <cell r="G7854"/>
          <cell r="H7854"/>
          <cell r="I7854"/>
          <cell r="J7854"/>
        </row>
        <row r="7855">
          <cell r="A7855"/>
          <cell r="B7855"/>
          <cell r="C7855"/>
          <cell r="D7855"/>
          <cell r="E7855"/>
          <cell r="F7855"/>
          <cell r="G7855"/>
          <cell r="H7855"/>
          <cell r="I7855"/>
          <cell r="J7855"/>
        </row>
        <row r="7856">
          <cell r="A7856"/>
          <cell r="B7856"/>
          <cell r="C7856"/>
          <cell r="D7856"/>
          <cell r="E7856"/>
          <cell r="F7856"/>
          <cell r="G7856"/>
          <cell r="H7856"/>
          <cell r="I7856"/>
          <cell r="J7856"/>
        </row>
        <row r="7857">
          <cell r="A7857"/>
          <cell r="B7857"/>
          <cell r="C7857"/>
          <cell r="D7857"/>
          <cell r="E7857"/>
          <cell r="F7857"/>
          <cell r="G7857"/>
          <cell r="H7857"/>
          <cell r="I7857"/>
          <cell r="J7857"/>
        </row>
        <row r="7858">
          <cell r="A7858"/>
          <cell r="B7858"/>
          <cell r="C7858"/>
          <cell r="D7858"/>
          <cell r="E7858"/>
          <cell r="F7858"/>
          <cell r="G7858"/>
          <cell r="H7858"/>
          <cell r="I7858"/>
          <cell r="J7858"/>
        </row>
        <row r="7859">
          <cell r="A7859"/>
          <cell r="B7859"/>
          <cell r="C7859"/>
          <cell r="D7859"/>
          <cell r="E7859"/>
          <cell r="F7859"/>
          <cell r="G7859"/>
          <cell r="H7859"/>
          <cell r="I7859"/>
          <cell r="J7859"/>
        </row>
        <row r="7860">
          <cell r="A7860"/>
          <cell r="B7860"/>
          <cell r="C7860"/>
          <cell r="D7860"/>
          <cell r="E7860"/>
          <cell r="F7860"/>
          <cell r="G7860"/>
          <cell r="H7860"/>
          <cell r="I7860"/>
          <cell r="J7860"/>
        </row>
        <row r="7861">
          <cell r="A7861"/>
          <cell r="B7861"/>
          <cell r="C7861"/>
          <cell r="D7861"/>
          <cell r="E7861"/>
          <cell r="F7861"/>
          <cell r="G7861"/>
          <cell r="H7861"/>
          <cell r="I7861"/>
          <cell r="J7861"/>
        </row>
        <row r="7862">
          <cell r="A7862"/>
          <cell r="B7862"/>
          <cell r="C7862"/>
          <cell r="D7862"/>
          <cell r="E7862"/>
          <cell r="F7862"/>
          <cell r="G7862"/>
          <cell r="H7862"/>
          <cell r="I7862"/>
          <cell r="J7862"/>
        </row>
        <row r="7863">
          <cell r="A7863"/>
          <cell r="B7863"/>
          <cell r="C7863"/>
          <cell r="D7863"/>
          <cell r="E7863"/>
          <cell r="F7863"/>
          <cell r="G7863"/>
          <cell r="H7863"/>
          <cell r="I7863"/>
          <cell r="J7863"/>
        </row>
        <row r="7864">
          <cell r="A7864"/>
          <cell r="B7864"/>
          <cell r="C7864"/>
          <cell r="D7864"/>
          <cell r="E7864"/>
          <cell r="F7864"/>
          <cell r="G7864"/>
          <cell r="H7864"/>
          <cell r="I7864"/>
          <cell r="J7864"/>
        </row>
        <row r="7865">
          <cell r="A7865"/>
          <cell r="B7865"/>
          <cell r="C7865"/>
          <cell r="D7865"/>
          <cell r="E7865"/>
          <cell r="F7865"/>
          <cell r="G7865"/>
          <cell r="H7865"/>
          <cell r="I7865"/>
          <cell r="J7865"/>
        </row>
        <row r="7866">
          <cell r="A7866"/>
          <cell r="B7866"/>
          <cell r="C7866"/>
          <cell r="D7866"/>
          <cell r="E7866"/>
          <cell r="F7866"/>
          <cell r="G7866"/>
          <cell r="H7866"/>
          <cell r="I7866"/>
          <cell r="J7866"/>
        </row>
        <row r="7867">
          <cell r="A7867"/>
          <cell r="B7867"/>
          <cell r="C7867"/>
          <cell r="D7867"/>
          <cell r="E7867"/>
          <cell r="F7867"/>
          <cell r="G7867"/>
          <cell r="H7867"/>
          <cell r="I7867"/>
          <cell r="J7867"/>
        </row>
        <row r="7868">
          <cell r="A7868"/>
          <cell r="B7868"/>
          <cell r="C7868"/>
          <cell r="D7868"/>
          <cell r="E7868"/>
          <cell r="F7868"/>
          <cell r="G7868"/>
          <cell r="H7868"/>
          <cell r="I7868"/>
          <cell r="J7868"/>
        </row>
        <row r="7869">
          <cell r="A7869"/>
          <cell r="B7869"/>
          <cell r="C7869"/>
          <cell r="D7869"/>
          <cell r="E7869"/>
          <cell r="F7869"/>
          <cell r="G7869"/>
          <cell r="H7869"/>
          <cell r="I7869"/>
          <cell r="J7869"/>
        </row>
        <row r="7870">
          <cell r="A7870"/>
          <cell r="B7870"/>
          <cell r="C7870"/>
          <cell r="D7870"/>
          <cell r="E7870"/>
          <cell r="F7870"/>
          <cell r="G7870"/>
          <cell r="H7870"/>
          <cell r="I7870"/>
          <cell r="J7870"/>
        </row>
        <row r="7871">
          <cell r="A7871"/>
          <cell r="B7871"/>
          <cell r="C7871"/>
          <cell r="D7871"/>
          <cell r="E7871"/>
          <cell r="F7871"/>
          <cell r="G7871"/>
          <cell r="H7871"/>
          <cell r="I7871"/>
          <cell r="J7871"/>
        </row>
        <row r="7872">
          <cell r="A7872"/>
          <cell r="B7872"/>
          <cell r="C7872"/>
          <cell r="D7872"/>
          <cell r="E7872"/>
          <cell r="F7872"/>
          <cell r="G7872"/>
          <cell r="H7872"/>
          <cell r="I7872"/>
          <cell r="J7872"/>
        </row>
        <row r="7873">
          <cell r="A7873"/>
          <cell r="B7873"/>
          <cell r="C7873"/>
          <cell r="D7873"/>
          <cell r="E7873"/>
          <cell r="F7873"/>
          <cell r="G7873"/>
          <cell r="H7873"/>
          <cell r="I7873"/>
          <cell r="J7873"/>
        </row>
        <row r="7874">
          <cell r="A7874"/>
          <cell r="B7874"/>
          <cell r="C7874"/>
          <cell r="D7874"/>
          <cell r="E7874"/>
          <cell r="F7874"/>
          <cell r="G7874"/>
          <cell r="H7874"/>
          <cell r="I7874"/>
          <cell r="J7874"/>
        </row>
        <row r="7875">
          <cell r="A7875"/>
          <cell r="B7875"/>
          <cell r="C7875"/>
          <cell r="D7875"/>
          <cell r="E7875"/>
          <cell r="F7875"/>
          <cell r="G7875"/>
          <cell r="H7875"/>
          <cell r="I7875"/>
          <cell r="J7875"/>
        </row>
        <row r="7876">
          <cell r="A7876"/>
          <cell r="B7876"/>
          <cell r="C7876"/>
          <cell r="D7876"/>
          <cell r="E7876"/>
          <cell r="F7876"/>
          <cell r="G7876"/>
          <cell r="H7876"/>
          <cell r="I7876"/>
          <cell r="J7876"/>
        </row>
        <row r="7877">
          <cell r="A7877"/>
          <cell r="B7877"/>
          <cell r="C7877"/>
          <cell r="D7877"/>
          <cell r="E7877"/>
          <cell r="F7877"/>
          <cell r="G7877"/>
          <cell r="H7877"/>
          <cell r="I7877"/>
          <cell r="J7877"/>
        </row>
        <row r="7878">
          <cell r="A7878"/>
          <cell r="B7878"/>
          <cell r="C7878"/>
          <cell r="D7878"/>
          <cell r="E7878"/>
          <cell r="F7878"/>
          <cell r="G7878"/>
          <cell r="H7878"/>
          <cell r="I7878"/>
          <cell r="J7878"/>
        </row>
        <row r="7879">
          <cell r="A7879"/>
          <cell r="B7879"/>
          <cell r="C7879"/>
          <cell r="D7879"/>
          <cell r="E7879"/>
          <cell r="F7879"/>
          <cell r="G7879"/>
          <cell r="H7879"/>
          <cell r="I7879"/>
          <cell r="J7879"/>
        </row>
        <row r="7880">
          <cell r="A7880"/>
          <cell r="B7880"/>
          <cell r="C7880"/>
          <cell r="D7880"/>
          <cell r="E7880"/>
          <cell r="F7880"/>
          <cell r="G7880"/>
          <cell r="H7880"/>
          <cell r="I7880"/>
          <cell r="J7880"/>
        </row>
        <row r="7881">
          <cell r="A7881"/>
          <cell r="B7881"/>
          <cell r="C7881"/>
          <cell r="D7881"/>
          <cell r="E7881"/>
          <cell r="F7881"/>
          <cell r="G7881"/>
          <cell r="H7881"/>
          <cell r="I7881"/>
          <cell r="J7881"/>
        </row>
        <row r="7882">
          <cell r="A7882"/>
          <cell r="B7882"/>
          <cell r="C7882"/>
          <cell r="D7882"/>
          <cell r="E7882"/>
          <cell r="F7882"/>
          <cell r="G7882"/>
          <cell r="H7882"/>
          <cell r="I7882"/>
          <cell r="J7882"/>
        </row>
        <row r="7883">
          <cell r="A7883"/>
          <cell r="B7883"/>
          <cell r="C7883"/>
          <cell r="D7883"/>
          <cell r="E7883"/>
          <cell r="F7883"/>
          <cell r="G7883"/>
          <cell r="H7883"/>
          <cell r="I7883"/>
          <cell r="J7883"/>
        </row>
        <row r="7884">
          <cell r="A7884"/>
          <cell r="B7884"/>
          <cell r="C7884"/>
          <cell r="D7884"/>
          <cell r="E7884"/>
          <cell r="F7884"/>
          <cell r="G7884"/>
          <cell r="H7884"/>
          <cell r="I7884"/>
          <cell r="J7884"/>
        </row>
        <row r="7885">
          <cell r="A7885"/>
          <cell r="B7885"/>
          <cell r="C7885"/>
          <cell r="D7885"/>
          <cell r="E7885"/>
          <cell r="F7885"/>
          <cell r="G7885"/>
          <cell r="H7885"/>
          <cell r="I7885"/>
          <cell r="J7885"/>
        </row>
        <row r="7886">
          <cell r="A7886"/>
          <cell r="B7886"/>
          <cell r="C7886"/>
          <cell r="D7886"/>
          <cell r="E7886"/>
          <cell r="F7886"/>
          <cell r="G7886"/>
          <cell r="H7886"/>
          <cell r="I7886"/>
          <cell r="J7886"/>
        </row>
        <row r="7887">
          <cell r="A7887"/>
          <cell r="B7887"/>
          <cell r="C7887"/>
          <cell r="D7887"/>
          <cell r="E7887"/>
          <cell r="F7887"/>
          <cell r="G7887"/>
          <cell r="H7887"/>
          <cell r="I7887"/>
          <cell r="J7887"/>
        </row>
        <row r="7888">
          <cell r="A7888"/>
          <cell r="B7888"/>
          <cell r="C7888"/>
          <cell r="D7888"/>
          <cell r="E7888"/>
          <cell r="F7888"/>
          <cell r="G7888"/>
          <cell r="H7888"/>
          <cell r="I7888"/>
          <cell r="J7888"/>
        </row>
        <row r="7889">
          <cell r="A7889"/>
          <cell r="B7889"/>
          <cell r="C7889"/>
          <cell r="D7889"/>
          <cell r="E7889"/>
          <cell r="F7889"/>
          <cell r="G7889"/>
          <cell r="H7889"/>
          <cell r="I7889"/>
          <cell r="J7889"/>
        </row>
        <row r="7890">
          <cell r="A7890"/>
          <cell r="B7890"/>
          <cell r="C7890"/>
          <cell r="D7890"/>
          <cell r="E7890"/>
          <cell r="F7890"/>
          <cell r="G7890"/>
          <cell r="H7890"/>
          <cell r="I7890"/>
          <cell r="J7890"/>
        </row>
        <row r="7891">
          <cell r="A7891"/>
          <cell r="B7891"/>
          <cell r="C7891"/>
          <cell r="D7891"/>
          <cell r="E7891"/>
          <cell r="F7891"/>
          <cell r="G7891"/>
          <cell r="H7891"/>
          <cell r="I7891"/>
          <cell r="J7891"/>
        </row>
        <row r="7892">
          <cell r="A7892"/>
          <cell r="B7892"/>
          <cell r="C7892"/>
          <cell r="D7892"/>
          <cell r="E7892"/>
          <cell r="F7892"/>
          <cell r="G7892"/>
          <cell r="H7892"/>
          <cell r="I7892"/>
          <cell r="J7892"/>
        </row>
        <row r="7893">
          <cell r="A7893"/>
          <cell r="B7893"/>
          <cell r="C7893"/>
          <cell r="D7893"/>
          <cell r="E7893"/>
          <cell r="F7893"/>
          <cell r="G7893"/>
          <cell r="H7893"/>
          <cell r="I7893"/>
          <cell r="J7893"/>
        </row>
        <row r="7894">
          <cell r="A7894"/>
          <cell r="B7894"/>
          <cell r="C7894"/>
          <cell r="D7894"/>
          <cell r="E7894"/>
          <cell r="F7894"/>
          <cell r="G7894"/>
          <cell r="H7894"/>
          <cell r="I7894"/>
          <cell r="J7894"/>
        </row>
        <row r="7895">
          <cell r="A7895"/>
          <cell r="B7895"/>
          <cell r="C7895"/>
          <cell r="D7895"/>
          <cell r="E7895"/>
          <cell r="F7895"/>
          <cell r="G7895"/>
          <cell r="H7895"/>
          <cell r="I7895"/>
          <cell r="J7895"/>
        </row>
        <row r="7896">
          <cell r="A7896"/>
          <cell r="B7896"/>
          <cell r="C7896"/>
          <cell r="D7896"/>
          <cell r="E7896"/>
          <cell r="F7896"/>
          <cell r="G7896"/>
          <cell r="H7896"/>
          <cell r="I7896"/>
          <cell r="J7896"/>
        </row>
        <row r="7897">
          <cell r="A7897"/>
          <cell r="B7897"/>
          <cell r="C7897"/>
          <cell r="D7897"/>
          <cell r="E7897"/>
          <cell r="F7897"/>
          <cell r="G7897"/>
          <cell r="H7897"/>
          <cell r="I7897"/>
          <cell r="J7897"/>
        </row>
        <row r="7898">
          <cell r="A7898"/>
          <cell r="B7898"/>
          <cell r="C7898"/>
          <cell r="D7898"/>
          <cell r="E7898"/>
          <cell r="F7898"/>
          <cell r="G7898"/>
          <cell r="H7898"/>
          <cell r="I7898"/>
          <cell r="J7898"/>
        </row>
        <row r="7899">
          <cell r="A7899"/>
          <cell r="B7899"/>
          <cell r="C7899"/>
          <cell r="D7899"/>
          <cell r="E7899"/>
          <cell r="F7899"/>
          <cell r="G7899"/>
          <cell r="H7899"/>
          <cell r="I7899"/>
          <cell r="J7899"/>
        </row>
        <row r="7900">
          <cell r="A7900"/>
          <cell r="B7900"/>
          <cell r="C7900"/>
          <cell r="D7900"/>
          <cell r="E7900"/>
          <cell r="F7900"/>
          <cell r="G7900"/>
          <cell r="H7900"/>
          <cell r="I7900"/>
          <cell r="J7900"/>
        </row>
        <row r="7901">
          <cell r="A7901"/>
          <cell r="B7901"/>
          <cell r="C7901"/>
          <cell r="D7901"/>
          <cell r="E7901"/>
          <cell r="F7901"/>
          <cell r="G7901"/>
          <cell r="H7901"/>
          <cell r="I7901"/>
          <cell r="J7901"/>
        </row>
        <row r="7902">
          <cell r="A7902"/>
          <cell r="B7902"/>
          <cell r="C7902"/>
          <cell r="D7902"/>
          <cell r="E7902"/>
          <cell r="F7902"/>
          <cell r="G7902"/>
          <cell r="H7902"/>
          <cell r="I7902"/>
          <cell r="J7902"/>
        </row>
        <row r="7903">
          <cell r="A7903"/>
          <cell r="B7903"/>
          <cell r="C7903"/>
          <cell r="D7903"/>
          <cell r="E7903"/>
          <cell r="F7903"/>
          <cell r="G7903"/>
          <cell r="H7903"/>
          <cell r="I7903"/>
          <cell r="J7903"/>
        </row>
        <row r="7904">
          <cell r="A7904"/>
          <cell r="B7904"/>
          <cell r="C7904"/>
          <cell r="D7904"/>
          <cell r="E7904"/>
          <cell r="F7904"/>
          <cell r="G7904"/>
          <cell r="H7904"/>
          <cell r="I7904"/>
          <cell r="J7904"/>
        </row>
        <row r="7905">
          <cell r="A7905"/>
          <cell r="B7905"/>
          <cell r="C7905"/>
          <cell r="D7905"/>
          <cell r="E7905"/>
          <cell r="F7905"/>
          <cell r="G7905"/>
          <cell r="H7905"/>
          <cell r="I7905"/>
          <cell r="J7905"/>
        </row>
        <row r="7906">
          <cell r="A7906"/>
          <cell r="B7906"/>
          <cell r="C7906"/>
          <cell r="D7906"/>
          <cell r="E7906"/>
          <cell r="F7906"/>
          <cell r="G7906"/>
          <cell r="H7906"/>
          <cell r="I7906"/>
          <cell r="J7906"/>
        </row>
        <row r="7907">
          <cell r="A7907"/>
          <cell r="B7907"/>
          <cell r="C7907"/>
          <cell r="D7907"/>
          <cell r="E7907"/>
          <cell r="F7907"/>
          <cell r="G7907"/>
          <cell r="H7907"/>
          <cell r="I7907"/>
          <cell r="J7907"/>
        </row>
        <row r="7908">
          <cell r="A7908"/>
          <cell r="B7908"/>
          <cell r="C7908"/>
          <cell r="D7908"/>
          <cell r="E7908"/>
          <cell r="F7908"/>
          <cell r="G7908"/>
          <cell r="H7908"/>
          <cell r="I7908"/>
          <cell r="J7908"/>
        </row>
        <row r="7909">
          <cell r="A7909"/>
          <cell r="B7909"/>
          <cell r="C7909"/>
          <cell r="D7909"/>
          <cell r="E7909"/>
          <cell r="F7909"/>
          <cell r="G7909"/>
          <cell r="H7909"/>
          <cell r="I7909"/>
          <cell r="J7909"/>
        </row>
        <row r="7910">
          <cell r="A7910"/>
          <cell r="B7910"/>
          <cell r="C7910"/>
          <cell r="D7910"/>
          <cell r="E7910"/>
          <cell r="F7910"/>
          <cell r="G7910"/>
          <cell r="H7910"/>
          <cell r="I7910"/>
          <cell r="J7910"/>
        </row>
        <row r="7911">
          <cell r="A7911"/>
          <cell r="B7911"/>
          <cell r="C7911"/>
          <cell r="D7911"/>
          <cell r="E7911"/>
          <cell r="F7911"/>
          <cell r="G7911"/>
          <cell r="H7911"/>
          <cell r="I7911"/>
          <cell r="J7911"/>
        </row>
        <row r="7912">
          <cell r="A7912"/>
          <cell r="B7912"/>
          <cell r="C7912"/>
          <cell r="D7912"/>
          <cell r="E7912"/>
          <cell r="F7912"/>
          <cell r="G7912"/>
          <cell r="H7912"/>
          <cell r="I7912"/>
          <cell r="J7912"/>
        </row>
        <row r="7913">
          <cell r="A7913"/>
          <cell r="B7913"/>
          <cell r="C7913"/>
          <cell r="D7913"/>
          <cell r="E7913"/>
          <cell r="F7913"/>
          <cell r="G7913"/>
          <cell r="H7913"/>
          <cell r="I7913"/>
          <cell r="J7913"/>
        </row>
        <row r="7914">
          <cell r="A7914"/>
          <cell r="B7914"/>
          <cell r="C7914"/>
          <cell r="D7914"/>
          <cell r="E7914"/>
          <cell r="F7914"/>
          <cell r="G7914"/>
          <cell r="H7914"/>
          <cell r="I7914"/>
          <cell r="J7914"/>
        </row>
        <row r="7915">
          <cell r="A7915"/>
          <cell r="B7915"/>
          <cell r="C7915"/>
          <cell r="D7915"/>
          <cell r="E7915"/>
          <cell r="F7915"/>
          <cell r="G7915"/>
          <cell r="H7915"/>
          <cell r="I7915"/>
          <cell r="J7915"/>
        </row>
        <row r="7916">
          <cell r="A7916"/>
          <cell r="B7916"/>
          <cell r="C7916"/>
          <cell r="D7916"/>
          <cell r="E7916"/>
          <cell r="F7916"/>
          <cell r="G7916"/>
          <cell r="H7916"/>
          <cell r="I7916"/>
          <cell r="J7916"/>
        </row>
        <row r="7917">
          <cell r="A7917"/>
          <cell r="B7917"/>
          <cell r="C7917"/>
          <cell r="D7917"/>
          <cell r="E7917"/>
          <cell r="F7917"/>
          <cell r="G7917"/>
          <cell r="H7917"/>
          <cell r="I7917"/>
          <cell r="J7917"/>
        </row>
        <row r="7918">
          <cell r="A7918"/>
          <cell r="B7918"/>
          <cell r="C7918"/>
          <cell r="D7918"/>
          <cell r="E7918"/>
          <cell r="F7918"/>
          <cell r="G7918"/>
          <cell r="H7918"/>
          <cell r="I7918"/>
          <cell r="J7918"/>
        </row>
        <row r="7919">
          <cell r="A7919"/>
          <cell r="B7919"/>
          <cell r="C7919"/>
          <cell r="D7919"/>
          <cell r="E7919"/>
          <cell r="F7919"/>
          <cell r="G7919"/>
          <cell r="H7919"/>
          <cell r="I7919"/>
          <cell r="J7919"/>
        </row>
        <row r="7920">
          <cell r="A7920"/>
          <cell r="B7920"/>
          <cell r="C7920"/>
          <cell r="D7920"/>
          <cell r="E7920"/>
          <cell r="F7920"/>
          <cell r="G7920"/>
          <cell r="H7920"/>
          <cell r="I7920"/>
          <cell r="J7920"/>
        </row>
        <row r="7921">
          <cell r="A7921"/>
          <cell r="B7921"/>
          <cell r="C7921"/>
          <cell r="D7921"/>
          <cell r="E7921"/>
          <cell r="F7921"/>
          <cell r="G7921"/>
          <cell r="H7921"/>
          <cell r="I7921"/>
          <cell r="J7921"/>
        </row>
        <row r="7922">
          <cell r="A7922"/>
          <cell r="B7922"/>
          <cell r="C7922"/>
          <cell r="D7922"/>
          <cell r="E7922"/>
          <cell r="F7922"/>
          <cell r="G7922"/>
          <cell r="H7922"/>
          <cell r="I7922"/>
          <cell r="J7922"/>
        </row>
        <row r="7923">
          <cell r="A7923"/>
          <cell r="B7923"/>
          <cell r="C7923"/>
          <cell r="D7923"/>
          <cell r="E7923"/>
          <cell r="F7923"/>
          <cell r="G7923"/>
          <cell r="H7923"/>
          <cell r="I7923"/>
          <cell r="J7923"/>
        </row>
        <row r="7924">
          <cell r="A7924"/>
          <cell r="B7924"/>
          <cell r="C7924"/>
          <cell r="D7924"/>
          <cell r="E7924"/>
          <cell r="F7924"/>
          <cell r="G7924"/>
          <cell r="H7924"/>
          <cell r="I7924"/>
          <cell r="J7924"/>
        </row>
        <row r="7925">
          <cell r="A7925"/>
          <cell r="B7925"/>
          <cell r="C7925"/>
          <cell r="D7925"/>
          <cell r="E7925"/>
          <cell r="F7925"/>
          <cell r="G7925"/>
          <cell r="H7925"/>
          <cell r="I7925"/>
          <cell r="J7925"/>
        </row>
        <row r="7926">
          <cell r="A7926"/>
          <cell r="B7926"/>
          <cell r="C7926"/>
          <cell r="D7926"/>
          <cell r="E7926"/>
          <cell r="F7926"/>
          <cell r="G7926"/>
          <cell r="H7926"/>
          <cell r="I7926"/>
          <cell r="J7926"/>
        </row>
        <row r="7927">
          <cell r="A7927"/>
          <cell r="B7927"/>
          <cell r="C7927"/>
          <cell r="D7927"/>
          <cell r="E7927"/>
          <cell r="F7927"/>
          <cell r="G7927"/>
          <cell r="H7927"/>
          <cell r="I7927"/>
          <cell r="J7927"/>
        </row>
        <row r="7928">
          <cell r="A7928"/>
          <cell r="B7928"/>
          <cell r="C7928"/>
          <cell r="D7928"/>
          <cell r="E7928"/>
          <cell r="F7928"/>
          <cell r="G7928"/>
          <cell r="H7928"/>
          <cell r="I7928"/>
          <cell r="J7928"/>
        </row>
        <row r="7929">
          <cell r="A7929"/>
          <cell r="B7929"/>
          <cell r="C7929"/>
          <cell r="D7929"/>
          <cell r="E7929"/>
          <cell r="F7929"/>
          <cell r="G7929"/>
          <cell r="H7929"/>
          <cell r="I7929"/>
          <cell r="J7929"/>
        </row>
        <row r="7930">
          <cell r="A7930"/>
          <cell r="B7930"/>
          <cell r="C7930"/>
          <cell r="D7930"/>
          <cell r="E7930"/>
          <cell r="F7930"/>
          <cell r="G7930"/>
          <cell r="H7930"/>
          <cell r="I7930"/>
          <cell r="J7930"/>
        </row>
        <row r="7931">
          <cell r="A7931"/>
          <cell r="B7931"/>
          <cell r="C7931"/>
          <cell r="D7931"/>
          <cell r="E7931"/>
          <cell r="F7931"/>
          <cell r="G7931"/>
          <cell r="H7931"/>
          <cell r="I7931"/>
          <cell r="J7931"/>
        </row>
        <row r="7932">
          <cell r="A7932"/>
          <cell r="B7932"/>
          <cell r="C7932"/>
          <cell r="D7932"/>
          <cell r="E7932"/>
          <cell r="F7932"/>
          <cell r="G7932"/>
          <cell r="H7932"/>
          <cell r="I7932"/>
          <cell r="J7932"/>
        </row>
        <row r="7933">
          <cell r="A7933"/>
          <cell r="B7933"/>
          <cell r="C7933"/>
          <cell r="D7933"/>
          <cell r="E7933"/>
          <cell r="F7933"/>
          <cell r="G7933"/>
          <cell r="H7933"/>
          <cell r="I7933"/>
          <cell r="J7933"/>
        </row>
        <row r="7934">
          <cell r="A7934"/>
          <cell r="B7934"/>
          <cell r="C7934"/>
          <cell r="D7934"/>
          <cell r="E7934"/>
          <cell r="F7934"/>
          <cell r="G7934"/>
          <cell r="H7934"/>
          <cell r="I7934"/>
          <cell r="J7934"/>
        </row>
        <row r="7935">
          <cell r="A7935"/>
          <cell r="B7935"/>
          <cell r="C7935"/>
          <cell r="D7935"/>
          <cell r="E7935"/>
          <cell r="F7935"/>
          <cell r="G7935"/>
          <cell r="H7935"/>
          <cell r="I7935"/>
          <cell r="J7935"/>
        </row>
        <row r="7936">
          <cell r="A7936"/>
          <cell r="B7936"/>
          <cell r="C7936"/>
          <cell r="D7936"/>
          <cell r="E7936"/>
          <cell r="F7936"/>
          <cell r="G7936"/>
          <cell r="H7936"/>
          <cell r="I7936"/>
          <cell r="J7936"/>
        </row>
        <row r="7937">
          <cell r="A7937"/>
          <cell r="B7937"/>
          <cell r="C7937"/>
          <cell r="D7937"/>
          <cell r="E7937"/>
          <cell r="F7937"/>
          <cell r="G7937"/>
          <cell r="H7937"/>
          <cell r="I7937"/>
          <cell r="J7937"/>
        </row>
        <row r="7938">
          <cell r="A7938"/>
          <cell r="B7938"/>
          <cell r="C7938"/>
          <cell r="D7938"/>
          <cell r="E7938"/>
          <cell r="F7938"/>
          <cell r="G7938"/>
          <cell r="H7938"/>
          <cell r="I7938"/>
          <cell r="J7938"/>
        </row>
        <row r="7939">
          <cell r="A7939"/>
          <cell r="B7939"/>
          <cell r="C7939"/>
          <cell r="D7939"/>
          <cell r="E7939"/>
          <cell r="F7939"/>
          <cell r="G7939"/>
          <cell r="H7939"/>
          <cell r="I7939"/>
          <cell r="J7939"/>
        </row>
        <row r="7940">
          <cell r="A7940"/>
          <cell r="B7940"/>
          <cell r="C7940"/>
          <cell r="D7940"/>
          <cell r="E7940"/>
          <cell r="F7940"/>
          <cell r="G7940"/>
          <cell r="H7940"/>
          <cell r="I7940"/>
          <cell r="J7940"/>
        </row>
        <row r="7941">
          <cell r="A7941"/>
          <cell r="B7941"/>
          <cell r="C7941"/>
          <cell r="D7941"/>
          <cell r="E7941"/>
          <cell r="F7941"/>
          <cell r="G7941"/>
          <cell r="H7941"/>
          <cell r="I7941"/>
          <cell r="J7941"/>
        </row>
        <row r="7942">
          <cell r="A7942"/>
          <cell r="B7942"/>
          <cell r="C7942"/>
          <cell r="D7942"/>
          <cell r="E7942"/>
          <cell r="F7942"/>
          <cell r="G7942"/>
          <cell r="H7942"/>
          <cell r="I7942"/>
          <cell r="J7942"/>
        </row>
        <row r="7943">
          <cell r="A7943"/>
          <cell r="B7943"/>
          <cell r="C7943"/>
          <cell r="D7943"/>
          <cell r="E7943"/>
          <cell r="F7943"/>
          <cell r="G7943"/>
          <cell r="H7943"/>
          <cell r="I7943"/>
          <cell r="J7943"/>
        </row>
        <row r="7944">
          <cell r="A7944"/>
          <cell r="B7944"/>
          <cell r="C7944"/>
          <cell r="D7944"/>
          <cell r="E7944"/>
          <cell r="F7944"/>
          <cell r="G7944"/>
          <cell r="H7944"/>
          <cell r="I7944"/>
          <cell r="J7944"/>
        </row>
        <row r="7945">
          <cell r="A7945"/>
          <cell r="B7945"/>
          <cell r="C7945"/>
          <cell r="D7945"/>
          <cell r="E7945"/>
          <cell r="F7945"/>
          <cell r="G7945"/>
          <cell r="H7945"/>
          <cell r="I7945"/>
          <cell r="J7945"/>
        </row>
        <row r="7946">
          <cell r="A7946"/>
          <cell r="B7946"/>
          <cell r="C7946"/>
          <cell r="D7946"/>
          <cell r="E7946"/>
          <cell r="F7946"/>
          <cell r="G7946"/>
          <cell r="H7946"/>
          <cell r="I7946"/>
          <cell r="J7946"/>
        </row>
        <row r="7947">
          <cell r="A7947"/>
          <cell r="B7947"/>
          <cell r="C7947"/>
          <cell r="D7947"/>
          <cell r="E7947"/>
          <cell r="F7947"/>
          <cell r="G7947"/>
          <cell r="H7947"/>
          <cell r="I7947"/>
          <cell r="J7947"/>
        </row>
        <row r="7948">
          <cell r="A7948"/>
          <cell r="B7948"/>
          <cell r="C7948"/>
          <cell r="D7948"/>
          <cell r="E7948"/>
          <cell r="F7948"/>
          <cell r="G7948"/>
          <cell r="H7948"/>
          <cell r="I7948"/>
          <cell r="J7948"/>
        </row>
        <row r="7949">
          <cell r="A7949"/>
          <cell r="B7949"/>
          <cell r="C7949"/>
          <cell r="D7949"/>
          <cell r="E7949"/>
          <cell r="F7949"/>
          <cell r="G7949"/>
          <cell r="H7949"/>
          <cell r="I7949"/>
          <cell r="J7949"/>
        </row>
        <row r="7950">
          <cell r="A7950"/>
          <cell r="B7950"/>
          <cell r="C7950"/>
          <cell r="D7950"/>
          <cell r="E7950"/>
          <cell r="F7950"/>
          <cell r="G7950"/>
          <cell r="H7950"/>
          <cell r="I7950"/>
          <cell r="J7950"/>
        </row>
        <row r="7951">
          <cell r="A7951"/>
          <cell r="B7951"/>
          <cell r="C7951"/>
          <cell r="D7951"/>
          <cell r="E7951"/>
          <cell r="F7951"/>
          <cell r="G7951"/>
          <cell r="H7951"/>
          <cell r="I7951"/>
          <cell r="J7951"/>
        </row>
        <row r="7952">
          <cell r="A7952"/>
          <cell r="B7952"/>
          <cell r="C7952"/>
          <cell r="D7952"/>
          <cell r="E7952"/>
          <cell r="F7952"/>
          <cell r="G7952"/>
          <cell r="H7952"/>
          <cell r="I7952"/>
          <cell r="J7952"/>
        </row>
        <row r="7953">
          <cell r="A7953"/>
          <cell r="B7953"/>
          <cell r="C7953"/>
          <cell r="D7953"/>
          <cell r="E7953"/>
          <cell r="F7953"/>
          <cell r="G7953"/>
          <cell r="H7953"/>
          <cell r="I7953"/>
          <cell r="J7953"/>
        </row>
        <row r="7954">
          <cell r="A7954"/>
          <cell r="B7954"/>
          <cell r="C7954"/>
          <cell r="D7954"/>
          <cell r="E7954"/>
          <cell r="F7954"/>
          <cell r="G7954"/>
          <cell r="H7954"/>
          <cell r="I7954"/>
          <cell r="J7954"/>
        </row>
        <row r="7955">
          <cell r="A7955"/>
          <cell r="B7955"/>
          <cell r="C7955"/>
          <cell r="D7955"/>
          <cell r="E7955"/>
          <cell r="F7955"/>
          <cell r="G7955"/>
          <cell r="H7955"/>
          <cell r="I7955"/>
          <cell r="J7955"/>
        </row>
        <row r="7956">
          <cell r="A7956"/>
          <cell r="B7956"/>
          <cell r="C7956"/>
          <cell r="D7956"/>
          <cell r="E7956"/>
          <cell r="F7956"/>
          <cell r="G7956"/>
          <cell r="H7956"/>
          <cell r="I7956"/>
          <cell r="J7956"/>
        </row>
        <row r="7957">
          <cell r="A7957"/>
          <cell r="B7957"/>
          <cell r="C7957"/>
          <cell r="D7957"/>
          <cell r="E7957"/>
          <cell r="F7957"/>
          <cell r="G7957"/>
          <cell r="H7957"/>
          <cell r="I7957"/>
          <cell r="J7957"/>
        </row>
        <row r="7958">
          <cell r="A7958"/>
          <cell r="B7958"/>
          <cell r="C7958"/>
          <cell r="D7958"/>
          <cell r="E7958"/>
          <cell r="F7958"/>
          <cell r="G7958"/>
          <cell r="H7958"/>
          <cell r="I7958"/>
          <cell r="J7958"/>
        </row>
        <row r="7959">
          <cell r="A7959"/>
          <cell r="B7959"/>
          <cell r="C7959"/>
          <cell r="D7959"/>
          <cell r="E7959"/>
          <cell r="F7959"/>
          <cell r="G7959"/>
          <cell r="H7959"/>
          <cell r="I7959"/>
          <cell r="J7959"/>
        </row>
        <row r="7960">
          <cell r="A7960"/>
          <cell r="B7960"/>
          <cell r="C7960"/>
          <cell r="D7960"/>
          <cell r="E7960"/>
          <cell r="F7960"/>
          <cell r="G7960"/>
          <cell r="H7960"/>
          <cell r="I7960"/>
          <cell r="J7960"/>
        </row>
        <row r="7961">
          <cell r="A7961"/>
          <cell r="B7961"/>
          <cell r="C7961"/>
          <cell r="D7961"/>
          <cell r="E7961"/>
          <cell r="F7961"/>
          <cell r="G7961"/>
          <cell r="H7961"/>
          <cell r="I7961"/>
          <cell r="J7961"/>
        </row>
        <row r="7962">
          <cell r="A7962"/>
          <cell r="B7962"/>
          <cell r="C7962"/>
          <cell r="D7962"/>
          <cell r="E7962"/>
          <cell r="F7962"/>
          <cell r="G7962"/>
          <cell r="H7962"/>
          <cell r="I7962"/>
          <cell r="J7962"/>
        </row>
        <row r="7963">
          <cell r="A7963"/>
          <cell r="B7963"/>
          <cell r="C7963"/>
          <cell r="D7963"/>
          <cell r="E7963"/>
          <cell r="F7963"/>
          <cell r="G7963"/>
          <cell r="H7963"/>
          <cell r="I7963"/>
          <cell r="J7963"/>
        </row>
        <row r="7964">
          <cell r="A7964"/>
          <cell r="B7964"/>
          <cell r="C7964"/>
          <cell r="D7964"/>
          <cell r="E7964"/>
          <cell r="F7964"/>
          <cell r="G7964"/>
          <cell r="H7964"/>
          <cell r="I7964"/>
          <cell r="J7964"/>
        </row>
        <row r="7965">
          <cell r="A7965"/>
          <cell r="B7965"/>
          <cell r="C7965"/>
          <cell r="D7965"/>
          <cell r="E7965"/>
          <cell r="F7965"/>
          <cell r="G7965"/>
          <cell r="H7965"/>
          <cell r="I7965"/>
          <cell r="J7965"/>
        </row>
        <row r="7966">
          <cell r="A7966"/>
          <cell r="B7966"/>
          <cell r="C7966"/>
          <cell r="D7966"/>
          <cell r="E7966"/>
          <cell r="F7966"/>
          <cell r="G7966"/>
          <cell r="H7966"/>
          <cell r="I7966"/>
          <cell r="J7966"/>
        </row>
        <row r="7967">
          <cell r="A7967"/>
          <cell r="B7967"/>
          <cell r="C7967"/>
          <cell r="D7967"/>
          <cell r="E7967"/>
          <cell r="F7967"/>
          <cell r="G7967"/>
          <cell r="H7967"/>
          <cell r="I7967"/>
          <cell r="J7967"/>
        </row>
        <row r="7968">
          <cell r="A7968"/>
          <cell r="B7968"/>
          <cell r="C7968"/>
          <cell r="D7968"/>
          <cell r="E7968"/>
          <cell r="F7968"/>
          <cell r="G7968"/>
          <cell r="H7968"/>
          <cell r="I7968"/>
          <cell r="J7968"/>
        </row>
        <row r="7969">
          <cell r="A7969"/>
          <cell r="B7969"/>
          <cell r="C7969"/>
          <cell r="D7969"/>
          <cell r="E7969"/>
          <cell r="F7969"/>
          <cell r="G7969"/>
          <cell r="H7969"/>
          <cell r="I7969"/>
          <cell r="J7969"/>
        </row>
        <row r="7970">
          <cell r="A7970"/>
          <cell r="B7970"/>
          <cell r="C7970"/>
          <cell r="D7970"/>
          <cell r="E7970"/>
          <cell r="F7970"/>
          <cell r="G7970"/>
          <cell r="H7970"/>
          <cell r="I7970"/>
          <cell r="J7970"/>
        </row>
        <row r="7971">
          <cell r="A7971"/>
          <cell r="B7971"/>
          <cell r="C7971"/>
          <cell r="D7971"/>
          <cell r="E7971"/>
          <cell r="F7971"/>
          <cell r="G7971"/>
          <cell r="H7971"/>
          <cell r="I7971"/>
          <cell r="J7971"/>
        </row>
        <row r="7972">
          <cell r="A7972"/>
          <cell r="B7972"/>
          <cell r="C7972"/>
          <cell r="D7972"/>
          <cell r="E7972"/>
          <cell r="F7972"/>
          <cell r="G7972"/>
          <cell r="H7972"/>
          <cell r="I7972"/>
          <cell r="J7972"/>
        </row>
        <row r="7973">
          <cell r="A7973"/>
          <cell r="B7973"/>
          <cell r="C7973"/>
          <cell r="D7973"/>
          <cell r="E7973"/>
          <cell r="F7973"/>
          <cell r="G7973"/>
          <cell r="H7973"/>
          <cell r="I7973"/>
          <cell r="J7973"/>
        </row>
        <row r="7974">
          <cell r="A7974"/>
          <cell r="B7974"/>
          <cell r="C7974"/>
          <cell r="D7974"/>
          <cell r="E7974"/>
          <cell r="F7974"/>
          <cell r="G7974"/>
          <cell r="H7974"/>
          <cell r="I7974"/>
          <cell r="J7974"/>
        </row>
        <row r="7975">
          <cell r="A7975"/>
          <cell r="B7975"/>
          <cell r="C7975"/>
          <cell r="D7975"/>
          <cell r="E7975"/>
          <cell r="F7975"/>
          <cell r="G7975"/>
          <cell r="H7975"/>
          <cell r="I7975"/>
          <cell r="J7975"/>
        </row>
        <row r="7976">
          <cell r="A7976"/>
          <cell r="B7976"/>
          <cell r="C7976"/>
          <cell r="D7976"/>
          <cell r="E7976"/>
          <cell r="F7976"/>
          <cell r="G7976"/>
          <cell r="H7976"/>
          <cell r="I7976"/>
          <cell r="J7976"/>
        </row>
        <row r="7977">
          <cell r="A7977"/>
          <cell r="B7977"/>
          <cell r="C7977"/>
          <cell r="D7977"/>
          <cell r="E7977"/>
          <cell r="F7977"/>
          <cell r="G7977"/>
          <cell r="H7977"/>
          <cell r="I7977"/>
          <cell r="J7977"/>
        </row>
        <row r="7978">
          <cell r="A7978"/>
          <cell r="B7978"/>
          <cell r="C7978"/>
          <cell r="D7978"/>
          <cell r="E7978"/>
          <cell r="F7978"/>
          <cell r="G7978"/>
          <cell r="H7978"/>
          <cell r="I7978"/>
          <cell r="J7978"/>
        </row>
        <row r="7979">
          <cell r="A7979"/>
          <cell r="B7979"/>
          <cell r="C7979"/>
          <cell r="D7979"/>
          <cell r="E7979"/>
          <cell r="F7979"/>
          <cell r="G7979"/>
          <cell r="H7979"/>
          <cell r="I7979"/>
          <cell r="J7979"/>
        </row>
        <row r="7980">
          <cell r="A7980"/>
          <cell r="B7980"/>
          <cell r="C7980"/>
          <cell r="D7980"/>
          <cell r="E7980"/>
          <cell r="F7980"/>
          <cell r="G7980"/>
          <cell r="H7980"/>
          <cell r="I7980"/>
          <cell r="J7980"/>
        </row>
        <row r="7981">
          <cell r="A7981"/>
          <cell r="B7981"/>
          <cell r="C7981"/>
          <cell r="D7981"/>
          <cell r="E7981"/>
          <cell r="F7981"/>
          <cell r="G7981"/>
          <cell r="H7981"/>
          <cell r="I7981"/>
          <cell r="J7981"/>
        </row>
        <row r="7982">
          <cell r="A7982"/>
          <cell r="B7982"/>
          <cell r="C7982"/>
          <cell r="D7982"/>
          <cell r="E7982"/>
          <cell r="F7982"/>
          <cell r="G7982"/>
          <cell r="H7982"/>
          <cell r="I7982"/>
          <cell r="J7982"/>
        </row>
        <row r="7983">
          <cell r="A7983"/>
          <cell r="B7983"/>
          <cell r="C7983"/>
          <cell r="D7983"/>
          <cell r="E7983"/>
          <cell r="F7983"/>
          <cell r="G7983"/>
          <cell r="H7983"/>
          <cell r="I7983"/>
          <cell r="J7983"/>
        </row>
        <row r="7984">
          <cell r="A7984"/>
          <cell r="B7984"/>
          <cell r="C7984"/>
          <cell r="D7984"/>
          <cell r="E7984"/>
          <cell r="F7984"/>
          <cell r="G7984"/>
          <cell r="H7984"/>
          <cell r="I7984"/>
          <cell r="J7984"/>
        </row>
        <row r="7985">
          <cell r="A7985"/>
          <cell r="B7985"/>
          <cell r="C7985"/>
          <cell r="D7985"/>
          <cell r="E7985"/>
          <cell r="F7985"/>
          <cell r="G7985"/>
          <cell r="H7985"/>
          <cell r="I7985"/>
          <cell r="J7985"/>
        </row>
        <row r="7986">
          <cell r="A7986"/>
          <cell r="B7986"/>
          <cell r="C7986"/>
          <cell r="D7986"/>
          <cell r="E7986"/>
          <cell r="F7986"/>
          <cell r="G7986"/>
          <cell r="H7986"/>
          <cell r="I7986"/>
          <cell r="J7986"/>
        </row>
        <row r="7987">
          <cell r="A7987"/>
          <cell r="B7987"/>
          <cell r="C7987"/>
          <cell r="D7987"/>
          <cell r="E7987"/>
          <cell r="F7987"/>
          <cell r="G7987"/>
          <cell r="H7987"/>
          <cell r="I7987"/>
          <cell r="J7987"/>
        </row>
        <row r="7988">
          <cell r="A7988"/>
          <cell r="B7988"/>
          <cell r="C7988"/>
          <cell r="D7988"/>
          <cell r="E7988"/>
          <cell r="F7988"/>
          <cell r="G7988"/>
          <cell r="H7988"/>
          <cell r="I7988"/>
          <cell r="J7988"/>
        </row>
        <row r="7989">
          <cell r="A7989"/>
          <cell r="B7989"/>
          <cell r="C7989"/>
          <cell r="D7989"/>
          <cell r="E7989"/>
          <cell r="F7989"/>
          <cell r="G7989"/>
          <cell r="H7989"/>
          <cell r="I7989"/>
          <cell r="J7989"/>
        </row>
        <row r="7990">
          <cell r="A7990"/>
          <cell r="B7990"/>
          <cell r="C7990"/>
          <cell r="D7990"/>
          <cell r="E7990"/>
          <cell r="F7990"/>
          <cell r="G7990"/>
          <cell r="H7990"/>
          <cell r="I7990"/>
          <cell r="J7990"/>
        </row>
        <row r="7991">
          <cell r="A7991"/>
          <cell r="B7991"/>
          <cell r="C7991"/>
          <cell r="D7991"/>
          <cell r="E7991"/>
          <cell r="F7991"/>
          <cell r="G7991"/>
          <cell r="H7991"/>
          <cell r="I7991"/>
          <cell r="J7991"/>
        </row>
        <row r="7992">
          <cell r="A7992"/>
          <cell r="B7992"/>
          <cell r="C7992"/>
          <cell r="D7992"/>
          <cell r="E7992"/>
          <cell r="F7992"/>
          <cell r="G7992"/>
          <cell r="H7992"/>
          <cell r="I7992"/>
          <cell r="J7992"/>
        </row>
        <row r="7993">
          <cell r="A7993"/>
          <cell r="B7993"/>
          <cell r="C7993"/>
          <cell r="D7993"/>
          <cell r="E7993"/>
          <cell r="F7993"/>
          <cell r="G7993"/>
          <cell r="H7993"/>
          <cell r="I7993"/>
          <cell r="J7993"/>
        </row>
        <row r="7994">
          <cell r="A7994"/>
          <cell r="B7994"/>
          <cell r="C7994"/>
          <cell r="D7994"/>
          <cell r="E7994"/>
          <cell r="F7994"/>
          <cell r="G7994"/>
          <cell r="H7994"/>
          <cell r="I7994"/>
          <cell r="J7994"/>
        </row>
        <row r="7995">
          <cell r="A7995"/>
          <cell r="B7995"/>
          <cell r="C7995"/>
          <cell r="D7995"/>
          <cell r="E7995"/>
          <cell r="F7995"/>
          <cell r="G7995"/>
          <cell r="H7995"/>
          <cell r="I7995"/>
          <cell r="J7995"/>
        </row>
        <row r="7996">
          <cell r="A7996"/>
          <cell r="B7996"/>
          <cell r="C7996"/>
          <cell r="D7996"/>
          <cell r="E7996"/>
          <cell r="F7996"/>
          <cell r="G7996"/>
          <cell r="H7996"/>
          <cell r="I7996"/>
          <cell r="J7996"/>
        </row>
        <row r="7997">
          <cell r="A7997"/>
          <cell r="B7997"/>
          <cell r="C7997"/>
          <cell r="D7997"/>
          <cell r="E7997"/>
          <cell r="F7997"/>
          <cell r="G7997"/>
          <cell r="H7997"/>
          <cell r="I7997"/>
          <cell r="J7997"/>
        </row>
        <row r="7998">
          <cell r="A7998"/>
          <cell r="B7998"/>
          <cell r="C7998"/>
          <cell r="D7998"/>
          <cell r="E7998"/>
          <cell r="F7998"/>
          <cell r="G7998"/>
          <cell r="H7998"/>
          <cell r="I7998"/>
          <cell r="J7998"/>
        </row>
        <row r="7999">
          <cell r="A7999"/>
          <cell r="B7999"/>
          <cell r="C7999"/>
          <cell r="D7999"/>
          <cell r="E7999"/>
          <cell r="F7999"/>
          <cell r="G7999"/>
          <cell r="H7999"/>
          <cell r="I7999"/>
          <cell r="J7999"/>
        </row>
        <row r="8000">
          <cell r="A8000"/>
          <cell r="B8000"/>
          <cell r="C8000"/>
          <cell r="D8000"/>
          <cell r="E8000"/>
          <cell r="F8000"/>
          <cell r="G8000"/>
          <cell r="H8000"/>
          <cell r="I8000"/>
          <cell r="J8000"/>
        </row>
        <row r="8001">
          <cell r="A8001"/>
          <cell r="B8001"/>
          <cell r="C8001"/>
          <cell r="D8001"/>
          <cell r="E8001"/>
          <cell r="F8001"/>
          <cell r="G8001"/>
          <cell r="H8001"/>
          <cell r="I8001"/>
          <cell r="J8001"/>
        </row>
        <row r="8002">
          <cell r="A8002"/>
          <cell r="B8002"/>
          <cell r="C8002"/>
          <cell r="D8002"/>
          <cell r="E8002"/>
          <cell r="F8002"/>
          <cell r="G8002"/>
          <cell r="H8002"/>
          <cell r="I8002"/>
          <cell r="J8002"/>
        </row>
        <row r="8003">
          <cell r="A8003"/>
          <cell r="B8003"/>
          <cell r="C8003"/>
          <cell r="D8003"/>
          <cell r="E8003"/>
          <cell r="F8003"/>
          <cell r="G8003"/>
          <cell r="H8003"/>
          <cell r="I8003"/>
          <cell r="J8003"/>
        </row>
        <row r="8004">
          <cell r="A8004"/>
          <cell r="B8004"/>
          <cell r="C8004"/>
          <cell r="D8004"/>
          <cell r="E8004"/>
          <cell r="F8004"/>
          <cell r="G8004"/>
          <cell r="H8004"/>
          <cell r="I8004"/>
          <cell r="J8004"/>
        </row>
        <row r="8005">
          <cell r="A8005"/>
          <cell r="B8005"/>
          <cell r="C8005"/>
          <cell r="D8005"/>
          <cell r="E8005"/>
          <cell r="F8005"/>
          <cell r="G8005"/>
          <cell r="H8005"/>
          <cell r="I8005"/>
          <cell r="J8005"/>
        </row>
        <row r="8006">
          <cell r="A8006"/>
          <cell r="B8006"/>
          <cell r="C8006"/>
          <cell r="D8006"/>
          <cell r="E8006"/>
          <cell r="F8006"/>
          <cell r="G8006"/>
          <cell r="H8006"/>
          <cell r="I8006"/>
          <cell r="J8006"/>
        </row>
        <row r="8007">
          <cell r="A8007"/>
          <cell r="B8007"/>
          <cell r="C8007"/>
          <cell r="D8007"/>
          <cell r="E8007"/>
          <cell r="F8007"/>
          <cell r="G8007"/>
          <cell r="H8007"/>
          <cell r="I8007"/>
          <cell r="J8007"/>
        </row>
        <row r="8008">
          <cell r="A8008"/>
          <cell r="B8008"/>
          <cell r="C8008"/>
          <cell r="D8008"/>
          <cell r="E8008"/>
          <cell r="F8008"/>
          <cell r="G8008"/>
          <cell r="H8008"/>
          <cell r="I8008"/>
          <cell r="J8008"/>
        </row>
        <row r="8009">
          <cell r="A8009"/>
          <cell r="B8009"/>
          <cell r="C8009"/>
          <cell r="D8009"/>
          <cell r="E8009"/>
          <cell r="F8009"/>
          <cell r="G8009"/>
          <cell r="H8009"/>
          <cell r="I8009"/>
          <cell r="J8009"/>
        </row>
        <row r="8010">
          <cell r="A8010"/>
          <cell r="B8010"/>
          <cell r="C8010"/>
          <cell r="D8010"/>
          <cell r="E8010"/>
          <cell r="F8010"/>
          <cell r="G8010"/>
          <cell r="H8010"/>
          <cell r="I8010"/>
          <cell r="J8010"/>
        </row>
        <row r="8011">
          <cell r="A8011"/>
          <cell r="B8011"/>
          <cell r="C8011"/>
          <cell r="D8011"/>
          <cell r="E8011"/>
          <cell r="F8011"/>
          <cell r="G8011"/>
          <cell r="H8011"/>
          <cell r="I8011"/>
          <cell r="J8011"/>
        </row>
        <row r="8012">
          <cell r="A8012"/>
          <cell r="B8012"/>
          <cell r="C8012"/>
          <cell r="D8012"/>
          <cell r="E8012"/>
          <cell r="F8012"/>
          <cell r="G8012"/>
          <cell r="H8012"/>
          <cell r="I8012"/>
          <cell r="J8012"/>
        </row>
        <row r="8013">
          <cell r="A8013"/>
          <cell r="B8013"/>
          <cell r="C8013"/>
          <cell r="D8013"/>
          <cell r="E8013"/>
          <cell r="F8013"/>
          <cell r="G8013"/>
          <cell r="H8013"/>
          <cell r="I8013"/>
          <cell r="J8013"/>
        </row>
        <row r="8014">
          <cell r="A8014"/>
          <cell r="B8014"/>
          <cell r="C8014"/>
          <cell r="D8014"/>
          <cell r="E8014"/>
          <cell r="F8014"/>
          <cell r="G8014"/>
          <cell r="H8014"/>
          <cell r="I8014"/>
          <cell r="J8014"/>
        </row>
        <row r="8015">
          <cell r="A8015"/>
          <cell r="B8015"/>
          <cell r="C8015"/>
          <cell r="D8015"/>
          <cell r="E8015"/>
          <cell r="F8015"/>
          <cell r="G8015"/>
          <cell r="H8015"/>
          <cell r="I8015"/>
          <cell r="J8015"/>
        </row>
        <row r="8016">
          <cell r="A8016"/>
          <cell r="B8016"/>
          <cell r="C8016"/>
          <cell r="D8016"/>
          <cell r="E8016"/>
          <cell r="F8016"/>
          <cell r="G8016"/>
          <cell r="H8016"/>
          <cell r="I8016"/>
          <cell r="J8016"/>
        </row>
        <row r="8017">
          <cell r="A8017"/>
          <cell r="B8017"/>
          <cell r="C8017"/>
          <cell r="D8017"/>
          <cell r="E8017"/>
          <cell r="F8017"/>
          <cell r="G8017"/>
          <cell r="H8017"/>
          <cell r="I8017"/>
          <cell r="J8017"/>
        </row>
        <row r="8018">
          <cell r="A8018"/>
          <cell r="B8018"/>
          <cell r="C8018"/>
          <cell r="D8018"/>
          <cell r="E8018"/>
          <cell r="F8018"/>
          <cell r="G8018"/>
          <cell r="H8018"/>
          <cell r="I8018"/>
          <cell r="J8018"/>
        </row>
        <row r="8019">
          <cell r="A8019"/>
          <cell r="B8019"/>
          <cell r="C8019"/>
          <cell r="D8019"/>
          <cell r="E8019"/>
          <cell r="F8019"/>
          <cell r="G8019"/>
          <cell r="H8019"/>
          <cell r="I8019"/>
          <cell r="J8019"/>
        </row>
        <row r="8020">
          <cell r="A8020"/>
          <cell r="B8020"/>
          <cell r="C8020"/>
          <cell r="D8020"/>
          <cell r="E8020"/>
          <cell r="F8020"/>
          <cell r="G8020"/>
          <cell r="H8020"/>
          <cell r="I8020"/>
          <cell r="J8020"/>
        </row>
        <row r="8021">
          <cell r="A8021"/>
          <cell r="B8021"/>
          <cell r="C8021"/>
          <cell r="D8021"/>
          <cell r="E8021"/>
          <cell r="F8021"/>
          <cell r="G8021"/>
          <cell r="H8021"/>
          <cell r="I8021"/>
          <cell r="J8021"/>
        </row>
        <row r="8022">
          <cell r="A8022"/>
          <cell r="B8022"/>
          <cell r="C8022"/>
          <cell r="D8022"/>
          <cell r="E8022"/>
          <cell r="F8022"/>
          <cell r="G8022"/>
          <cell r="H8022"/>
          <cell r="I8022"/>
          <cell r="J8022"/>
        </row>
        <row r="8023">
          <cell r="A8023"/>
          <cell r="B8023"/>
          <cell r="C8023"/>
          <cell r="D8023"/>
          <cell r="E8023"/>
          <cell r="F8023"/>
          <cell r="G8023"/>
          <cell r="H8023"/>
          <cell r="I8023"/>
          <cell r="J8023"/>
        </row>
        <row r="8024">
          <cell r="A8024"/>
          <cell r="B8024"/>
          <cell r="C8024"/>
          <cell r="D8024"/>
          <cell r="E8024"/>
          <cell r="F8024"/>
          <cell r="G8024"/>
          <cell r="H8024"/>
          <cell r="I8024"/>
          <cell r="J8024"/>
        </row>
        <row r="8025">
          <cell r="A8025"/>
          <cell r="B8025"/>
          <cell r="C8025"/>
          <cell r="D8025"/>
          <cell r="E8025"/>
          <cell r="F8025"/>
          <cell r="G8025"/>
          <cell r="H8025"/>
          <cell r="I8025"/>
          <cell r="J8025"/>
        </row>
        <row r="8026">
          <cell r="A8026"/>
          <cell r="B8026"/>
          <cell r="C8026"/>
          <cell r="D8026"/>
          <cell r="E8026"/>
          <cell r="F8026"/>
          <cell r="G8026"/>
          <cell r="H8026"/>
          <cell r="I8026"/>
          <cell r="J8026"/>
        </row>
        <row r="8027">
          <cell r="A8027"/>
          <cell r="B8027"/>
          <cell r="C8027"/>
          <cell r="D8027"/>
          <cell r="E8027"/>
          <cell r="F8027"/>
          <cell r="G8027"/>
          <cell r="H8027"/>
          <cell r="I8027"/>
          <cell r="J8027"/>
        </row>
        <row r="8028">
          <cell r="A8028"/>
          <cell r="B8028"/>
          <cell r="C8028"/>
          <cell r="D8028"/>
          <cell r="E8028"/>
          <cell r="F8028"/>
          <cell r="G8028"/>
          <cell r="H8028"/>
          <cell r="I8028"/>
          <cell r="J8028"/>
        </row>
        <row r="8029">
          <cell r="A8029"/>
          <cell r="B8029"/>
          <cell r="C8029"/>
          <cell r="D8029"/>
          <cell r="E8029"/>
          <cell r="F8029"/>
          <cell r="G8029"/>
          <cell r="H8029"/>
          <cell r="I8029"/>
          <cell r="J8029"/>
        </row>
        <row r="8030">
          <cell r="A8030"/>
          <cell r="B8030"/>
          <cell r="C8030"/>
          <cell r="D8030"/>
          <cell r="E8030"/>
          <cell r="F8030"/>
          <cell r="G8030"/>
          <cell r="H8030"/>
          <cell r="I8030"/>
          <cell r="J8030"/>
        </row>
        <row r="8031">
          <cell r="A8031"/>
          <cell r="B8031"/>
          <cell r="C8031"/>
          <cell r="D8031"/>
          <cell r="E8031"/>
          <cell r="F8031"/>
          <cell r="G8031"/>
          <cell r="H8031"/>
          <cell r="I8031"/>
          <cell r="J8031"/>
        </row>
        <row r="8032">
          <cell r="A8032"/>
          <cell r="B8032"/>
          <cell r="C8032"/>
          <cell r="D8032"/>
          <cell r="E8032"/>
          <cell r="F8032"/>
          <cell r="G8032"/>
          <cell r="H8032"/>
          <cell r="I8032"/>
          <cell r="J8032"/>
        </row>
        <row r="8033">
          <cell r="A8033"/>
          <cell r="B8033"/>
          <cell r="C8033"/>
          <cell r="D8033"/>
          <cell r="E8033"/>
          <cell r="F8033"/>
          <cell r="G8033"/>
          <cell r="H8033"/>
          <cell r="I8033"/>
          <cell r="J8033"/>
        </row>
        <row r="8034">
          <cell r="A8034"/>
          <cell r="B8034"/>
          <cell r="C8034"/>
          <cell r="D8034"/>
          <cell r="E8034"/>
          <cell r="F8034"/>
          <cell r="G8034"/>
          <cell r="H8034"/>
          <cell r="I8034"/>
          <cell r="J8034"/>
        </row>
        <row r="8035">
          <cell r="A8035"/>
          <cell r="B8035"/>
          <cell r="C8035"/>
          <cell r="D8035"/>
          <cell r="E8035"/>
          <cell r="F8035"/>
          <cell r="G8035"/>
          <cell r="H8035"/>
          <cell r="I8035"/>
          <cell r="J8035"/>
        </row>
        <row r="8036">
          <cell r="A8036"/>
          <cell r="B8036"/>
          <cell r="C8036"/>
          <cell r="D8036"/>
          <cell r="E8036"/>
          <cell r="F8036"/>
          <cell r="G8036"/>
          <cell r="H8036"/>
          <cell r="I8036"/>
          <cell r="J8036"/>
        </row>
        <row r="8037">
          <cell r="A8037"/>
          <cell r="B8037"/>
          <cell r="C8037"/>
          <cell r="D8037"/>
          <cell r="E8037"/>
          <cell r="F8037"/>
          <cell r="G8037"/>
          <cell r="H8037"/>
          <cell r="I8037"/>
          <cell r="J8037"/>
        </row>
        <row r="8038">
          <cell r="A8038"/>
          <cell r="B8038"/>
          <cell r="C8038"/>
          <cell r="D8038"/>
          <cell r="E8038"/>
          <cell r="F8038"/>
          <cell r="G8038"/>
          <cell r="H8038"/>
          <cell r="I8038"/>
          <cell r="J8038"/>
        </row>
        <row r="8039">
          <cell r="A8039"/>
          <cell r="B8039"/>
          <cell r="C8039"/>
          <cell r="D8039"/>
          <cell r="E8039"/>
          <cell r="F8039"/>
          <cell r="G8039"/>
          <cell r="H8039"/>
          <cell r="I8039"/>
          <cell r="J8039"/>
        </row>
        <row r="8040">
          <cell r="A8040"/>
          <cell r="B8040"/>
          <cell r="C8040"/>
          <cell r="D8040"/>
          <cell r="E8040"/>
          <cell r="F8040"/>
          <cell r="G8040"/>
          <cell r="H8040"/>
          <cell r="I8040"/>
          <cell r="J8040"/>
        </row>
        <row r="8041">
          <cell r="A8041"/>
          <cell r="B8041"/>
          <cell r="C8041"/>
          <cell r="D8041"/>
          <cell r="E8041"/>
          <cell r="F8041"/>
          <cell r="G8041"/>
          <cell r="H8041"/>
          <cell r="I8041"/>
          <cell r="J8041"/>
        </row>
        <row r="8042">
          <cell r="A8042"/>
          <cell r="B8042"/>
          <cell r="C8042"/>
          <cell r="D8042"/>
          <cell r="E8042"/>
          <cell r="F8042"/>
          <cell r="G8042"/>
          <cell r="H8042"/>
          <cell r="I8042"/>
          <cell r="J8042"/>
        </row>
        <row r="8043">
          <cell r="A8043"/>
          <cell r="B8043"/>
          <cell r="C8043"/>
          <cell r="D8043"/>
          <cell r="E8043"/>
          <cell r="F8043"/>
          <cell r="G8043"/>
          <cell r="H8043"/>
          <cell r="I8043"/>
          <cell r="J8043"/>
        </row>
        <row r="8044">
          <cell r="A8044"/>
          <cell r="B8044"/>
          <cell r="C8044"/>
          <cell r="D8044"/>
          <cell r="E8044"/>
          <cell r="F8044"/>
          <cell r="G8044"/>
          <cell r="H8044"/>
          <cell r="I8044"/>
          <cell r="J8044"/>
        </row>
        <row r="8045">
          <cell r="A8045"/>
          <cell r="B8045"/>
          <cell r="C8045"/>
          <cell r="D8045"/>
          <cell r="E8045"/>
          <cell r="F8045"/>
          <cell r="G8045"/>
          <cell r="H8045"/>
          <cell r="I8045"/>
          <cell r="J8045"/>
        </row>
        <row r="8046">
          <cell r="A8046"/>
          <cell r="B8046"/>
          <cell r="C8046"/>
          <cell r="D8046"/>
          <cell r="E8046"/>
          <cell r="F8046"/>
          <cell r="G8046"/>
          <cell r="H8046"/>
          <cell r="I8046"/>
          <cell r="J8046"/>
        </row>
        <row r="8047">
          <cell r="A8047"/>
          <cell r="B8047"/>
          <cell r="C8047"/>
          <cell r="D8047"/>
          <cell r="E8047"/>
          <cell r="F8047"/>
          <cell r="G8047"/>
          <cell r="H8047"/>
          <cell r="I8047"/>
          <cell r="J8047"/>
        </row>
        <row r="8048">
          <cell r="A8048"/>
          <cell r="B8048"/>
          <cell r="C8048"/>
          <cell r="D8048"/>
          <cell r="E8048"/>
          <cell r="F8048"/>
          <cell r="G8048"/>
          <cell r="H8048"/>
          <cell r="I8048"/>
          <cell r="J8048"/>
        </row>
        <row r="8049">
          <cell r="A8049"/>
          <cell r="B8049"/>
          <cell r="C8049"/>
          <cell r="D8049"/>
          <cell r="E8049"/>
          <cell r="F8049"/>
          <cell r="G8049"/>
          <cell r="H8049"/>
          <cell r="I8049"/>
          <cell r="J8049"/>
        </row>
        <row r="8050">
          <cell r="A8050"/>
          <cell r="B8050"/>
          <cell r="C8050"/>
          <cell r="D8050"/>
          <cell r="E8050"/>
          <cell r="F8050"/>
          <cell r="G8050"/>
          <cell r="H8050"/>
          <cell r="I8050"/>
          <cell r="J8050"/>
        </row>
        <row r="8051">
          <cell r="A8051"/>
          <cell r="B8051"/>
          <cell r="C8051"/>
          <cell r="D8051"/>
          <cell r="E8051"/>
          <cell r="F8051"/>
          <cell r="G8051"/>
          <cell r="H8051"/>
          <cell r="I8051"/>
          <cell r="J8051"/>
        </row>
        <row r="8052">
          <cell r="A8052"/>
          <cell r="B8052"/>
          <cell r="C8052"/>
          <cell r="D8052"/>
          <cell r="E8052"/>
          <cell r="F8052"/>
          <cell r="G8052"/>
          <cell r="H8052"/>
          <cell r="I8052"/>
          <cell r="J8052"/>
        </row>
        <row r="8053">
          <cell r="A8053"/>
          <cell r="B8053"/>
          <cell r="C8053"/>
          <cell r="D8053"/>
          <cell r="E8053"/>
          <cell r="F8053"/>
          <cell r="G8053"/>
          <cell r="H8053"/>
          <cell r="I8053"/>
          <cell r="J8053"/>
        </row>
        <row r="8054">
          <cell r="A8054"/>
          <cell r="B8054"/>
          <cell r="C8054"/>
          <cell r="D8054"/>
          <cell r="E8054"/>
          <cell r="F8054"/>
          <cell r="G8054"/>
          <cell r="H8054"/>
          <cell r="I8054"/>
          <cell r="J8054"/>
        </row>
        <row r="8055">
          <cell r="A8055"/>
          <cell r="B8055"/>
          <cell r="C8055"/>
          <cell r="D8055"/>
          <cell r="E8055"/>
          <cell r="F8055"/>
          <cell r="G8055"/>
          <cell r="H8055"/>
          <cell r="I8055"/>
          <cell r="J8055"/>
        </row>
        <row r="8056">
          <cell r="A8056"/>
          <cell r="B8056"/>
          <cell r="C8056"/>
          <cell r="D8056"/>
          <cell r="E8056"/>
          <cell r="F8056"/>
          <cell r="G8056"/>
          <cell r="H8056"/>
          <cell r="I8056"/>
          <cell r="J8056"/>
        </row>
        <row r="8057">
          <cell r="A8057"/>
          <cell r="B8057"/>
          <cell r="C8057"/>
          <cell r="D8057"/>
          <cell r="E8057"/>
          <cell r="F8057"/>
          <cell r="G8057"/>
          <cell r="H8057"/>
          <cell r="I8057"/>
          <cell r="J8057"/>
        </row>
        <row r="8058">
          <cell r="A8058"/>
          <cell r="B8058"/>
          <cell r="C8058"/>
          <cell r="D8058"/>
          <cell r="E8058"/>
          <cell r="F8058"/>
          <cell r="G8058"/>
          <cell r="H8058"/>
          <cell r="I8058"/>
          <cell r="J8058"/>
        </row>
        <row r="8059">
          <cell r="A8059"/>
          <cell r="B8059"/>
          <cell r="C8059"/>
          <cell r="D8059"/>
          <cell r="E8059"/>
          <cell r="F8059"/>
          <cell r="G8059"/>
          <cell r="H8059"/>
          <cell r="I8059"/>
          <cell r="J8059"/>
        </row>
        <row r="8060">
          <cell r="A8060"/>
          <cell r="B8060"/>
          <cell r="C8060"/>
          <cell r="D8060"/>
          <cell r="E8060"/>
          <cell r="F8060"/>
          <cell r="G8060"/>
          <cell r="H8060"/>
          <cell r="I8060"/>
          <cell r="J8060"/>
        </row>
        <row r="8061">
          <cell r="A8061"/>
          <cell r="B8061"/>
          <cell r="C8061"/>
          <cell r="D8061"/>
          <cell r="E8061"/>
          <cell r="F8061"/>
          <cell r="G8061"/>
          <cell r="H8061"/>
          <cell r="I8061"/>
          <cell r="J8061"/>
        </row>
        <row r="8062">
          <cell r="A8062"/>
          <cell r="B8062"/>
          <cell r="C8062"/>
          <cell r="D8062"/>
          <cell r="E8062"/>
          <cell r="F8062"/>
          <cell r="G8062"/>
          <cell r="H8062"/>
          <cell r="I8062"/>
          <cell r="J8062"/>
        </row>
        <row r="8063">
          <cell r="A8063"/>
          <cell r="B8063"/>
          <cell r="C8063"/>
          <cell r="D8063"/>
          <cell r="E8063"/>
          <cell r="F8063"/>
          <cell r="G8063"/>
          <cell r="H8063"/>
          <cell r="I8063"/>
          <cell r="J8063"/>
        </row>
        <row r="8064">
          <cell r="A8064"/>
          <cell r="B8064"/>
          <cell r="C8064"/>
          <cell r="D8064"/>
          <cell r="E8064"/>
          <cell r="F8064"/>
          <cell r="G8064"/>
          <cell r="H8064"/>
          <cell r="I8064"/>
          <cell r="J8064"/>
        </row>
        <row r="8065">
          <cell r="A8065"/>
          <cell r="B8065"/>
          <cell r="C8065"/>
          <cell r="D8065"/>
          <cell r="E8065"/>
          <cell r="F8065"/>
          <cell r="G8065"/>
          <cell r="H8065"/>
          <cell r="I8065"/>
          <cell r="J8065"/>
        </row>
        <row r="8066">
          <cell r="A8066"/>
          <cell r="B8066"/>
          <cell r="C8066"/>
          <cell r="D8066"/>
          <cell r="E8066"/>
          <cell r="F8066"/>
          <cell r="G8066"/>
          <cell r="H8066"/>
          <cell r="I8066"/>
          <cell r="J8066"/>
        </row>
        <row r="8067">
          <cell r="A8067"/>
          <cell r="B8067"/>
          <cell r="C8067"/>
          <cell r="D8067"/>
          <cell r="E8067"/>
          <cell r="F8067"/>
          <cell r="G8067"/>
          <cell r="H8067"/>
          <cell r="I8067"/>
          <cell r="J8067"/>
        </row>
        <row r="8068">
          <cell r="A8068"/>
          <cell r="B8068"/>
          <cell r="C8068"/>
          <cell r="D8068"/>
          <cell r="E8068"/>
          <cell r="F8068"/>
          <cell r="G8068"/>
          <cell r="H8068"/>
          <cell r="I8068"/>
          <cell r="J8068"/>
        </row>
        <row r="8069">
          <cell r="A8069"/>
          <cell r="B8069"/>
          <cell r="C8069"/>
          <cell r="D8069"/>
          <cell r="E8069"/>
          <cell r="F8069"/>
          <cell r="G8069"/>
          <cell r="H8069"/>
          <cell r="I8069"/>
          <cell r="J8069"/>
        </row>
        <row r="8070">
          <cell r="A8070"/>
          <cell r="B8070"/>
          <cell r="C8070"/>
          <cell r="D8070"/>
          <cell r="E8070"/>
          <cell r="F8070"/>
          <cell r="G8070"/>
          <cell r="H8070"/>
          <cell r="I8070"/>
          <cell r="J8070"/>
        </row>
        <row r="8071">
          <cell r="A8071"/>
          <cell r="B8071"/>
          <cell r="C8071"/>
          <cell r="D8071"/>
          <cell r="E8071"/>
          <cell r="F8071"/>
          <cell r="G8071"/>
          <cell r="H8071"/>
          <cell r="I8071"/>
          <cell r="J8071"/>
        </row>
        <row r="8072">
          <cell r="A8072"/>
          <cell r="B8072"/>
          <cell r="C8072"/>
          <cell r="D8072"/>
          <cell r="E8072"/>
          <cell r="F8072"/>
          <cell r="G8072"/>
          <cell r="H8072"/>
          <cell r="I8072"/>
          <cell r="J8072"/>
        </row>
        <row r="8073">
          <cell r="A8073"/>
          <cell r="B8073"/>
          <cell r="C8073"/>
          <cell r="D8073"/>
          <cell r="E8073"/>
          <cell r="F8073"/>
          <cell r="G8073"/>
          <cell r="H8073"/>
          <cell r="I8073"/>
          <cell r="J8073"/>
        </row>
        <row r="8074">
          <cell r="A8074"/>
          <cell r="B8074"/>
          <cell r="C8074"/>
          <cell r="D8074"/>
          <cell r="E8074"/>
          <cell r="F8074"/>
          <cell r="G8074"/>
          <cell r="H8074"/>
          <cell r="I8074"/>
          <cell r="J8074"/>
        </row>
        <row r="8075">
          <cell r="A8075"/>
          <cell r="B8075"/>
          <cell r="C8075"/>
          <cell r="D8075"/>
          <cell r="E8075"/>
          <cell r="F8075"/>
          <cell r="G8075"/>
          <cell r="H8075"/>
          <cell r="I8075"/>
          <cell r="J8075"/>
        </row>
        <row r="8076">
          <cell r="A8076"/>
          <cell r="B8076"/>
          <cell r="C8076"/>
          <cell r="D8076"/>
          <cell r="E8076"/>
          <cell r="F8076"/>
          <cell r="G8076"/>
          <cell r="H8076"/>
          <cell r="I8076"/>
          <cell r="J8076"/>
        </row>
        <row r="8077">
          <cell r="A8077"/>
          <cell r="B8077"/>
          <cell r="C8077"/>
          <cell r="D8077"/>
          <cell r="E8077"/>
          <cell r="F8077"/>
          <cell r="G8077"/>
          <cell r="H8077"/>
          <cell r="I8077"/>
          <cell r="J8077"/>
        </row>
        <row r="8078">
          <cell r="A8078"/>
          <cell r="B8078"/>
          <cell r="C8078"/>
          <cell r="D8078"/>
          <cell r="E8078"/>
          <cell r="F8078"/>
          <cell r="G8078"/>
          <cell r="H8078"/>
          <cell r="I8078"/>
          <cell r="J8078"/>
        </row>
        <row r="8079">
          <cell r="A8079"/>
          <cell r="B8079"/>
          <cell r="C8079"/>
          <cell r="D8079"/>
          <cell r="E8079"/>
          <cell r="F8079"/>
          <cell r="G8079"/>
          <cell r="H8079"/>
          <cell r="I8079"/>
          <cell r="J8079"/>
        </row>
        <row r="8080">
          <cell r="A8080"/>
          <cell r="B8080"/>
          <cell r="C8080"/>
          <cell r="D8080"/>
          <cell r="E8080"/>
          <cell r="F8080"/>
          <cell r="G8080"/>
          <cell r="H8080"/>
          <cell r="I8080"/>
          <cell r="J8080"/>
        </row>
        <row r="8081">
          <cell r="A8081"/>
          <cell r="B8081"/>
          <cell r="C8081"/>
          <cell r="D8081"/>
          <cell r="E8081"/>
          <cell r="F8081"/>
          <cell r="G8081"/>
          <cell r="H8081"/>
          <cell r="I8081"/>
          <cell r="J8081"/>
        </row>
        <row r="8082">
          <cell r="A8082"/>
          <cell r="B8082"/>
          <cell r="C8082"/>
          <cell r="D8082"/>
          <cell r="E8082"/>
          <cell r="F8082"/>
          <cell r="G8082"/>
          <cell r="H8082"/>
          <cell r="I8082"/>
          <cell r="J8082"/>
        </row>
        <row r="8083">
          <cell r="A8083"/>
          <cell r="B8083"/>
          <cell r="C8083"/>
          <cell r="D8083"/>
          <cell r="E8083"/>
          <cell r="F8083"/>
          <cell r="G8083"/>
          <cell r="H8083"/>
          <cell r="I8083"/>
          <cell r="J8083"/>
        </row>
        <row r="8084">
          <cell r="A8084"/>
          <cell r="B8084"/>
          <cell r="C8084"/>
          <cell r="D8084"/>
          <cell r="E8084"/>
          <cell r="F8084"/>
          <cell r="G8084"/>
          <cell r="H8084"/>
          <cell r="I8084"/>
          <cell r="J8084"/>
        </row>
        <row r="8085">
          <cell r="A8085"/>
          <cell r="B8085"/>
          <cell r="C8085"/>
          <cell r="D8085"/>
          <cell r="E8085"/>
          <cell r="F8085"/>
          <cell r="G8085"/>
          <cell r="H8085"/>
          <cell r="I8085"/>
          <cell r="J8085"/>
        </row>
        <row r="8086">
          <cell r="A8086"/>
          <cell r="B8086"/>
          <cell r="C8086"/>
          <cell r="D8086"/>
          <cell r="E8086"/>
          <cell r="F8086"/>
          <cell r="G8086"/>
          <cell r="H8086"/>
          <cell r="I8086"/>
          <cell r="J8086"/>
        </row>
        <row r="8087">
          <cell r="A8087"/>
          <cell r="B8087"/>
          <cell r="C8087"/>
          <cell r="D8087"/>
          <cell r="E8087"/>
          <cell r="F8087"/>
          <cell r="G8087"/>
          <cell r="H8087"/>
          <cell r="I8087"/>
          <cell r="J8087"/>
        </row>
        <row r="8088">
          <cell r="A8088"/>
          <cell r="B8088"/>
          <cell r="C8088"/>
          <cell r="D8088"/>
          <cell r="E8088"/>
          <cell r="F8088"/>
          <cell r="G8088"/>
          <cell r="H8088"/>
          <cell r="I8088"/>
          <cell r="J8088"/>
        </row>
        <row r="8089">
          <cell r="A8089"/>
          <cell r="B8089"/>
          <cell r="C8089"/>
          <cell r="D8089"/>
          <cell r="E8089"/>
          <cell r="F8089"/>
          <cell r="G8089"/>
          <cell r="H8089"/>
          <cell r="I8089"/>
          <cell r="J8089"/>
        </row>
        <row r="8090">
          <cell r="A8090"/>
          <cell r="B8090"/>
          <cell r="C8090"/>
          <cell r="D8090"/>
          <cell r="E8090"/>
          <cell r="F8090"/>
          <cell r="G8090"/>
          <cell r="H8090"/>
          <cell r="I8090"/>
          <cell r="J8090"/>
        </row>
        <row r="8091">
          <cell r="A8091"/>
          <cell r="B8091"/>
          <cell r="C8091"/>
          <cell r="D8091"/>
          <cell r="E8091"/>
          <cell r="F8091"/>
          <cell r="G8091"/>
          <cell r="H8091"/>
          <cell r="I8091"/>
          <cell r="J8091"/>
        </row>
        <row r="8092">
          <cell r="A8092"/>
          <cell r="B8092"/>
          <cell r="C8092"/>
          <cell r="D8092"/>
          <cell r="E8092"/>
          <cell r="F8092"/>
          <cell r="G8092"/>
          <cell r="H8092"/>
          <cell r="I8092"/>
          <cell r="J8092"/>
        </row>
        <row r="8093">
          <cell r="A8093"/>
          <cell r="B8093"/>
          <cell r="C8093"/>
          <cell r="D8093"/>
          <cell r="E8093"/>
          <cell r="F8093"/>
          <cell r="G8093"/>
          <cell r="H8093"/>
          <cell r="I8093"/>
          <cell r="J8093"/>
        </row>
        <row r="8094">
          <cell r="A8094"/>
          <cell r="B8094"/>
          <cell r="C8094"/>
          <cell r="D8094"/>
          <cell r="E8094"/>
          <cell r="F8094"/>
          <cell r="G8094"/>
          <cell r="H8094"/>
          <cell r="I8094"/>
          <cell r="J8094"/>
        </row>
        <row r="8095">
          <cell r="A8095"/>
          <cell r="B8095"/>
          <cell r="C8095"/>
          <cell r="D8095"/>
          <cell r="E8095"/>
          <cell r="F8095"/>
          <cell r="G8095"/>
          <cell r="H8095"/>
          <cell r="I8095"/>
          <cell r="J8095"/>
        </row>
        <row r="8096">
          <cell r="A8096"/>
          <cell r="B8096"/>
          <cell r="C8096"/>
          <cell r="D8096"/>
          <cell r="E8096"/>
          <cell r="F8096"/>
          <cell r="G8096"/>
          <cell r="H8096"/>
          <cell r="I8096"/>
          <cell r="J8096"/>
        </row>
        <row r="8097">
          <cell r="A8097"/>
          <cell r="B8097"/>
          <cell r="C8097"/>
          <cell r="D8097"/>
          <cell r="E8097"/>
          <cell r="F8097"/>
          <cell r="G8097"/>
          <cell r="H8097"/>
          <cell r="I8097"/>
          <cell r="J8097"/>
        </row>
        <row r="8098">
          <cell r="A8098"/>
          <cell r="B8098"/>
          <cell r="C8098"/>
          <cell r="D8098"/>
          <cell r="E8098"/>
          <cell r="F8098"/>
          <cell r="G8098"/>
          <cell r="H8098"/>
          <cell r="I8098"/>
          <cell r="J8098"/>
        </row>
        <row r="8099">
          <cell r="A8099"/>
          <cell r="B8099"/>
          <cell r="C8099"/>
          <cell r="D8099"/>
          <cell r="E8099"/>
          <cell r="F8099"/>
          <cell r="G8099"/>
          <cell r="H8099"/>
          <cell r="I8099"/>
          <cell r="J8099"/>
        </row>
        <row r="8100">
          <cell r="A8100"/>
          <cell r="B8100"/>
          <cell r="C8100"/>
          <cell r="D8100"/>
          <cell r="E8100"/>
          <cell r="F8100"/>
          <cell r="G8100"/>
          <cell r="H8100"/>
          <cell r="I8100"/>
          <cell r="J8100"/>
        </row>
        <row r="8101">
          <cell r="A8101"/>
          <cell r="B8101"/>
          <cell r="C8101"/>
          <cell r="D8101"/>
          <cell r="E8101"/>
          <cell r="F8101"/>
          <cell r="G8101"/>
          <cell r="H8101"/>
          <cell r="I8101"/>
          <cell r="J8101"/>
        </row>
        <row r="8102">
          <cell r="A8102"/>
          <cell r="B8102"/>
          <cell r="C8102"/>
          <cell r="D8102"/>
          <cell r="E8102"/>
          <cell r="F8102"/>
          <cell r="G8102"/>
          <cell r="H8102"/>
          <cell r="I8102"/>
          <cell r="J8102"/>
        </row>
        <row r="8103">
          <cell r="A8103"/>
          <cell r="B8103"/>
          <cell r="C8103"/>
          <cell r="D8103"/>
          <cell r="E8103"/>
          <cell r="F8103"/>
          <cell r="G8103"/>
          <cell r="H8103"/>
          <cell r="I8103"/>
          <cell r="J8103"/>
        </row>
        <row r="8104">
          <cell r="A8104"/>
          <cell r="B8104"/>
          <cell r="C8104"/>
          <cell r="D8104"/>
          <cell r="E8104"/>
          <cell r="F8104"/>
          <cell r="G8104"/>
          <cell r="H8104"/>
          <cell r="I8104"/>
          <cell r="J8104"/>
        </row>
        <row r="8105">
          <cell r="A8105"/>
          <cell r="B8105"/>
          <cell r="C8105"/>
          <cell r="D8105"/>
          <cell r="E8105"/>
          <cell r="F8105"/>
          <cell r="G8105"/>
          <cell r="H8105"/>
          <cell r="I8105"/>
          <cell r="J8105"/>
        </row>
        <row r="8106">
          <cell r="A8106"/>
          <cell r="B8106"/>
          <cell r="C8106"/>
          <cell r="D8106"/>
          <cell r="E8106"/>
          <cell r="F8106"/>
          <cell r="G8106"/>
          <cell r="H8106"/>
          <cell r="I8106"/>
          <cell r="J8106"/>
        </row>
        <row r="8107">
          <cell r="A8107"/>
          <cell r="B8107"/>
          <cell r="C8107"/>
          <cell r="D8107"/>
          <cell r="E8107"/>
          <cell r="F8107"/>
          <cell r="G8107"/>
          <cell r="H8107"/>
          <cell r="I8107"/>
          <cell r="J8107"/>
        </row>
        <row r="8108">
          <cell r="A8108"/>
          <cell r="B8108"/>
          <cell r="C8108"/>
          <cell r="D8108"/>
          <cell r="E8108"/>
          <cell r="F8108"/>
          <cell r="G8108"/>
          <cell r="H8108"/>
          <cell r="I8108"/>
          <cell r="J8108"/>
        </row>
        <row r="8109">
          <cell r="A8109"/>
          <cell r="B8109"/>
          <cell r="C8109"/>
          <cell r="D8109"/>
          <cell r="E8109"/>
          <cell r="F8109"/>
          <cell r="G8109"/>
          <cell r="H8109"/>
          <cell r="I8109"/>
          <cell r="J8109"/>
        </row>
        <row r="8110">
          <cell r="A8110"/>
          <cell r="B8110"/>
          <cell r="C8110"/>
          <cell r="D8110"/>
          <cell r="E8110"/>
          <cell r="F8110"/>
          <cell r="G8110"/>
          <cell r="H8110"/>
          <cell r="I8110"/>
          <cell r="J8110"/>
        </row>
        <row r="8111">
          <cell r="A8111"/>
          <cell r="B8111"/>
          <cell r="C8111"/>
          <cell r="D8111"/>
          <cell r="E8111"/>
          <cell r="F8111"/>
          <cell r="G8111"/>
          <cell r="H8111"/>
          <cell r="I8111"/>
          <cell r="J8111"/>
        </row>
        <row r="8112">
          <cell r="A8112"/>
          <cell r="B8112"/>
          <cell r="C8112"/>
          <cell r="D8112"/>
          <cell r="E8112"/>
          <cell r="F8112"/>
          <cell r="G8112"/>
          <cell r="H8112"/>
          <cell r="I8112"/>
          <cell r="J8112"/>
        </row>
        <row r="8113">
          <cell r="A8113"/>
          <cell r="B8113"/>
          <cell r="C8113"/>
          <cell r="D8113"/>
          <cell r="E8113"/>
          <cell r="F8113"/>
          <cell r="G8113"/>
          <cell r="H8113"/>
          <cell r="I8113"/>
          <cell r="J8113"/>
        </row>
        <row r="8114">
          <cell r="A8114"/>
          <cell r="B8114"/>
          <cell r="C8114"/>
          <cell r="D8114"/>
          <cell r="E8114"/>
          <cell r="F8114"/>
          <cell r="G8114"/>
          <cell r="H8114"/>
          <cell r="I8114"/>
          <cell r="J8114"/>
        </row>
        <row r="8115">
          <cell r="A8115"/>
          <cell r="B8115"/>
          <cell r="C8115"/>
          <cell r="D8115"/>
          <cell r="E8115"/>
          <cell r="F8115"/>
          <cell r="G8115"/>
          <cell r="H8115"/>
          <cell r="I8115"/>
          <cell r="J8115"/>
        </row>
        <row r="8116">
          <cell r="A8116"/>
          <cell r="B8116"/>
          <cell r="C8116"/>
          <cell r="D8116"/>
          <cell r="E8116"/>
          <cell r="F8116"/>
          <cell r="G8116"/>
          <cell r="H8116"/>
          <cell r="I8116"/>
          <cell r="J8116"/>
        </row>
        <row r="8117">
          <cell r="A8117"/>
          <cell r="B8117"/>
          <cell r="C8117"/>
          <cell r="D8117"/>
          <cell r="E8117"/>
          <cell r="F8117"/>
          <cell r="G8117"/>
          <cell r="H8117"/>
          <cell r="I8117"/>
          <cell r="J8117"/>
        </row>
        <row r="8118">
          <cell r="A8118"/>
          <cell r="B8118"/>
          <cell r="C8118"/>
          <cell r="D8118"/>
          <cell r="E8118"/>
          <cell r="F8118"/>
          <cell r="G8118"/>
          <cell r="H8118"/>
          <cell r="I8118"/>
          <cell r="J8118"/>
        </row>
        <row r="8119">
          <cell r="A8119"/>
          <cell r="B8119"/>
          <cell r="C8119"/>
          <cell r="D8119"/>
          <cell r="E8119"/>
          <cell r="F8119"/>
          <cell r="G8119"/>
          <cell r="H8119"/>
          <cell r="I8119"/>
          <cell r="J8119"/>
        </row>
        <row r="8120">
          <cell r="A8120"/>
          <cell r="B8120"/>
          <cell r="C8120"/>
          <cell r="D8120"/>
          <cell r="E8120"/>
          <cell r="F8120"/>
          <cell r="G8120"/>
          <cell r="H8120"/>
          <cell r="I8120"/>
          <cell r="J8120"/>
        </row>
        <row r="8121">
          <cell r="A8121"/>
          <cell r="B8121"/>
          <cell r="C8121"/>
          <cell r="D8121"/>
          <cell r="E8121"/>
          <cell r="F8121"/>
          <cell r="G8121"/>
          <cell r="H8121"/>
          <cell r="I8121"/>
          <cell r="J8121"/>
        </row>
        <row r="8122">
          <cell r="A8122"/>
          <cell r="B8122"/>
          <cell r="C8122"/>
          <cell r="D8122"/>
          <cell r="E8122"/>
          <cell r="F8122"/>
          <cell r="G8122"/>
          <cell r="H8122"/>
          <cell r="I8122"/>
          <cell r="J8122"/>
        </row>
        <row r="8123">
          <cell r="A8123"/>
          <cell r="B8123"/>
          <cell r="C8123"/>
          <cell r="D8123"/>
          <cell r="E8123"/>
          <cell r="F8123"/>
          <cell r="G8123"/>
          <cell r="H8123"/>
          <cell r="I8123"/>
          <cell r="J8123"/>
        </row>
        <row r="8124">
          <cell r="A8124"/>
          <cell r="B8124"/>
          <cell r="C8124"/>
          <cell r="D8124"/>
          <cell r="E8124"/>
          <cell r="F8124"/>
          <cell r="G8124"/>
          <cell r="H8124"/>
          <cell r="I8124"/>
          <cell r="J8124"/>
        </row>
        <row r="8125">
          <cell r="A8125"/>
          <cell r="B8125"/>
          <cell r="C8125"/>
          <cell r="D8125"/>
          <cell r="E8125"/>
          <cell r="F8125"/>
          <cell r="G8125"/>
          <cell r="H8125"/>
          <cell r="I8125"/>
          <cell r="J8125"/>
        </row>
        <row r="8126">
          <cell r="A8126"/>
          <cell r="B8126"/>
          <cell r="C8126"/>
          <cell r="D8126"/>
          <cell r="E8126"/>
          <cell r="F8126"/>
          <cell r="G8126"/>
          <cell r="H8126"/>
          <cell r="I8126"/>
          <cell r="J8126"/>
        </row>
        <row r="8127">
          <cell r="A8127"/>
          <cell r="B8127"/>
          <cell r="C8127"/>
          <cell r="D8127"/>
          <cell r="E8127"/>
          <cell r="F8127"/>
          <cell r="G8127"/>
          <cell r="H8127"/>
          <cell r="I8127"/>
          <cell r="J8127"/>
        </row>
        <row r="8128">
          <cell r="A8128"/>
          <cell r="B8128"/>
          <cell r="C8128"/>
          <cell r="D8128"/>
          <cell r="E8128"/>
          <cell r="F8128"/>
          <cell r="G8128"/>
          <cell r="H8128"/>
          <cell r="I8128"/>
          <cell r="J8128"/>
        </row>
        <row r="8129">
          <cell r="A8129"/>
          <cell r="B8129"/>
          <cell r="C8129"/>
          <cell r="D8129"/>
          <cell r="E8129"/>
          <cell r="F8129"/>
          <cell r="G8129"/>
          <cell r="H8129"/>
          <cell r="I8129"/>
          <cell r="J8129"/>
        </row>
        <row r="8130">
          <cell r="A8130"/>
          <cell r="B8130"/>
          <cell r="C8130"/>
          <cell r="D8130"/>
          <cell r="E8130"/>
          <cell r="F8130"/>
          <cell r="G8130"/>
          <cell r="H8130"/>
          <cell r="I8130"/>
          <cell r="J8130"/>
        </row>
        <row r="8131">
          <cell r="A8131"/>
          <cell r="B8131"/>
          <cell r="C8131"/>
          <cell r="D8131"/>
          <cell r="E8131"/>
          <cell r="F8131"/>
          <cell r="G8131"/>
          <cell r="H8131"/>
          <cell r="I8131"/>
          <cell r="J8131"/>
        </row>
        <row r="8132">
          <cell r="A8132"/>
          <cell r="B8132"/>
          <cell r="C8132"/>
          <cell r="D8132"/>
          <cell r="E8132"/>
          <cell r="F8132"/>
          <cell r="G8132"/>
          <cell r="H8132"/>
          <cell r="I8132"/>
          <cell r="J8132"/>
        </row>
        <row r="8133">
          <cell r="A8133"/>
          <cell r="B8133"/>
          <cell r="C8133"/>
          <cell r="D8133"/>
          <cell r="E8133"/>
          <cell r="F8133"/>
          <cell r="G8133"/>
          <cell r="H8133"/>
          <cell r="I8133"/>
          <cell r="J8133"/>
        </row>
        <row r="8134">
          <cell r="A8134"/>
          <cell r="B8134"/>
          <cell r="C8134"/>
          <cell r="D8134"/>
          <cell r="E8134"/>
          <cell r="F8134"/>
          <cell r="G8134"/>
          <cell r="H8134"/>
          <cell r="I8134"/>
          <cell r="J8134"/>
        </row>
        <row r="8135">
          <cell r="A8135"/>
          <cell r="B8135"/>
          <cell r="C8135"/>
          <cell r="D8135"/>
          <cell r="E8135"/>
          <cell r="F8135"/>
          <cell r="G8135"/>
          <cell r="H8135"/>
          <cell r="I8135"/>
          <cell r="J8135"/>
        </row>
        <row r="8136">
          <cell r="A8136"/>
          <cell r="B8136"/>
          <cell r="C8136"/>
          <cell r="D8136"/>
          <cell r="E8136"/>
          <cell r="F8136"/>
          <cell r="G8136"/>
          <cell r="H8136"/>
          <cell r="I8136"/>
          <cell r="J8136"/>
        </row>
        <row r="8137">
          <cell r="A8137"/>
          <cell r="B8137"/>
          <cell r="C8137"/>
          <cell r="D8137"/>
          <cell r="E8137"/>
          <cell r="F8137"/>
          <cell r="G8137"/>
          <cell r="H8137"/>
          <cell r="I8137"/>
          <cell r="J8137"/>
        </row>
        <row r="8138">
          <cell r="A8138"/>
          <cell r="B8138"/>
          <cell r="C8138"/>
          <cell r="D8138"/>
          <cell r="E8138"/>
          <cell r="F8138"/>
          <cell r="G8138"/>
          <cell r="H8138"/>
          <cell r="I8138"/>
          <cell r="J8138"/>
        </row>
        <row r="8139">
          <cell r="A8139"/>
          <cell r="B8139"/>
          <cell r="C8139"/>
          <cell r="D8139"/>
          <cell r="E8139"/>
          <cell r="F8139"/>
          <cell r="G8139"/>
          <cell r="H8139"/>
          <cell r="I8139"/>
          <cell r="J8139"/>
        </row>
        <row r="8140">
          <cell r="A8140"/>
          <cell r="B8140"/>
          <cell r="C8140"/>
          <cell r="D8140"/>
          <cell r="E8140"/>
          <cell r="F8140"/>
          <cell r="G8140"/>
          <cell r="H8140"/>
          <cell r="I8140"/>
          <cell r="J8140"/>
        </row>
        <row r="8141">
          <cell r="A8141"/>
          <cell r="B8141"/>
          <cell r="C8141"/>
          <cell r="D8141"/>
          <cell r="E8141"/>
          <cell r="F8141"/>
          <cell r="G8141"/>
          <cell r="H8141"/>
          <cell r="I8141"/>
          <cell r="J8141"/>
        </row>
        <row r="8142">
          <cell r="A8142"/>
          <cell r="B8142"/>
          <cell r="C8142"/>
          <cell r="D8142"/>
          <cell r="E8142"/>
          <cell r="F8142"/>
          <cell r="G8142"/>
          <cell r="H8142"/>
          <cell r="I8142"/>
          <cell r="J8142"/>
        </row>
        <row r="8143">
          <cell r="A8143"/>
          <cell r="B8143"/>
          <cell r="C8143"/>
          <cell r="D8143"/>
          <cell r="E8143"/>
          <cell r="F8143"/>
          <cell r="G8143"/>
          <cell r="H8143"/>
          <cell r="I8143"/>
          <cell r="J8143"/>
        </row>
        <row r="8144">
          <cell r="A8144"/>
          <cell r="B8144"/>
          <cell r="C8144"/>
          <cell r="D8144"/>
          <cell r="E8144"/>
          <cell r="F8144"/>
          <cell r="G8144"/>
          <cell r="H8144"/>
          <cell r="I8144"/>
          <cell r="J8144"/>
        </row>
        <row r="8145">
          <cell r="A8145"/>
          <cell r="B8145"/>
          <cell r="C8145"/>
          <cell r="D8145"/>
          <cell r="E8145"/>
          <cell r="F8145"/>
          <cell r="G8145"/>
          <cell r="H8145"/>
          <cell r="I8145"/>
          <cell r="J8145"/>
        </row>
        <row r="8146">
          <cell r="A8146"/>
          <cell r="B8146"/>
          <cell r="C8146"/>
          <cell r="D8146"/>
          <cell r="E8146"/>
          <cell r="F8146"/>
          <cell r="G8146"/>
          <cell r="H8146"/>
          <cell r="I8146"/>
          <cell r="J8146"/>
        </row>
        <row r="8147">
          <cell r="A8147"/>
          <cell r="B8147"/>
          <cell r="C8147"/>
          <cell r="D8147"/>
          <cell r="E8147"/>
          <cell r="F8147"/>
          <cell r="G8147"/>
          <cell r="H8147"/>
          <cell r="I8147"/>
          <cell r="J8147"/>
        </row>
        <row r="8148">
          <cell r="A8148"/>
          <cell r="B8148"/>
          <cell r="C8148"/>
          <cell r="D8148"/>
          <cell r="E8148"/>
          <cell r="F8148"/>
          <cell r="G8148"/>
          <cell r="H8148"/>
          <cell r="I8148"/>
          <cell r="J8148"/>
        </row>
        <row r="8149">
          <cell r="A8149"/>
          <cell r="B8149"/>
          <cell r="C8149"/>
          <cell r="D8149"/>
          <cell r="E8149"/>
          <cell r="F8149"/>
          <cell r="G8149"/>
          <cell r="H8149"/>
          <cell r="I8149"/>
          <cell r="J8149"/>
        </row>
        <row r="8150">
          <cell r="A8150"/>
          <cell r="B8150"/>
          <cell r="C8150"/>
          <cell r="D8150"/>
          <cell r="E8150"/>
          <cell r="F8150"/>
          <cell r="G8150"/>
          <cell r="H8150"/>
          <cell r="I8150"/>
          <cell r="J8150"/>
        </row>
        <row r="8151">
          <cell r="A8151"/>
          <cell r="B8151"/>
          <cell r="C8151"/>
          <cell r="D8151"/>
          <cell r="E8151"/>
          <cell r="F8151"/>
          <cell r="G8151"/>
          <cell r="H8151"/>
          <cell r="I8151"/>
          <cell r="J8151"/>
        </row>
        <row r="8152">
          <cell r="A8152"/>
          <cell r="B8152"/>
          <cell r="C8152"/>
          <cell r="D8152"/>
          <cell r="E8152"/>
          <cell r="F8152"/>
          <cell r="G8152"/>
          <cell r="H8152"/>
          <cell r="I8152"/>
          <cell r="J8152"/>
        </row>
        <row r="8153">
          <cell r="A8153"/>
          <cell r="B8153"/>
          <cell r="C8153"/>
          <cell r="D8153"/>
          <cell r="E8153"/>
          <cell r="F8153"/>
          <cell r="G8153"/>
          <cell r="H8153"/>
          <cell r="I8153"/>
          <cell r="J8153"/>
        </row>
        <row r="8154">
          <cell r="A8154"/>
          <cell r="B8154"/>
          <cell r="C8154"/>
          <cell r="D8154"/>
          <cell r="E8154"/>
          <cell r="F8154"/>
          <cell r="G8154"/>
          <cell r="H8154"/>
          <cell r="I8154"/>
          <cell r="J8154"/>
        </row>
        <row r="8155">
          <cell r="A8155"/>
          <cell r="B8155"/>
          <cell r="C8155"/>
          <cell r="D8155"/>
          <cell r="E8155"/>
          <cell r="F8155"/>
          <cell r="G8155"/>
          <cell r="H8155"/>
          <cell r="I8155"/>
          <cell r="J8155"/>
        </row>
        <row r="8156">
          <cell r="A8156"/>
          <cell r="B8156"/>
          <cell r="C8156"/>
          <cell r="D8156"/>
          <cell r="E8156"/>
          <cell r="F8156"/>
          <cell r="G8156"/>
          <cell r="H8156"/>
          <cell r="I8156"/>
          <cell r="J8156"/>
        </row>
        <row r="8157">
          <cell r="A8157"/>
          <cell r="B8157"/>
          <cell r="C8157"/>
          <cell r="D8157"/>
          <cell r="E8157"/>
          <cell r="F8157"/>
          <cell r="G8157"/>
          <cell r="H8157"/>
          <cell r="I8157"/>
          <cell r="J8157"/>
        </row>
        <row r="8158">
          <cell r="A8158"/>
          <cell r="B8158"/>
          <cell r="C8158"/>
          <cell r="D8158"/>
          <cell r="E8158"/>
          <cell r="F8158"/>
          <cell r="G8158"/>
          <cell r="H8158"/>
          <cell r="I8158"/>
          <cell r="J8158"/>
        </row>
        <row r="8159">
          <cell r="A8159"/>
          <cell r="B8159"/>
          <cell r="C8159"/>
          <cell r="D8159"/>
          <cell r="E8159"/>
          <cell r="F8159"/>
          <cell r="G8159"/>
          <cell r="H8159"/>
          <cell r="I8159"/>
          <cell r="J8159"/>
        </row>
        <row r="8160">
          <cell r="A8160"/>
          <cell r="B8160"/>
          <cell r="C8160"/>
          <cell r="D8160"/>
          <cell r="E8160"/>
          <cell r="F8160"/>
          <cell r="G8160"/>
          <cell r="H8160"/>
          <cell r="I8160"/>
          <cell r="J8160"/>
        </row>
        <row r="8161">
          <cell r="A8161"/>
          <cell r="B8161"/>
          <cell r="C8161"/>
          <cell r="D8161"/>
          <cell r="E8161"/>
          <cell r="F8161"/>
          <cell r="G8161"/>
          <cell r="H8161"/>
          <cell r="I8161"/>
          <cell r="J8161"/>
        </row>
        <row r="8162">
          <cell r="A8162"/>
          <cell r="B8162"/>
          <cell r="C8162"/>
          <cell r="D8162"/>
          <cell r="E8162"/>
          <cell r="F8162"/>
          <cell r="G8162"/>
          <cell r="H8162"/>
          <cell r="I8162"/>
          <cell r="J8162"/>
        </row>
        <row r="8163">
          <cell r="A8163"/>
          <cell r="B8163"/>
          <cell r="C8163"/>
          <cell r="D8163"/>
          <cell r="E8163"/>
          <cell r="F8163"/>
          <cell r="G8163"/>
          <cell r="H8163"/>
          <cell r="I8163"/>
          <cell r="J8163"/>
        </row>
        <row r="8164">
          <cell r="A8164"/>
          <cell r="B8164"/>
          <cell r="C8164"/>
          <cell r="D8164"/>
          <cell r="E8164"/>
          <cell r="F8164"/>
          <cell r="G8164"/>
          <cell r="H8164"/>
          <cell r="I8164"/>
          <cell r="J8164"/>
        </row>
        <row r="8165">
          <cell r="A8165"/>
          <cell r="B8165"/>
          <cell r="C8165"/>
          <cell r="D8165"/>
          <cell r="E8165"/>
          <cell r="F8165"/>
          <cell r="G8165"/>
          <cell r="H8165"/>
          <cell r="I8165"/>
          <cell r="J8165"/>
        </row>
        <row r="8166">
          <cell r="A8166"/>
          <cell r="B8166"/>
          <cell r="C8166"/>
          <cell r="D8166"/>
          <cell r="E8166"/>
          <cell r="F8166"/>
          <cell r="G8166"/>
          <cell r="H8166"/>
          <cell r="I8166"/>
          <cell r="J8166"/>
        </row>
        <row r="8167">
          <cell r="A8167"/>
          <cell r="B8167"/>
          <cell r="C8167"/>
          <cell r="D8167"/>
          <cell r="E8167"/>
          <cell r="F8167"/>
          <cell r="G8167"/>
          <cell r="H8167"/>
          <cell r="I8167"/>
          <cell r="J8167"/>
        </row>
        <row r="8168">
          <cell r="A8168"/>
          <cell r="B8168"/>
          <cell r="C8168"/>
          <cell r="D8168"/>
          <cell r="E8168"/>
          <cell r="F8168"/>
          <cell r="G8168"/>
          <cell r="H8168"/>
          <cell r="I8168"/>
          <cell r="J8168"/>
        </row>
        <row r="8169">
          <cell r="A8169"/>
          <cell r="B8169"/>
          <cell r="C8169"/>
          <cell r="D8169"/>
          <cell r="E8169"/>
          <cell r="F8169"/>
          <cell r="G8169"/>
          <cell r="H8169"/>
          <cell r="I8169"/>
          <cell r="J8169"/>
        </row>
        <row r="8170">
          <cell r="A8170"/>
          <cell r="B8170"/>
          <cell r="C8170"/>
          <cell r="D8170"/>
          <cell r="E8170"/>
          <cell r="F8170"/>
          <cell r="G8170"/>
          <cell r="H8170"/>
          <cell r="I8170"/>
          <cell r="J8170"/>
        </row>
        <row r="8171">
          <cell r="A8171"/>
          <cell r="B8171"/>
          <cell r="C8171"/>
          <cell r="D8171"/>
          <cell r="E8171"/>
          <cell r="F8171"/>
          <cell r="G8171"/>
          <cell r="H8171"/>
          <cell r="I8171"/>
          <cell r="J8171"/>
        </row>
        <row r="8172">
          <cell r="A8172"/>
          <cell r="B8172"/>
          <cell r="C8172"/>
          <cell r="D8172"/>
          <cell r="E8172"/>
          <cell r="F8172"/>
          <cell r="G8172"/>
          <cell r="H8172"/>
          <cell r="I8172"/>
          <cell r="J8172"/>
        </row>
        <row r="8173">
          <cell r="A8173"/>
          <cell r="B8173"/>
          <cell r="C8173"/>
          <cell r="D8173"/>
          <cell r="E8173"/>
          <cell r="F8173"/>
          <cell r="G8173"/>
          <cell r="H8173"/>
          <cell r="I8173"/>
          <cell r="J8173"/>
        </row>
        <row r="8174">
          <cell r="A8174"/>
          <cell r="B8174"/>
          <cell r="C8174"/>
          <cell r="D8174"/>
          <cell r="E8174"/>
          <cell r="F8174"/>
          <cell r="G8174"/>
          <cell r="H8174"/>
          <cell r="I8174"/>
          <cell r="J8174"/>
        </row>
        <row r="8175">
          <cell r="A8175"/>
          <cell r="B8175"/>
          <cell r="C8175"/>
          <cell r="D8175"/>
          <cell r="E8175"/>
          <cell r="F8175"/>
          <cell r="G8175"/>
          <cell r="H8175"/>
          <cell r="I8175"/>
          <cell r="J8175"/>
        </row>
        <row r="8176">
          <cell r="A8176"/>
          <cell r="B8176"/>
          <cell r="C8176"/>
          <cell r="D8176"/>
          <cell r="E8176"/>
          <cell r="F8176"/>
          <cell r="G8176"/>
          <cell r="H8176"/>
          <cell r="I8176"/>
          <cell r="J8176"/>
        </row>
        <row r="8177">
          <cell r="A8177"/>
          <cell r="B8177"/>
          <cell r="C8177"/>
          <cell r="D8177"/>
          <cell r="E8177"/>
          <cell r="F8177"/>
          <cell r="G8177"/>
          <cell r="H8177"/>
          <cell r="I8177"/>
          <cell r="J8177"/>
        </row>
        <row r="8178">
          <cell r="A8178"/>
          <cell r="B8178"/>
          <cell r="C8178"/>
          <cell r="D8178"/>
          <cell r="E8178"/>
          <cell r="F8178"/>
          <cell r="G8178"/>
          <cell r="H8178"/>
          <cell r="I8178"/>
          <cell r="J8178"/>
        </row>
        <row r="8179">
          <cell r="A8179"/>
          <cell r="B8179"/>
          <cell r="C8179"/>
          <cell r="D8179"/>
          <cell r="E8179"/>
          <cell r="F8179"/>
          <cell r="G8179"/>
          <cell r="H8179"/>
          <cell r="I8179"/>
          <cell r="J8179"/>
        </row>
        <row r="8180">
          <cell r="A8180"/>
          <cell r="B8180"/>
          <cell r="C8180"/>
          <cell r="D8180"/>
          <cell r="E8180"/>
          <cell r="F8180"/>
          <cell r="G8180"/>
          <cell r="H8180"/>
          <cell r="I8180"/>
          <cell r="J8180"/>
        </row>
        <row r="8181">
          <cell r="A8181"/>
          <cell r="B8181"/>
          <cell r="C8181"/>
          <cell r="D8181"/>
          <cell r="E8181"/>
          <cell r="F8181"/>
          <cell r="G8181"/>
          <cell r="H8181"/>
          <cell r="I8181"/>
          <cell r="J8181"/>
        </row>
        <row r="8182">
          <cell r="A8182"/>
          <cell r="B8182"/>
          <cell r="C8182"/>
          <cell r="D8182"/>
          <cell r="E8182"/>
          <cell r="F8182"/>
          <cell r="G8182"/>
          <cell r="H8182"/>
          <cell r="I8182"/>
          <cell r="J8182"/>
        </row>
        <row r="8183">
          <cell r="A8183"/>
          <cell r="B8183"/>
          <cell r="C8183"/>
          <cell r="D8183"/>
          <cell r="E8183"/>
          <cell r="F8183"/>
          <cell r="G8183"/>
          <cell r="H8183"/>
          <cell r="I8183"/>
          <cell r="J8183"/>
        </row>
        <row r="8184">
          <cell r="A8184"/>
          <cell r="B8184"/>
          <cell r="C8184"/>
          <cell r="D8184"/>
          <cell r="E8184"/>
          <cell r="F8184"/>
          <cell r="G8184"/>
          <cell r="H8184"/>
          <cell r="I8184"/>
          <cell r="J8184"/>
        </row>
        <row r="8185">
          <cell r="A8185"/>
          <cell r="B8185"/>
          <cell r="C8185"/>
          <cell r="D8185"/>
          <cell r="E8185"/>
          <cell r="F8185"/>
          <cell r="G8185"/>
          <cell r="H8185"/>
          <cell r="I8185"/>
          <cell r="J8185"/>
        </row>
        <row r="8186">
          <cell r="A8186"/>
          <cell r="B8186"/>
          <cell r="C8186"/>
          <cell r="D8186"/>
          <cell r="E8186"/>
          <cell r="F8186"/>
          <cell r="G8186"/>
          <cell r="H8186"/>
          <cell r="I8186"/>
          <cell r="J8186"/>
        </row>
        <row r="8187">
          <cell r="A8187"/>
          <cell r="B8187"/>
          <cell r="C8187"/>
          <cell r="D8187"/>
          <cell r="E8187"/>
          <cell r="F8187"/>
          <cell r="G8187"/>
          <cell r="H8187"/>
          <cell r="I8187"/>
          <cell r="J8187"/>
        </row>
        <row r="8188">
          <cell r="A8188"/>
          <cell r="B8188"/>
          <cell r="C8188"/>
          <cell r="D8188"/>
          <cell r="E8188"/>
          <cell r="F8188"/>
          <cell r="G8188"/>
          <cell r="H8188"/>
          <cell r="I8188"/>
          <cell r="J8188"/>
        </row>
        <row r="8189">
          <cell r="A8189"/>
          <cell r="B8189"/>
          <cell r="C8189"/>
          <cell r="D8189"/>
          <cell r="E8189"/>
          <cell r="F8189"/>
          <cell r="G8189"/>
          <cell r="H8189"/>
          <cell r="I8189"/>
          <cell r="J8189"/>
        </row>
        <row r="8190">
          <cell r="A8190"/>
          <cell r="B8190"/>
          <cell r="C8190"/>
          <cell r="D8190"/>
          <cell r="E8190"/>
          <cell r="F8190"/>
          <cell r="G8190"/>
          <cell r="H8190"/>
          <cell r="I8190"/>
          <cell r="J8190"/>
        </row>
        <row r="8191">
          <cell r="A8191"/>
          <cell r="B8191"/>
          <cell r="C8191"/>
          <cell r="D8191"/>
          <cell r="E8191"/>
          <cell r="F8191"/>
          <cell r="G8191"/>
          <cell r="H8191"/>
          <cell r="I8191"/>
          <cell r="J8191"/>
        </row>
        <row r="8192">
          <cell r="A8192"/>
          <cell r="B8192"/>
          <cell r="C8192"/>
          <cell r="D8192"/>
          <cell r="E8192"/>
          <cell r="F8192"/>
          <cell r="G8192"/>
          <cell r="H8192"/>
          <cell r="I8192"/>
          <cell r="J8192"/>
        </row>
        <row r="8193">
          <cell r="A8193"/>
          <cell r="B8193"/>
          <cell r="C8193"/>
          <cell r="D8193"/>
          <cell r="E8193"/>
          <cell r="F8193"/>
          <cell r="G8193"/>
          <cell r="H8193"/>
          <cell r="I8193"/>
          <cell r="J8193"/>
        </row>
        <row r="8194">
          <cell r="A8194"/>
          <cell r="B8194"/>
          <cell r="C8194"/>
          <cell r="D8194"/>
          <cell r="E8194"/>
          <cell r="F8194"/>
          <cell r="G8194"/>
          <cell r="H8194"/>
          <cell r="I8194"/>
          <cell r="J8194"/>
        </row>
        <row r="8195">
          <cell r="A8195"/>
          <cell r="B8195"/>
          <cell r="C8195"/>
          <cell r="D8195"/>
          <cell r="E8195"/>
          <cell r="F8195"/>
          <cell r="G8195"/>
          <cell r="H8195"/>
          <cell r="I8195"/>
          <cell r="J8195"/>
        </row>
        <row r="8196">
          <cell r="A8196"/>
          <cell r="B8196"/>
          <cell r="C8196"/>
          <cell r="D8196"/>
          <cell r="E8196"/>
          <cell r="F8196"/>
          <cell r="G8196"/>
          <cell r="H8196"/>
          <cell r="I8196"/>
          <cell r="J8196"/>
        </row>
        <row r="8197">
          <cell r="A8197"/>
          <cell r="B8197"/>
          <cell r="C8197"/>
          <cell r="D8197"/>
          <cell r="E8197"/>
          <cell r="F8197"/>
          <cell r="G8197"/>
          <cell r="H8197"/>
          <cell r="I8197"/>
          <cell r="J8197"/>
        </row>
        <row r="8198">
          <cell r="A8198"/>
          <cell r="B8198"/>
          <cell r="C8198"/>
          <cell r="D8198"/>
          <cell r="E8198"/>
          <cell r="F8198"/>
          <cell r="G8198"/>
          <cell r="H8198"/>
          <cell r="I8198"/>
          <cell r="J8198"/>
        </row>
        <row r="8199">
          <cell r="A8199"/>
          <cell r="B8199"/>
          <cell r="C8199"/>
          <cell r="D8199"/>
          <cell r="E8199"/>
          <cell r="F8199"/>
          <cell r="G8199"/>
          <cell r="H8199"/>
          <cell r="I8199"/>
          <cell r="J8199"/>
        </row>
        <row r="8200">
          <cell r="A8200"/>
          <cell r="B8200"/>
          <cell r="C8200"/>
          <cell r="D8200"/>
          <cell r="E8200"/>
          <cell r="F8200"/>
          <cell r="G8200"/>
          <cell r="H8200"/>
          <cell r="I8200"/>
          <cell r="J8200"/>
        </row>
        <row r="8201">
          <cell r="A8201"/>
          <cell r="B8201"/>
          <cell r="C8201"/>
          <cell r="D8201"/>
          <cell r="E8201"/>
          <cell r="F8201"/>
          <cell r="G8201"/>
          <cell r="H8201"/>
          <cell r="I8201"/>
          <cell r="J8201"/>
        </row>
        <row r="8202">
          <cell r="A8202"/>
          <cell r="B8202"/>
          <cell r="C8202"/>
          <cell r="D8202"/>
          <cell r="E8202"/>
          <cell r="F8202"/>
          <cell r="G8202"/>
          <cell r="H8202"/>
          <cell r="I8202"/>
          <cell r="J8202"/>
        </row>
        <row r="8203">
          <cell r="A8203"/>
          <cell r="B8203"/>
          <cell r="C8203"/>
          <cell r="D8203"/>
          <cell r="E8203"/>
          <cell r="F8203"/>
          <cell r="G8203"/>
          <cell r="H8203"/>
          <cell r="I8203"/>
          <cell r="J8203"/>
        </row>
        <row r="8204">
          <cell r="A8204"/>
          <cell r="B8204"/>
          <cell r="C8204"/>
          <cell r="D8204"/>
          <cell r="E8204"/>
          <cell r="F8204"/>
          <cell r="G8204"/>
          <cell r="H8204"/>
          <cell r="I8204"/>
          <cell r="J8204"/>
        </row>
        <row r="8205">
          <cell r="A8205"/>
          <cell r="B8205"/>
          <cell r="C8205"/>
          <cell r="D8205"/>
          <cell r="E8205"/>
          <cell r="F8205"/>
          <cell r="G8205"/>
          <cell r="H8205"/>
          <cell r="I8205"/>
          <cell r="J8205"/>
        </row>
        <row r="8206">
          <cell r="A8206"/>
          <cell r="B8206"/>
          <cell r="C8206" t="str">
            <v>6 bis ch de la croix Sollière</v>
          </cell>
          <cell r="D8206"/>
          <cell r="E8206"/>
          <cell r="F8206"/>
          <cell r="G8206"/>
          <cell r="H8206"/>
          <cell r="I8206"/>
          <cell r="J8206"/>
        </row>
        <row r="8207">
          <cell r="A8207"/>
          <cell r="B8207"/>
          <cell r="C8207"/>
          <cell r="D8207"/>
          <cell r="E8207"/>
          <cell r="F8207"/>
          <cell r="G8207"/>
          <cell r="H8207"/>
          <cell r="I8207"/>
          <cell r="J8207"/>
        </row>
        <row r="8208">
          <cell r="A8208"/>
          <cell r="B8208"/>
          <cell r="C8208"/>
          <cell r="D8208"/>
          <cell r="E8208"/>
          <cell r="F8208"/>
          <cell r="G8208"/>
          <cell r="H8208"/>
          <cell r="I8208"/>
          <cell r="J8208"/>
        </row>
        <row r="8209">
          <cell r="A8209"/>
          <cell r="B8209"/>
          <cell r="C8209"/>
          <cell r="D8209"/>
          <cell r="E8209"/>
          <cell r="F8209"/>
          <cell r="G8209"/>
          <cell r="H8209"/>
          <cell r="I8209"/>
          <cell r="J8209"/>
        </row>
        <row r="8210">
          <cell r="A8210"/>
          <cell r="B8210"/>
          <cell r="C8210"/>
          <cell r="D8210"/>
          <cell r="E8210"/>
          <cell r="F8210"/>
          <cell r="G8210"/>
          <cell r="H8210"/>
          <cell r="I8210"/>
          <cell r="J8210"/>
        </row>
        <row r="8211">
          <cell r="A8211"/>
          <cell r="B8211"/>
          <cell r="C8211"/>
          <cell r="D8211"/>
          <cell r="E8211"/>
          <cell r="F8211"/>
          <cell r="G8211"/>
          <cell r="H8211"/>
          <cell r="I8211"/>
          <cell r="J8211"/>
        </row>
        <row r="8212">
          <cell r="A8212"/>
          <cell r="B8212"/>
          <cell r="C8212"/>
          <cell r="D8212"/>
          <cell r="E8212"/>
          <cell r="F8212"/>
          <cell r="G8212"/>
          <cell r="H8212"/>
          <cell r="I8212"/>
          <cell r="J8212"/>
        </row>
        <row r="8213">
          <cell r="A8213"/>
          <cell r="B8213"/>
          <cell r="C8213"/>
          <cell r="D8213"/>
          <cell r="E8213"/>
          <cell r="F8213"/>
          <cell r="G8213"/>
          <cell r="H8213"/>
          <cell r="I8213"/>
          <cell r="J8213"/>
        </row>
        <row r="8214">
          <cell r="A8214"/>
          <cell r="B8214"/>
          <cell r="C8214"/>
          <cell r="D8214"/>
          <cell r="E8214"/>
          <cell r="F8214"/>
          <cell r="G8214"/>
          <cell r="H8214"/>
          <cell r="I8214"/>
          <cell r="J8214"/>
        </row>
        <row r="8215">
          <cell r="A8215"/>
          <cell r="B8215"/>
          <cell r="C8215"/>
          <cell r="D8215"/>
          <cell r="E8215"/>
          <cell r="F8215"/>
          <cell r="G8215"/>
          <cell r="H8215"/>
          <cell r="I8215"/>
          <cell r="J8215"/>
        </row>
        <row r="8216">
          <cell r="A8216"/>
          <cell r="B8216"/>
          <cell r="C8216"/>
          <cell r="D8216"/>
          <cell r="E8216"/>
          <cell r="F8216"/>
          <cell r="G8216"/>
          <cell r="H8216"/>
          <cell r="I8216"/>
          <cell r="J8216"/>
        </row>
        <row r="8217">
          <cell r="A8217"/>
          <cell r="B8217"/>
          <cell r="C8217"/>
          <cell r="D8217"/>
          <cell r="E8217"/>
          <cell r="F8217"/>
          <cell r="G8217"/>
          <cell r="H8217"/>
          <cell r="I8217"/>
          <cell r="J8217"/>
        </row>
        <row r="8218">
          <cell r="A8218"/>
          <cell r="B8218"/>
          <cell r="C8218"/>
          <cell r="D8218"/>
          <cell r="E8218"/>
          <cell r="F8218"/>
          <cell r="G8218"/>
          <cell r="H8218"/>
          <cell r="I8218"/>
          <cell r="J8218"/>
        </row>
        <row r="8219">
          <cell r="A8219"/>
          <cell r="B8219"/>
          <cell r="C8219"/>
          <cell r="D8219"/>
          <cell r="E8219"/>
          <cell r="F8219"/>
          <cell r="G8219"/>
          <cell r="H8219"/>
          <cell r="I8219"/>
          <cell r="J8219"/>
        </row>
        <row r="8220">
          <cell r="A8220"/>
          <cell r="B8220"/>
          <cell r="C8220"/>
          <cell r="D8220"/>
          <cell r="E8220"/>
          <cell r="F8220"/>
          <cell r="G8220"/>
          <cell r="H8220"/>
          <cell r="I8220"/>
          <cell r="J8220"/>
        </row>
        <row r="8221">
          <cell r="A8221"/>
          <cell r="B8221"/>
          <cell r="C8221"/>
          <cell r="D8221"/>
          <cell r="E8221"/>
          <cell r="F8221"/>
          <cell r="G8221"/>
          <cell r="H8221"/>
          <cell r="I8221"/>
          <cell r="J8221"/>
        </row>
        <row r="8222">
          <cell r="A8222"/>
          <cell r="B8222"/>
          <cell r="C8222"/>
          <cell r="D8222"/>
          <cell r="E8222"/>
          <cell r="F8222"/>
          <cell r="G8222"/>
          <cell r="H8222"/>
          <cell r="I8222"/>
          <cell r="J8222"/>
        </row>
        <row r="8223">
          <cell r="A8223"/>
          <cell r="B8223"/>
          <cell r="C8223"/>
          <cell r="D8223"/>
          <cell r="E8223"/>
          <cell r="F8223"/>
          <cell r="G8223"/>
          <cell r="H8223"/>
          <cell r="I8223"/>
          <cell r="J8223"/>
        </row>
        <row r="8224">
          <cell r="A8224"/>
          <cell r="B8224"/>
          <cell r="C8224"/>
          <cell r="D8224"/>
          <cell r="E8224"/>
          <cell r="F8224"/>
          <cell r="G8224"/>
          <cell r="H8224"/>
          <cell r="I8224"/>
          <cell r="J8224"/>
        </row>
        <row r="8225">
          <cell r="A8225"/>
          <cell r="B8225"/>
          <cell r="C8225"/>
          <cell r="D8225"/>
          <cell r="E8225"/>
          <cell r="F8225"/>
          <cell r="G8225"/>
          <cell r="H8225"/>
          <cell r="I8225"/>
          <cell r="J8225"/>
        </row>
        <row r="8226">
          <cell r="A8226"/>
          <cell r="B8226"/>
          <cell r="C8226"/>
          <cell r="D8226"/>
          <cell r="E8226"/>
          <cell r="F8226"/>
          <cell r="G8226"/>
          <cell r="H8226"/>
          <cell r="I8226"/>
          <cell r="J8226"/>
        </row>
        <row r="8227">
          <cell r="A8227"/>
          <cell r="B8227"/>
          <cell r="C8227"/>
          <cell r="D8227"/>
          <cell r="E8227"/>
          <cell r="F8227"/>
          <cell r="G8227"/>
          <cell r="H8227"/>
          <cell r="I8227"/>
          <cell r="J8227"/>
        </row>
        <row r="8228">
          <cell r="A8228"/>
          <cell r="B8228"/>
          <cell r="C8228"/>
          <cell r="D8228"/>
          <cell r="E8228"/>
          <cell r="F8228"/>
          <cell r="G8228"/>
          <cell r="H8228"/>
          <cell r="I8228"/>
          <cell r="J8228"/>
        </row>
        <row r="8229">
          <cell r="A8229"/>
          <cell r="B8229"/>
          <cell r="C8229"/>
          <cell r="D8229"/>
          <cell r="E8229"/>
          <cell r="F8229"/>
          <cell r="G8229"/>
          <cell r="H8229"/>
          <cell r="I8229"/>
          <cell r="J8229"/>
        </row>
        <row r="8230">
          <cell r="A8230"/>
          <cell r="B8230"/>
          <cell r="C8230"/>
          <cell r="D8230"/>
          <cell r="E8230"/>
          <cell r="F8230"/>
          <cell r="G8230"/>
          <cell r="H8230"/>
          <cell r="I8230"/>
          <cell r="J8230"/>
        </row>
        <row r="8231">
          <cell r="A8231"/>
          <cell r="B8231"/>
          <cell r="C8231"/>
          <cell r="D8231"/>
          <cell r="E8231"/>
          <cell r="F8231"/>
          <cell r="G8231"/>
          <cell r="H8231"/>
          <cell r="I8231"/>
          <cell r="J8231"/>
        </row>
        <row r="8232">
          <cell r="A8232"/>
          <cell r="B8232"/>
          <cell r="C8232"/>
          <cell r="D8232"/>
          <cell r="E8232"/>
          <cell r="F8232"/>
          <cell r="G8232"/>
          <cell r="H8232"/>
          <cell r="I8232"/>
          <cell r="J8232"/>
        </row>
        <row r="8233">
          <cell r="A8233"/>
          <cell r="B8233"/>
          <cell r="C8233"/>
          <cell r="D8233"/>
          <cell r="E8233"/>
          <cell r="F8233"/>
          <cell r="G8233"/>
          <cell r="H8233"/>
          <cell r="I8233"/>
          <cell r="J8233"/>
        </row>
        <row r="8234">
          <cell r="A8234"/>
          <cell r="B8234"/>
          <cell r="C8234"/>
          <cell r="D8234"/>
          <cell r="E8234"/>
          <cell r="F8234"/>
          <cell r="G8234"/>
          <cell r="H8234"/>
          <cell r="I8234"/>
          <cell r="J8234"/>
        </row>
        <row r="8235">
          <cell r="A8235"/>
          <cell r="B8235"/>
          <cell r="C8235"/>
          <cell r="D8235"/>
          <cell r="E8235"/>
          <cell r="F8235"/>
          <cell r="G8235"/>
          <cell r="H8235"/>
          <cell r="I8235"/>
          <cell r="J8235"/>
        </row>
        <row r="8236">
          <cell r="A8236"/>
          <cell r="B8236"/>
          <cell r="C8236"/>
          <cell r="D8236"/>
          <cell r="E8236"/>
          <cell r="F8236"/>
          <cell r="G8236"/>
          <cell r="H8236"/>
          <cell r="I8236"/>
          <cell r="J8236"/>
        </row>
        <row r="8237">
          <cell r="A8237"/>
          <cell r="B8237"/>
          <cell r="C8237"/>
          <cell r="D8237"/>
          <cell r="E8237"/>
          <cell r="F8237"/>
          <cell r="G8237"/>
          <cell r="H8237"/>
          <cell r="I8237"/>
          <cell r="J8237"/>
        </row>
        <row r="8238">
          <cell r="A8238"/>
          <cell r="B8238"/>
          <cell r="C8238"/>
          <cell r="D8238"/>
          <cell r="E8238"/>
          <cell r="F8238"/>
          <cell r="G8238"/>
          <cell r="H8238"/>
          <cell r="I8238"/>
          <cell r="J8238"/>
        </row>
        <row r="8239">
          <cell r="A8239"/>
          <cell r="B8239"/>
          <cell r="C8239"/>
          <cell r="D8239"/>
          <cell r="E8239"/>
          <cell r="F8239"/>
          <cell r="G8239"/>
          <cell r="H8239"/>
          <cell r="I8239"/>
          <cell r="J8239"/>
        </row>
        <row r="8240">
          <cell r="A8240"/>
          <cell r="B8240"/>
          <cell r="C8240"/>
          <cell r="D8240"/>
          <cell r="E8240"/>
          <cell r="F8240"/>
          <cell r="G8240"/>
          <cell r="H8240"/>
          <cell r="I8240"/>
          <cell r="J8240"/>
        </row>
        <row r="8241">
          <cell r="A8241"/>
          <cell r="B8241"/>
          <cell r="C8241"/>
          <cell r="D8241"/>
          <cell r="E8241"/>
          <cell r="F8241"/>
          <cell r="G8241"/>
          <cell r="H8241"/>
          <cell r="I8241"/>
          <cell r="J8241"/>
        </row>
        <row r="8242">
          <cell r="A8242"/>
          <cell r="B8242"/>
          <cell r="C8242"/>
          <cell r="D8242"/>
          <cell r="E8242"/>
          <cell r="F8242"/>
          <cell r="G8242"/>
          <cell r="H8242"/>
          <cell r="I8242"/>
          <cell r="J8242"/>
        </row>
        <row r="8243">
          <cell r="A8243"/>
          <cell r="B8243"/>
          <cell r="C8243"/>
          <cell r="D8243"/>
          <cell r="E8243"/>
          <cell r="F8243"/>
          <cell r="G8243"/>
          <cell r="H8243"/>
          <cell r="I8243"/>
          <cell r="J8243"/>
        </row>
        <row r="8244">
          <cell r="A8244"/>
          <cell r="B8244"/>
          <cell r="C8244"/>
          <cell r="D8244"/>
          <cell r="E8244"/>
          <cell r="F8244"/>
          <cell r="G8244"/>
          <cell r="H8244"/>
          <cell r="I8244"/>
          <cell r="J8244"/>
        </row>
        <row r="8245">
          <cell r="A8245"/>
          <cell r="B8245"/>
          <cell r="C8245"/>
          <cell r="D8245"/>
          <cell r="E8245"/>
          <cell r="F8245"/>
          <cell r="G8245"/>
          <cell r="H8245"/>
          <cell r="I8245"/>
          <cell r="J8245"/>
        </row>
        <row r="8246">
          <cell r="A8246"/>
          <cell r="B8246"/>
          <cell r="C8246"/>
          <cell r="D8246"/>
          <cell r="E8246"/>
          <cell r="F8246"/>
          <cell r="G8246"/>
          <cell r="H8246"/>
          <cell r="I8246"/>
          <cell r="J8246"/>
        </row>
        <row r="8247">
          <cell r="A8247"/>
          <cell r="B8247"/>
          <cell r="C8247"/>
          <cell r="D8247"/>
          <cell r="E8247"/>
          <cell r="F8247"/>
          <cell r="G8247"/>
          <cell r="H8247"/>
          <cell r="I8247"/>
          <cell r="J8247"/>
        </row>
        <row r="8248">
          <cell r="A8248"/>
          <cell r="B8248"/>
          <cell r="C8248"/>
          <cell r="D8248"/>
          <cell r="E8248"/>
          <cell r="F8248"/>
          <cell r="G8248"/>
          <cell r="H8248"/>
          <cell r="I8248"/>
          <cell r="J8248"/>
        </row>
        <row r="8249">
          <cell r="A8249"/>
          <cell r="B8249"/>
          <cell r="C8249"/>
          <cell r="D8249"/>
          <cell r="E8249"/>
          <cell r="F8249"/>
          <cell r="G8249"/>
          <cell r="H8249"/>
          <cell r="I8249"/>
          <cell r="J8249"/>
        </row>
        <row r="8250">
          <cell r="A8250"/>
          <cell r="B8250"/>
          <cell r="C8250"/>
          <cell r="D8250"/>
          <cell r="E8250"/>
          <cell r="F8250"/>
          <cell r="G8250"/>
          <cell r="H8250"/>
          <cell r="I8250"/>
          <cell r="J8250"/>
        </row>
        <row r="8251">
          <cell r="A8251"/>
          <cell r="B8251"/>
          <cell r="C8251"/>
          <cell r="D8251"/>
          <cell r="E8251"/>
          <cell r="F8251"/>
          <cell r="G8251"/>
          <cell r="H8251"/>
          <cell r="I8251"/>
          <cell r="J8251"/>
        </row>
        <row r="8252">
          <cell r="A8252"/>
          <cell r="B8252"/>
          <cell r="C8252"/>
          <cell r="D8252"/>
          <cell r="E8252"/>
          <cell r="F8252"/>
          <cell r="G8252"/>
          <cell r="H8252"/>
          <cell r="I8252"/>
          <cell r="J8252"/>
        </row>
        <row r="8253">
          <cell r="A8253"/>
          <cell r="B8253"/>
          <cell r="C8253"/>
          <cell r="D8253"/>
          <cell r="E8253"/>
          <cell r="F8253"/>
          <cell r="G8253"/>
          <cell r="H8253"/>
          <cell r="I8253"/>
          <cell r="J8253"/>
        </row>
        <row r="8254">
          <cell r="A8254"/>
          <cell r="B8254"/>
          <cell r="C8254"/>
          <cell r="D8254"/>
          <cell r="E8254"/>
          <cell r="F8254"/>
          <cell r="G8254"/>
          <cell r="H8254"/>
          <cell r="I8254"/>
          <cell r="J8254"/>
        </row>
        <row r="8255">
          <cell r="A8255"/>
          <cell r="B8255"/>
          <cell r="C8255"/>
          <cell r="D8255"/>
          <cell r="E8255"/>
          <cell r="F8255"/>
          <cell r="G8255"/>
          <cell r="H8255"/>
          <cell r="I8255"/>
          <cell r="J8255"/>
        </row>
        <row r="8256">
          <cell r="A8256"/>
          <cell r="B8256"/>
          <cell r="C8256"/>
          <cell r="D8256"/>
          <cell r="E8256"/>
          <cell r="F8256"/>
          <cell r="G8256"/>
          <cell r="H8256"/>
          <cell r="I8256"/>
          <cell r="J8256"/>
        </row>
        <row r="8257">
          <cell r="A8257"/>
          <cell r="B8257"/>
          <cell r="C8257"/>
          <cell r="D8257"/>
          <cell r="E8257"/>
          <cell r="F8257"/>
          <cell r="G8257"/>
          <cell r="H8257"/>
          <cell r="I8257"/>
          <cell r="J8257"/>
        </row>
        <row r="8258">
          <cell r="A8258"/>
          <cell r="B8258"/>
          <cell r="C8258"/>
          <cell r="D8258"/>
          <cell r="E8258"/>
          <cell r="F8258"/>
          <cell r="G8258"/>
          <cell r="H8258"/>
          <cell r="I8258"/>
          <cell r="J8258"/>
        </row>
        <row r="8259">
          <cell r="A8259"/>
          <cell r="B8259"/>
          <cell r="C8259"/>
          <cell r="D8259"/>
          <cell r="E8259"/>
          <cell r="F8259"/>
          <cell r="G8259"/>
          <cell r="H8259"/>
          <cell r="I8259"/>
          <cell r="J8259"/>
        </row>
        <row r="8260">
          <cell r="A8260"/>
          <cell r="B8260"/>
          <cell r="C8260"/>
          <cell r="D8260"/>
          <cell r="E8260"/>
          <cell r="F8260"/>
          <cell r="G8260"/>
          <cell r="H8260"/>
          <cell r="I8260"/>
          <cell r="J8260"/>
        </row>
        <row r="8261">
          <cell r="A8261"/>
          <cell r="B8261"/>
          <cell r="C8261"/>
          <cell r="D8261"/>
          <cell r="E8261"/>
          <cell r="F8261"/>
          <cell r="G8261"/>
          <cell r="H8261"/>
          <cell r="I8261"/>
          <cell r="J8261"/>
        </row>
        <row r="8262">
          <cell r="A8262"/>
          <cell r="B8262"/>
          <cell r="C8262"/>
          <cell r="D8262"/>
          <cell r="E8262"/>
          <cell r="F8262"/>
          <cell r="G8262"/>
          <cell r="H8262"/>
          <cell r="I8262"/>
          <cell r="J8262"/>
        </row>
        <row r="8263">
          <cell r="A8263"/>
          <cell r="B8263"/>
          <cell r="C8263"/>
          <cell r="D8263"/>
          <cell r="E8263"/>
          <cell r="F8263"/>
          <cell r="G8263"/>
          <cell r="H8263"/>
          <cell r="I8263"/>
          <cell r="J8263"/>
        </row>
        <row r="8264">
          <cell r="A8264"/>
          <cell r="B8264"/>
          <cell r="C8264"/>
          <cell r="D8264"/>
          <cell r="E8264"/>
          <cell r="F8264"/>
          <cell r="G8264"/>
          <cell r="H8264"/>
          <cell r="I8264"/>
          <cell r="J8264"/>
        </row>
        <row r="8265">
          <cell r="A8265"/>
          <cell r="B8265"/>
          <cell r="C8265"/>
          <cell r="D8265"/>
          <cell r="E8265"/>
          <cell r="F8265"/>
          <cell r="G8265"/>
          <cell r="H8265"/>
          <cell r="I8265"/>
          <cell r="J8265"/>
        </row>
        <row r="8266">
          <cell r="A8266"/>
          <cell r="B8266"/>
          <cell r="C8266"/>
          <cell r="D8266"/>
          <cell r="E8266"/>
          <cell r="F8266"/>
          <cell r="G8266"/>
          <cell r="H8266"/>
          <cell r="I8266"/>
          <cell r="J8266"/>
        </row>
        <row r="8267">
          <cell r="A8267"/>
          <cell r="B8267"/>
          <cell r="C8267"/>
          <cell r="D8267"/>
          <cell r="E8267"/>
          <cell r="F8267"/>
          <cell r="G8267"/>
          <cell r="H8267"/>
          <cell r="I8267"/>
          <cell r="J8267"/>
        </row>
        <row r="8268">
          <cell r="A8268"/>
          <cell r="B8268"/>
          <cell r="C8268"/>
          <cell r="D8268"/>
          <cell r="E8268"/>
          <cell r="F8268"/>
          <cell r="G8268"/>
          <cell r="H8268"/>
          <cell r="I8268"/>
          <cell r="J8268"/>
        </row>
        <row r="8269">
          <cell r="A8269"/>
          <cell r="B8269"/>
          <cell r="C8269"/>
          <cell r="D8269"/>
          <cell r="E8269"/>
          <cell r="F8269"/>
          <cell r="G8269"/>
          <cell r="H8269"/>
          <cell r="I8269"/>
          <cell r="J8269"/>
        </row>
        <row r="8270">
          <cell r="A8270"/>
          <cell r="B8270"/>
          <cell r="C8270"/>
          <cell r="D8270"/>
          <cell r="E8270"/>
          <cell r="F8270"/>
          <cell r="G8270"/>
          <cell r="H8270"/>
          <cell r="I8270"/>
          <cell r="J8270"/>
        </row>
        <row r="8271">
          <cell r="A8271"/>
          <cell r="B8271"/>
          <cell r="C8271"/>
          <cell r="D8271"/>
          <cell r="E8271"/>
          <cell r="F8271"/>
          <cell r="G8271"/>
          <cell r="H8271"/>
          <cell r="I8271"/>
          <cell r="J8271"/>
        </row>
        <row r="8272">
          <cell r="A8272"/>
          <cell r="B8272"/>
          <cell r="C8272"/>
          <cell r="D8272"/>
          <cell r="E8272"/>
          <cell r="F8272"/>
          <cell r="G8272"/>
          <cell r="H8272"/>
          <cell r="I8272"/>
          <cell r="J8272"/>
        </row>
        <row r="8273">
          <cell r="A8273"/>
          <cell r="B8273"/>
          <cell r="C8273"/>
          <cell r="D8273"/>
          <cell r="E8273"/>
          <cell r="F8273"/>
          <cell r="G8273"/>
          <cell r="H8273"/>
          <cell r="I8273"/>
          <cell r="J8273"/>
        </row>
        <row r="8274">
          <cell r="A8274"/>
          <cell r="B8274"/>
          <cell r="C8274"/>
          <cell r="D8274"/>
          <cell r="E8274"/>
          <cell r="F8274"/>
          <cell r="G8274"/>
          <cell r="H8274"/>
          <cell r="I8274"/>
          <cell r="J8274"/>
        </row>
        <row r="8275">
          <cell r="A8275"/>
          <cell r="B8275"/>
          <cell r="C8275"/>
          <cell r="D8275"/>
          <cell r="E8275"/>
          <cell r="F8275"/>
          <cell r="G8275"/>
          <cell r="H8275"/>
          <cell r="I8275"/>
          <cell r="J8275"/>
        </row>
        <row r="8276">
          <cell r="A8276"/>
          <cell r="B8276"/>
          <cell r="C8276"/>
          <cell r="D8276"/>
          <cell r="E8276"/>
          <cell r="F8276"/>
          <cell r="G8276"/>
          <cell r="H8276"/>
          <cell r="I8276"/>
          <cell r="J8276"/>
        </row>
        <row r="8277">
          <cell r="A8277"/>
          <cell r="B8277"/>
          <cell r="C8277"/>
          <cell r="D8277"/>
          <cell r="E8277"/>
          <cell r="F8277"/>
          <cell r="G8277"/>
          <cell r="H8277"/>
          <cell r="I8277"/>
          <cell r="J8277"/>
        </row>
        <row r="8278">
          <cell r="A8278"/>
          <cell r="B8278"/>
          <cell r="C8278"/>
          <cell r="D8278"/>
          <cell r="E8278"/>
          <cell r="F8278"/>
          <cell r="G8278"/>
          <cell r="H8278"/>
          <cell r="I8278"/>
          <cell r="J8278"/>
        </row>
        <row r="8279">
          <cell r="A8279"/>
          <cell r="B8279"/>
          <cell r="C8279"/>
          <cell r="D8279"/>
          <cell r="E8279"/>
          <cell r="F8279"/>
          <cell r="G8279"/>
          <cell r="H8279"/>
          <cell r="I8279"/>
          <cell r="J8279"/>
        </row>
        <row r="8280">
          <cell r="A8280"/>
          <cell r="B8280"/>
          <cell r="C8280"/>
          <cell r="D8280"/>
          <cell r="E8280"/>
          <cell r="F8280"/>
          <cell r="G8280"/>
          <cell r="H8280"/>
          <cell r="I8280"/>
          <cell r="J8280"/>
        </row>
        <row r="8281">
          <cell r="A8281"/>
          <cell r="B8281"/>
          <cell r="C8281"/>
          <cell r="D8281"/>
          <cell r="E8281"/>
          <cell r="F8281"/>
          <cell r="G8281"/>
          <cell r="H8281"/>
          <cell r="I8281"/>
          <cell r="J8281"/>
        </row>
        <row r="8282">
          <cell r="A8282"/>
          <cell r="B8282"/>
          <cell r="C8282"/>
          <cell r="D8282"/>
          <cell r="E8282"/>
          <cell r="F8282"/>
          <cell r="G8282"/>
          <cell r="H8282"/>
          <cell r="I8282"/>
          <cell r="J8282"/>
        </row>
        <row r="8283">
          <cell r="A8283"/>
          <cell r="B8283"/>
          <cell r="C8283"/>
          <cell r="D8283"/>
          <cell r="E8283"/>
          <cell r="F8283"/>
          <cell r="G8283"/>
          <cell r="H8283"/>
          <cell r="I8283"/>
          <cell r="J8283"/>
        </row>
        <row r="8284">
          <cell r="A8284"/>
          <cell r="B8284"/>
          <cell r="C8284"/>
          <cell r="D8284"/>
          <cell r="E8284"/>
          <cell r="F8284"/>
          <cell r="G8284"/>
          <cell r="H8284"/>
          <cell r="I8284"/>
          <cell r="J8284"/>
        </row>
        <row r="8285">
          <cell r="A8285"/>
          <cell r="B8285"/>
          <cell r="C8285"/>
          <cell r="D8285"/>
          <cell r="E8285"/>
          <cell r="F8285"/>
          <cell r="G8285"/>
          <cell r="H8285"/>
          <cell r="I8285"/>
          <cell r="J8285"/>
        </row>
        <row r="8286">
          <cell r="A8286"/>
          <cell r="B8286"/>
          <cell r="C8286"/>
          <cell r="D8286"/>
          <cell r="E8286"/>
          <cell r="F8286"/>
          <cell r="G8286"/>
          <cell r="H8286"/>
          <cell r="I8286"/>
          <cell r="J8286"/>
        </row>
        <row r="8287">
          <cell r="A8287"/>
          <cell r="B8287"/>
          <cell r="C8287"/>
          <cell r="D8287"/>
          <cell r="E8287"/>
          <cell r="F8287"/>
          <cell r="G8287"/>
          <cell r="H8287"/>
          <cell r="I8287"/>
          <cell r="J8287"/>
        </row>
        <row r="8288">
          <cell r="A8288"/>
          <cell r="B8288"/>
          <cell r="C8288"/>
          <cell r="D8288"/>
          <cell r="E8288"/>
          <cell r="F8288"/>
          <cell r="G8288"/>
          <cell r="H8288"/>
          <cell r="I8288"/>
          <cell r="J8288"/>
        </row>
        <row r="8289">
          <cell r="A8289"/>
          <cell r="B8289"/>
          <cell r="C8289"/>
          <cell r="D8289"/>
          <cell r="E8289"/>
          <cell r="F8289"/>
          <cell r="G8289"/>
          <cell r="H8289"/>
          <cell r="I8289"/>
          <cell r="J8289"/>
        </row>
        <row r="8290">
          <cell r="A8290"/>
          <cell r="B8290"/>
          <cell r="C8290"/>
          <cell r="D8290"/>
          <cell r="E8290"/>
          <cell r="F8290"/>
          <cell r="G8290"/>
          <cell r="H8290"/>
          <cell r="I8290"/>
          <cell r="J8290"/>
        </row>
        <row r="8291">
          <cell r="A8291"/>
          <cell r="B8291"/>
          <cell r="C8291"/>
          <cell r="D8291"/>
          <cell r="E8291"/>
          <cell r="F8291"/>
          <cell r="G8291"/>
          <cell r="H8291"/>
          <cell r="I8291"/>
          <cell r="J8291"/>
        </row>
        <row r="8292">
          <cell r="A8292"/>
          <cell r="B8292"/>
          <cell r="C8292"/>
          <cell r="D8292"/>
          <cell r="E8292"/>
          <cell r="F8292"/>
          <cell r="G8292"/>
          <cell r="H8292"/>
          <cell r="I8292"/>
          <cell r="J8292"/>
        </row>
        <row r="8293">
          <cell r="A8293"/>
          <cell r="B8293"/>
          <cell r="C8293"/>
          <cell r="D8293"/>
          <cell r="E8293"/>
          <cell r="F8293"/>
          <cell r="G8293"/>
          <cell r="H8293"/>
          <cell r="I8293"/>
          <cell r="J8293"/>
        </row>
        <row r="8294">
          <cell r="A8294"/>
          <cell r="B8294"/>
          <cell r="C8294"/>
          <cell r="D8294"/>
          <cell r="E8294"/>
          <cell r="F8294"/>
          <cell r="G8294"/>
          <cell r="H8294"/>
          <cell r="I8294"/>
          <cell r="J8294"/>
        </row>
        <row r="8295">
          <cell r="A8295"/>
          <cell r="B8295"/>
          <cell r="C8295"/>
          <cell r="D8295"/>
          <cell r="E8295"/>
          <cell r="F8295"/>
          <cell r="G8295"/>
          <cell r="H8295"/>
          <cell r="I8295"/>
          <cell r="J8295"/>
        </row>
        <row r="8296">
          <cell r="A8296"/>
          <cell r="B8296"/>
          <cell r="C8296"/>
          <cell r="D8296"/>
          <cell r="E8296"/>
          <cell r="F8296"/>
          <cell r="G8296"/>
          <cell r="H8296"/>
          <cell r="I8296"/>
          <cell r="J8296"/>
        </row>
        <row r="8297">
          <cell r="A8297"/>
          <cell r="B8297"/>
          <cell r="C8297"/>
          <cell r="D8297"/>
          <cell r="E8297"/>
          <cell r="F8297"/>
          <cell r="G8297"/>
          <cell r="H8297"/>
          <cell r="I8297"/>
          <cell r="J8297"/>
        </row>
        <row r="8298">
          <cell r="A8298"/>
          <cell r="B8298"/>
          <cell r="C8298"/>
          <cell r="D8298"/>
          <cell r="E8298"/>
          <cell r="F8298"/>
          <cell r="G8298"/>
          <cell r="H8298"/>
          <cell r="I8298"/>
          <cell r="J8298"/>
        </row>
        <row r="8299">
          <cell r="A8299"/>
          <cell r="B8299"/>
          <cell r="C8299"/>
          <cell r="D8299"/>
          <cell r="E8299"/>
          <cell r="F8299"/>
          <cell r="G8299"/>
          <cell r="H8299"/>
          <cell r="I8299"/>
          <cell r="J8299"/>
        </row>
        <row r="8300">
          <cell r="A8300"/>
          <cell r="B8300"/>
          <cell r="C8300"/>
          <cell r="D8300"/>
          <cell r="E8300"/>
          <cell r="F8300"/>
          <cell r="G8300"/>
          <cell r="H8300"/>
          <cell r="I8300"/>
          <cell r="J8300"/>
        </row>
        <row r="8301">
          <cell r="A8301"/>
          <cell r="B8301"/>
          <cell r="C8301"/>
          <cell r="D8301"/>
          <cell r="E8301"/>
          <cell r="F8301"/>
          <cell r="G8301"/>
          <cell r="H8301"/>
          <cell r="I8301"/>
          <cell r="J8301"/>
        </row>
        <row r="8302">
          <cell r="A8302"/>
          <cell r="B8302"/>
          <cell r="C8302"/>
          <cell r="D8302"/>
          <cell r="E8302"/>
          <cell r="F8302"/>
          <cell r="G8302"/>
          <cell r="H8302"/>
          <cell r="I8302"/>
          <cell r="J8302"/>
        </row>
        <row r="8303">
          <cell r="A8303"/>
          <cell r="B8303"/>
          <cell r="C8303"/>
          <cell r="D8303"/>
          <cell r="E8303"/>
          <cell r="F8303"/>
          <cell r="G8303"/>
          <cell r="H8303"/>
          <cell r="I8303"/>
          <cell r="J8303"/>
        </row>
        <row r="8304">
          <cell r="A8304"/>
          <cell r="B8304"/>
          <cell r="C8304"/>
          <cell r="D8304"/>
          <cell r="E8304"/>
          <cell r="F8304"/>
          <cell r="G8304"/>
          <cell r="H8304"/>
          <cell r="I8304"/>
          <cell r="J8304"/>
        </row>
        <row r="8305">
          <cell r="A8305"/>
          <cell r="B8305"/>
          <cell r="C8305"/>
          <cell r="D8305"/>
          <cell r="E8305"/>
          <cell r="F8305"/>
          <cell r="G8305"/>
          <cell r="H8305"/>
          <cell r="I8305"/>
          <cell r="J8305"/>
        </row>
        <row r="8306">
          <cell r="A8306"/>
          <cell r="B8306"/>
          <cell r="C8306"/>
          <cell r="D8306"/>
          <cell r="E8306"/>
          <cell r="F8306"/>
          <cell r="G8306"/>
          <cell r="H8306"/>
          <cell r="I8306"/>
          <cell r="J8306"/>
        </row>
        <row r="8307">
          <cell r="A8307"/>
          <cell r="B8307"/>
          <cell r="C8307"/>
          <cell r="D8307"/>
          <cell r="E8307"/>
          <cell r="F8307"/>
          <cell r="G8307"/>
          <cell r="H8307"/>
          <cell r="I8307"/>
          <cell r="J8307"/>
        </row>
        <row r="8308">
          <cell r="A8308"/>
          <cell r="B8308"/>
          <cell r="C8308"/>
          <cell r="D8308"/>
          <cell r="E8308"/>
          <cell r="F8308"/>
          <cell r="G8308"/>
          <cell r="H8308"/>
          <cell r="I8308"/>
          <cell r="J8308"/>
        </row>
        <row r="8309">
          <cell r="A8309"/>
          <cell r="B8309"/>
          <cell r="C8309"/>
          <cell r="D8309"/>
          <cell r="E8309"/>
          <cell r="F8309"/>
          <cell r="G8309"/>
          <cell r="H8309"/>
          <cell r="I8309"/>
          <cell r="J8309"/>
        </row>
        <row r="8310">
          <cell r="A8310"/>
          <cell r="B8310"/>
          <cell r="C8310"/>
          <cell r="D8310"/>
          <cell r="E8310"/>
          <cell r="F8310"/>
          <cell r="G8310"/>
          <cell r="H8310"/>
          <cell r="I8310"/>
          <cell r="J8310"/>
        </row>
        <row r="8311">
          <cell r="A8311"/>
          <cell r="B8311"/>
          <cell r="C8311"/>
          <cell r="D8311"/>
          <cell r="E8311"/>
          <cell r="F8311"/>
          <cell r="G8311"/>
          <cell r="H8311"/>
          <cell r="I8311"/>
          <cell r="J8311"/>
        </row>
        <row r="8312">
          <cell r="A8312"/>
          <cell r="B8312"/>
          <cell r="C8312"/>
          <cell r="D8312"/>
          <cell r="E8312"/>
          <cell r="F8312"/>
          <cell r="G8312"/>
          <cell r="H8312"/>
          <cell r="I8312"/>
          <cell r="J8312"/>
        </row>
        <row r="8313">
          <cell r="A8313"/>
          <cell r="B8313"/>
          <cell r="C8313"/>
          <cell r="D8313"/>
          <cell r="E8313"/>
          <cell r="F8313"/>
          <cell r="G8313"/>
          <cell r="H8313"/>
          <cell r="I8313"/>
          <cell r="J8313"/>
        </row>
        <row r="8314">
          <cell r="A8314"/>
          <cell r="B8314"/>
          <cell r="C8314"/>
          <cell r="D8314"/>
          <cell r="E8314"/>
          <cell r="F8314"/>
          <cell r="G8314"/>
          <cell r="H8314"/>
          <cell r="I8314"/>
          <cell r="J8314"/>
        </row>
        <row r="8315">
          <cell r="A8315"/>
          <cell r="B8315"/>
          <cell r="C8315"/>
          <cell r="D8315"/>
          <cell r="E8315"/>
          <cell r="F8315"/>
          <cell r="G8315"/>
          <cell r="H8315"/>
          <cell r="I8315"/>
          <cell r="J8315"/>
        </row>
        <row r="8316">
          <cell r="A8316"/>
          <cell r="B8316"/>
          <cell r="C8316"/>
          <cell r="D8316"/>
          <cell r="E8316"/>
          <cell r="F8316"/>
          <cell r="G8316"/>
          <cell r="H8316"/>
          <cell r="I8316"/>
          <cell r="J8316"/>
        </row>
        <row r="8317">
          <cell r="A8317"/>
          <cell r="B8317"/>
          <cell r="C8317"/>
          <cell r="D8317"/>
          <cell r="E8317"/>
          <cell r="F8317"/>
          <cell r="G8317"/>
          <cell r="H8317"/>
          <cell r="I8317"/>
          <cell r="J8317"/>
        </row>
        <row r="8318">
          <cell r="A8318"/>
          <cell r="B8318"/>
          <cell r="C8318"/>
          <cell r="D8318"/>
          <cell r="E8318"/>
          <cell r="F8318"/>
          <cell r="G8318"/>
          <cell r="H8318"/>
          <cell r="I8318"/>
          <cell r="J8318"/>
        </row>
        <row r="8319">
          <cell r="A8319"/>
          <cell r="B8319"/>
          <cell r="C8319"/>
          <cell r="D8319"/>
          <cell r="E8319"/>
          <cell r="F8319"/>
          <cell r="G8319"/>
          <cell r="H8319"/>
          <cell r="I8319"/>
          <cell r="J8319"/>
        </row>
        <row r="8320">
          <cell r="A8320"/>
          <cell r="B8320"/>
          <cell r="C8320"/>
          <cell r="D8320"/>
          <cell r="E8320"/>
          <cell r="F8320"/>
          <cell r="G8320"/>
          <cell r="H8320"/>
          <cell r="I8320"/>
          <cell r="J8320"/>
        </row>
        <row r="8321">
          <cell r="A8321"/>
          <cell r="B8321"/>
          <cell r="C8321"/>
          <cell r="D8321"/>
          <cell r="E8321"/>
          <cell r="F8321"/>
          <cell r="G8321"/>
          <cell r="H8321"/>
          <cell r="I8321"/>
          <cell r="J8321"/>
        </row>
        <row r="8322">
          <cell r="A8322"/>
          <cell r="B8322"/>
          <cell r="C8322"/>
          <cell r="D8322"/>
          <cell r="E8322"/>
          <cell r="F8322"/>
          <cell r="G8322"/>
          <cell r="H8322"/>
          <cell r="I8322"/>
          <cell r="J8322"/>
        </row>
        <row r="8323">
          <cell r="A8323"/>
          <cell r="B8323"/>
          <cell r="C8323"/>
          <cell r="D8323"/>
          <cell r="E8323"/>
          <cell r="F8323"/>
          <cell r="G8323"/>
          <cell r="H8323"/>
          <cell r="I8323"/>
          <cell r="J8323"/>
        </row>
        <row r="8324">
          <cell r="A8324"/>
          <cell r="B8324"/>
          <cell r="C8324"/>
          <cell r="D8324"/>
          <cell r="E8324"/>
          <cell r="F8324"/>
          <cell r="G8324"/>
          <cell r="H8324"/>
          <cell r="I8324"/>
          <cell r="J8324"/>
        </row>
        <row r="8325">
          <cell r="A8325"/>
          <cell r="B8325"/>
          <cell r="C8325"/>
          <cell r="D8325"/>
          <cell r="E8325"/>
          <cell r="F8325"/>
          <cell r="G8325"/>
          <cell r="H8325"/>
          <cell r="I8325"/>
          <cell r="J8325"/>
        </row>
        <row r="8326">
          <cell r="A8326"/>
          <cell r="B8326"/>
          <cell r="C8326"/>
          <cell r="D8326"/>
          <cell r="E8326"/>
          <cell r="F8326"/>
          <cell r="G8326"/>
          <cell r="H8326"/>
          <cell r="I8326"/>
          <cell r="J8326"/>
        </row>
        <row r="8327">
          <cell r="A8327"/>
          <cell r="B8327"/>
          <cell r="C8327"/>
          <cell r="D8327"/>
          <cell r="E8327"/>
          <cell r="F8327"/>
          <cell r="G8327"/>
          <cell r="H8327"/>
          <cell r="I8327"/>
          <cell r="J8327"/>
        </row>
        <row r="8328">
          <cell r="A8328"/>
          <cell r="B8328"/>
          <cell r="C8328"/>
          <cell r="D8328"/>
          <cell r="E8328"/>
          <cell r="F8328"/>
          <cell r="G8328"/>
          <cell r="H8328"/>
          <cell r="I8328"/>
          <cell r="J8328"/>
        </row>
        <row r="8329">
          <cell r="A8329"/>
          <cell r="B8329"/>
          <cell r="C8329"/>
          <cell r="D8329"/>
          <cell r="E8329"/>
          <cell r="F8329"/>
          <cell r="G8329"/>
          <cell r="H8329"/>
          <cell r="I8329"/>
          <cell r="J8329"/>
        </row>
        <row r="8330">
          <cell r="A8330"/>
          <cell r="B8330"/>
          <cell r="C8330"/>
          <cell r="D8330"/>
          <cell r="E8330"/>
          <cell r="F8330"/>
          <cell r="G8330"/>
          <cell r="H8330"/>
          <cell r="I8330"/>
          <cell r="J8330"/>
        </row>
        <row r="8331">
          <cell r="A8331"/>
          <cell r="B8331"/>
          <cell r="C8331"/>
          <cell r="D8331"/>
          <cell r="E8331"/>
          <cell r="F8331"/>
          <cell r="G8331"/>
          <cell r="H8331"/>
          <cell r="I8331"/>
          <cell r="J8331"/>
        </row>
        <row r="8332">
          <cell r="A8332"/>
          <cell r="B8332"/>
          <cell r="C8332"/>
          <cell r="D8332"/>
          <cell r="E8332"/>
          <cell r="F8332"/>
          <cell r="G8332"/>
          <cell r="H8332"/>
          <cell r="I8332"/>
          <cell r="J8332"/>
        </row>
        <row r="8333">
          <cell r="A8333"/>
          <cell r="B8333"/>
          <cell r="C8333"/>
          <cell r="D8333"/>
          <cell r="E8333"/>
          <cell r="F8333"/>
          <cell r="G8333"/>
          <cell r="H8333"/>
          <cell r="I8333"/>
          <cell r="J8333"/>
        </row>
        <row r="8334">
          <cell r="A8334"/>
          <cell r="B8334"/>
          <cell r="C8334"/>
          <cell r="D8334"/>
          <cell r="E8334"/>
          <cell r="F8334"/>
          <cell r="G8334"/>
          <cell r="H8334"/>
          <cell r="I8334"/>
          <cell r="J8334"/>
        </row>
        <row r="8335">
          <cell r="A8335"/>
          <cell r="B8335"/>
          <cell r="C8335"/>
          <cell r="D8335"/>
          <cell r="E8335"/>
          <cell r="F8335"/>
          <cell r="G8335"/>
          <cell r="H8335"/>
          <cell r="I8335"/>
          <cell r="J8335"/>
        </row>
        <row r="8336">
          <cell r="A8336"/>
          <cell r="B8336"/>
          <cell r="C8336"/>
          <cell r="D8336"/>
          <cell r="E8336"/>
          <cell r="F8336"/>
          <cell r="G8336"/>
          <cell r="H8336"/>
          <cell r="I8336"/>
          <cell r="J8336"/>
        </row>
        <row r="8337">
          <cell r="A8337"/>
          <cell r="B8337"/>
          <cell r="C8337"/>
          <cell r="D8337"/>
          <cell r="E8337"/>
          <cell r="F8337"/>
          <cell r="G8337"/>
          <cell r="H8337"/>
          <cell r="I8337"/>
          <cell r="J8337"/>
        </row>
        <row r="8338">
          <cell r="A8338"/>
          <cell r="B8338"/>
          <cell r="C8338"/>
          <cell r="D8338"/>
          <cell r="E8338"/>
          <cell r="F8338"/>
          <cell r="G8338"/>
          <cell r="H8338"/>
          <cell r="I8338"/>
          <cell r="J8338"/>
        </row>
        <row r="8339">
          <cell r="A8339"/>
          <cell r="B8339"/>
          <cell r="C8339"/>
          <cell r="D8339"/>
          <cell r="E8339"/>
          <cell r="F8339"/>
          <cell r="G8339"/>
          <cell r="H8339"/>
          <cell r="I8339"/>
          <cell r="J8339"/>
        </row>
        <row r="8340">
          <cell r="A8340"/>
          <cell r="B8340"/>
          <cell r="C8340"/>
          <cell r="D8340"/>
          <cell r="E8340"/>
          <cell r="F8340"/>
          <cell r="G8340"/>
          <cell r="H8340"/>
          <cell r="I8340"/>
          <cell r="J8340"/>
        </row>
        <row r="8341">
          <cell r="A8341"/>
          <cell r="B8341"/>
          <cell r="C8341"/>
          <cell r="D8341"/>
          <cell r="E8341"/>
          <cell r="F8341"/>
          <cell r="G8341"/>
          <cell r="H8341"/>
          <cell r="I8341"/>
          <cell r="J8341"/>
        </row>
        <row r="8342">
          <cell r="A8342"/>
          <cell r="B8342"/>
          <cell r="C8342"/>
          <cell r="D8342"/>
          <cell r="E8342"/>
          <cell r="F8342"/>
          <cell r="G8342"/>
          <cell r="H8342"/>
          <cell r="I8342"/>
          <cell r="J8342"/>
        </row>
        <row r="8343">
          <cell r="A8343"/>
          <cell r="B8343"/>
          <cell r="C8343"/>
          <cell r="D8343"/>
          <cell r="E8343"/>
          <cell r="F8343"/>
          <cell r="G8343"/>
          <cell r="H8343"/>
          <cell r="I8343"/>
          <cell r="J8343"/>
        </row>
        <row r="8344">
          <cell r="A8344"/>
          <cell r="B8344"/>
          <cell r="C8344"/>
          <cell r="D8344"/>
          <cell r="E8344"/>
          <cell r="F8344"/>
          <cell r="G8344"/>
          <cell r="H8344"/>
          <cell r="I8344"/>
          <cell r="J8344"/>
        </row>
        <row r="8345">
          <cell r="A8345"/>
          <cell r="B8345"/>
          <cell r="C8345"/>
          <cell r="D8345"/>
          <cell r="E8345"/>
          <cell r="F8345"/>
          <cell r="G8345"/>
          <cell r="H8345"/>
          <cell r="I8345"/>
          <cell r="J8345"/>
        </row>
        <row r="8346">
          <cell r="A8346"/>
          <cell r="B8346"/>
          <cell r="C8346"/>
          <cell r="D8346"/>
          <cell r="E8346"/>
          <cell r="F8346"/>
          <cell r="G8346"/>
          <cell r="H8346"/>
          <cell r="I8346"/>
          <cell r="J8346"/>
        </row>
        <row r="8347">
          <cell r="A8347"/>
          <cell r="B8347"/>
          <cell r="C8347"/>
          <cell r="D8347"/>
          <cell r="E8347"/>
          <cell r="F8347"/>
          <cell r="G8347"/>
          <cell r="H8347"/>
          <cell r="I8347"/>
          <cell r="J8347"/>
        </row>
        <row r="8348">
          <cell r="A8348"/>
          <cell r="B8348"/>
          <cell r="C8348"/>
          <cell r="D8348"/>
          <cell r="E8348"/>
          <cell r="F8348"/>
          <cell r="G8348"/>
          <cell r="H8348"/>
          <cell r="I8348"/>
          <cell r="J8348"/>
        </row>
        <row r="8349">
          <cell r="A8349"/>
          <cell r="B8349"/>
          <cell r="C8349"/>
          <cell r="D8349"/>
          <cell r="E8349"/>
          <cell r="F8349"/>
          <cell r="G8349"/>
          <cell r="H8349"/>
          <cell r="I8349"/>
          <cell r="J8349"/>
        </row>
        <row r="8350">
          <cell r="A8350"/>
          <cell r="B8350"/>
          <cell r="C8350"/>
          <cell r="D8350"/>
          <cell r="E8350"/>
          <cell r="F8350"/>
          <cell r="G8350"/>
          <cell r="H8350"/>
          <cell r="I8350"/>
          <cell r="J8350"/>
        </row>
        <row r="8351">
          <cell r="A8351"/>
          <cell r="B8351"/>
          <cell r="C8351"/>
          <cell r="D8351"/>
          <cell r="E8351"/>
          <cell r="F8351"/>
          <cell r="G8351"/>
          <cell r="H8351"/>
          <cell r="I8351"/>
          <cell r="J8351"/>
        </row>
        <row r="8352">
          <cell r="A8352"/>
          <cell r="B8352"/>
          <cell r="C8352"/>
          <cell r="D8352"/>
          <cell r="E8352"/>
          <cell r="F8352"/>
          <cell r="G8352"/>
          <cell r="H8352"/>
          <cell r="I8352"/>
          <cell r="J8352"/>
        </row>
        <row r="8353">
          <cell r="A8353"/>
          <cell r="B8353"/>
          <cell r="C8353"/>
          <cell r="D8353"/>
          <cell r="E8353"/>
          <cell r="F8353"/>
          <cell r="G8353"/>
          <cell r="H8353"/>
          <cell r="I8353"/>
          <cell r="J8353"/>
        </row>
        <row r="8354">
          <cell r="A8354"/>
          <cell r="B8354"/>
          <cell r="C8354"/>
          <cell r="D8354"/>
          <cell r="E8354"/>
          <cell r="F8354"/>
          <cell r="G8354"/>
          <cell r="H8354"/>
          <cell r="I8354"/>
          <cell r="J8354"/>
        </row>
        <row r="8355">
          <cell r="A8355"/>
          <cell r="B8355"/>
          <cell r="C8355"/>
          <cell r="D8355"/>
          <cell r="E8355"/>
          <cell r="F8355"/>
          <cell r="G8355"/>
          <cell r="H8355"/>
          <cell r="I8355"/>
          <cell r="J8355"/>
        </row>
        <row r="8356">
          <cell r="A8356"/>
          <cell r="B8356"/>
          <cell r="C8356"/>
          <cell r="D8356"/>
          <cell r="E8356"/>
          <cell r="F8356"/>
          <cell r="G8356"/>
          <cell r="H8356"/>
          <cell r="I8356"/>
          <cell r="J8356"/>
        </row>
        <row r="8357">
          <cell r="A8357"/>
          <cell r="B8357"/>
          <cell r="C8357"/>
          <cell r="D8357"/>
          <cell r="E8357"/>
          <cell r="F8357"/>
          <cell r="G8357"/>
          <cell r="H8357"/>
          <cell r="I8357"/>
          <cell r="J8357"/>
        </row>
        <row r="8358">
          <cell r="A8358"/>
          <cell r="B8358"/>
          <cell r="C8358"/>
          <cell r="D8358"/>
          <cell r="E8358"/>
          <cell r="F8358"/>
          <cell r="G8358"/>
          <cell r="H8358"/>
          <cell r="I8358"/>
          <cell r="J8358"/>
        </row>
        <row r="8359">
          <cell r="A8359"/>
          <cell r="B8359"/>
          <cell r="C8359"/>
          <cell r="D8359"/>
          <cell r="E8359"/>
          <cell r="F8359"/>
          <cell r="G8359"/>
          <cell r="H8359"/>
          <cell r="I8359"/>
          <cell r="J8359"/>
        </row>
        <row r="8360">
          <cell r="A8360"/>
          <cell r="B8360"/>
          <cell r="C8360"/>
          <cell r="D8360"/>
          <cell r="E8360"/>
          <cell r="F8360"/>
          <cell r="G8360"/>
          <cell r="H8360"/>
          <cell r="I8360"/>
          <cell r="J8360"/>
        </row>
        <row r="8361">
          <cell r="A8361"/>
          <cell r="B8361"/>
          <cell r="C8361"/>
          <cell r="D8361"/>
          <cell r="E8361"/>
          <cell r="F8361"/>
          <cell r="G8361"/>
          <cell r="H8361"/>
          <cell r="I8361"/>
          <cell r="J8361"/>
        </row>
        <row r="8362">
          <cell r="A8362"/>
          <cell r="B8362"/>
          <cell r="C8362"/>
          <cell r="D8362"/>
          <cell r="E8362"/>
          <cell r="F8362"/>
          <cell r="G8362"/>
          <cell r="H8362"/>
          <cell r="I8362"/>
          <cell r="J8362"/>
        </row>
        <row r="8363">
          <cell r="A8363"/>
          <cell r="B8363"/>
          <cell r="C8363"/>
          <cell r="D8363"/>
          <cell r="E8363"/>
          <cell r="F8363"/>
          <cell r="G8363"/>
          <cell r="H8363"/>
          <cell r="I8363"/>
          <cell r="J8363"/>
        </row>
        <row r="8364">
          <cell r="A8364"/>
          <cell r="B8364"/>
          <cell r="C8364"/>
          <cell r="D8364"/>
          <cell r="E8364"/>
          <cell r="F8364"/>
          <cell r="G8364"/>
          <cell r="H8364"/>
          <cell r="I8364"/>
          <cell r="J8364"/>
        </row>
        <row r="8365">
          <cell r="A8365"/>
          <cell r="B8365"/>
          <cell r="C8365"/>
          <cell r="D8365"/>
          <cell r="E8365"/>
          <cell r="F8365"/>
          <cell r="G8365"/>
          <cell r="H8365"/>
          <cell r="I8365"/>
          <cell r="J8365"/>
        </row>
        <row r="8366">
          <cell r="A8366"/>
          <cell r="B8366"/>
          <cell r="C8366"/>
          <cell r="D8366"/>
          <cell r="E8366"/>
          <cell r="F8366"/>
          <cell r="G8366"/>
          <cell r="H8366"/>
          <cell r="I8366"/>
          <cell r="J8366"/>
        </row>
        <row r="8367">
          <cell r="A8367"/>
          <cell r="B8367"/>
          <cell r="C8367"/>
          <cell r="D8367"/>
          <cell r="E8367"/>
          <cell r="F8367"/>
          <cell r="G8367"/>
          <cell r="H8367"/>
          <cell r="I8367"/>
          <cell r="J8367"/>
        </row>
        <row r="8368">
          <cell r="A8368"/>
          <cell r="B8368"/>
          <cell r="C8368"/>
          <cell r="D8368"/>
          <cell r="E8368"/>
          <cell r="F8368"/>
          <cell r="G8368"/>
          <cell r="H8368"/>
          <cell r="I8368"/>
          <cell r="J8368"/>
        </row>
        <row r="8369">
          <cell r="A8369"/>
          <cell r="B8369"/>
          <cell r="C8369"/>
          <cell r="D8369"/>
          <cell r="E8369"/>
          <cell r="F8369"/>
          <cell r="G8369"/>
          <cell r="H8369"/>
          <cell r="I8369"/>
          <cell r="J8369"/>
        </row>
        <row r="8370">
          <cell r="A8370"/>
          <cell r="B8370"/>
          <cell r="C8370"/>
          <cell r="D8370"/>
          <cell r="E8370"/>
          <cell r="F8370"/>
          <cell r="G8370"/>
          <cell r="H8370"/>
          <cell r="I8370"/>
          <cell r="J8370"/>
        </row>
        <row r="8371">
          <cell r="A8371"/>
          <cell r="B8371"/>
          <cell r="C8371"/>
          <cell r="D8371"/>
          <cell r="E8371"/>
          <cell r="F8371"/>
          <cell r="G8371"/>
          <cell r="H8371"/>
          <cell r="I8371"/>
          <cell r="J8371"/>
        </row>
        <row r="8372">
          <cell r="A8372"/>
          <cell r="B8372"/>
          <cell r="C8372"/>
          <cell r="D8372"/>
          <cell r="E8372"/>
          <cell r="F8372"/>
          <cell r="G8372"/>
          <cell r="H8372"/>
          <cell r="I8372"/>
          <cell r="J8372"/>
        </row>
        <row r="8373">
          <cell r="A8373"/>
          <cell r="B8373"/>
          <cell r="C8373"/>
          <cell r="D8373"/>
          <cell r="E8373"/>
          <cell r="F8373"/>
          <cell r="G8373"/>
          <cell r="H8373"/>
          <cell r="I8373"/>
          <cell r="J8373"/>
        </row>
        <row r="8374">
          <cell r="A8374"/>
          <cell r="B8374"/>
          <cell r="C8374"/>
          <cell r="D8374"/>
          <cell r="E8374"/>
          <cell r="F8374"/>
          <cell r="G8374"/>
          <cell r="H8374"/>
          <cell r="I8374"/>
          <cell r="J8374"/>
        </row>
        <row r="8375">
          <cell r="A8375"/>
          <cell r="B8375"/>
          <cell r="C8375"/>
          <cell r="D8375"/>
          <cell r="E8375"/>
          <cell r="F8375"/>
          <cell r="G8375"/>
          <cell r="H8375"/>
          <cell r="I8375"/>
          <cell r="J8375"/>
        </row>
        <row r="8376">
          <cell r="A8376"/>
          <cell r="B8376"/>
          <cell r="C8376"/>
          <cell r="D8376"/>
          <cell r="E8376"/>
          <cell r="F8376"/>
          <cell r="G8376"/>
          <cell r="H8376"/>
          <cell r="I8376"/>
          <cell r="J8376"/>
        </row>
        <row r="8377">
          <cell r="A8377"/>
          <cell r="B8377"/>
          <cell r="C8377"/>
          <cell r="D8377"/>
          <cell r="E8377"/>
          <cell r="F8377"/>
          <cell r="G8377"/>
          <cell r="H8377"/>
          <cell r="I8377"/>
          <cell r="J8377"/>
        </row>
        <row r="8378">
          <cell r="A8378"/>
          <cell r="B8378"/>
          <cell r="C8378"/>
          <cell r="D8378"/>
          <cell r="E8378"/>
          <cell r="F8378"/>
          <cell r="G8378"/>
          <cell r="H8378"/>
          <cell r="I8378"/>
          <cell r="J8378"/>
        </row>
        <row r="8379">
          <cell r="A8379"/>
          <cell r="B8379"/>
          <cell r="C8379"/>
          <cell r="D8379"/>
          <cell r="E8379"/>
          <cell r="F8379"/>
          <cell r="G8379"/>
          <cell r="H8379"/>
          <cell r="I8379"/>
          <cell r="J8379"/>
        </row>
        <row r="8380">
          <cell r="A8380"/>
          <cell r="B8380"/>
          <cell r="C8380"/>
          <cell r="D8380"/>
          <cell r="E8380"/>
          <cell r="F8380"/>
          <cell r="G8380"/>
          <cell r="H8380"/>
          <cell r="I8380"/>
          <cell r="J8380"/>
        </row>
        <row r="8381">
          <cell r="A8381"/>
          <cell r="B8381"/>
          <cell r="C8381"/>
          <cell r="D8381"/>
          <cell r="E8381"/>
          <cell r="F8381"/>
          <cell r="G8381"/>
          <cell r="H8381"/>
          <cell r="I8381"/>
          <cell r="J8381"/>
        </row>
        <row r="8382">
          <cell r="A8382"/>
          <cell r="B8382"/>
          <cell r="C8382"/>
          <cell r="D8382"/>
          <cell r="E8382"/>
          <cell r="F8382"/>
          <cell r="G8382"/>
          <cell r="H8382"/>
          <cell r="I8382"/>
          <cell r="J8382"/>
        </row>
        <row r="8383">
          <cell r="A8383"/>
          <cell r="B8383"/>
          <cell r="C8383"/>
          <cell r="D8383"/>
          <cell r="E8383"/>
          <cell r="F8383"/>
          <cell r="G8383"/>
          <cell r="H8383"/>
          <cell r="I8383"/>
          <cell r="J8383"/>
        </row>
        <row r="8384">
          <cell r="A8384"/>
          <cell r="B8384"/>
          <cell r="C8384"/>
          <cell r="D8384"/>
          <cell r="E8384"/>
          <cell r="F8384"/>
          <cell r="G8384"/>
          <cell r="H8384"/>
          <cell r="I8384"/>
          <cell r="J8384"/>
        </row>
        <row r="8385">
          <cell r="A8385"/>
          <cell r="B8385"/>
          <cell r="C8385"/>
          <cell r="D8385"/>
          <cell r="E8385"/>
          <cell r="F8385"/>
          <cell r="G8385"/>
          <cell r="H8385"/>
          <cell r="I8385"/>
          <cell r="J8385"/>
        </row>
        <row r="8386">
          <cell r="A8386"/>
          <cell r="B8386"/>
          <cell r="C8386"/>
          <cell r="D8386"/>
          <cell r="E8386"/>
          <cell r="F8386"/>
          <cell r="G8386"/>
          <cell r="H8386"/>
          <cell r="I8386"/>
          <cell r="J8386"/>
        </row>
        <row r="8387">
          <cell r="A8387"/>
          <cell r="B8387"/>
          <cell r="C8387"/>
          <cell r="D8387"/>
          <cell r="E8387"/>
          <cell r="F8387"/>
          <cell r="G8387"/>
          <cell r="H8387"/>
          <cell r="I8387"/>
          <cell r="J8387"/>
        </row>
        <row r="8388">
          <cell r="A8388"/>
          <cell r="B8388"/>
          <cell r="C8388"/>
          <cell r="D8388"/>
          <cell r="E8388"/>
          <cell r="F8388"/>
          <cell r="G8388"/>
          <cell r="H8388"/>
          <cell r="I8388"/>
          <cell r="J8388"/>
        </row>
        <row r="8389">
          <cell r="A8389"/>
          <cell r="B8389"/>
          <cell r="C8389"/>
          <cell r="D8389"/>
          <cell r="E8389"/>
          <cell r="F8389"/>
          <cell r="G8389"/>
          <cell r="H8389"/>
          <cell r="I8389"/>
          <cell r="J8389"/>
        </row>
        <row r="8390">
          <cell r="A8390"/>
          <cell r="B8390"/>
          <cell r="C8390"/>
          <cell r="D8390"/>
          <cell r="E8390"/>
          <cell r="F8390"/>
          <cell r="G8390"/>
          <cell r="H8390"/>
          <cell r="I8390"/>
          <cell r="J8390"/>
        </row>
        <row r="8391">
          <cell r="A8391"/>
          <cell r="B8391"/>
          <cell r="C8391"/>
          <cell r="D8391"/>
          <cell r="E8391"/>
          <cell r="F8391"/>
          <cell r="G8391"/>
          <cell r="H8391"/>
          <cell r="I8391"/>
          <cell r="J8391"/>
        </row>
        <row r="8392">
          <cell r="A8392"/>
          <cell r="B8392"/>
          <cell r="C8392"/>
          <cell r="D8392"/>
          <cell r="E8392"/>
          <cell r="F8392"/>
          <cell r="G8392"/>
          <cell r="H8392"/>
          <cell r="I8392"/>
          <cell r="J8392"/>
        </row>
        <row r="8393">
          <cell r="A8393"/>
          <cell r="B8393"/>
          <cell r="C8393"/>
          <cell r="D8393"/>
          <cell r="E8393"/>
          <cell r="F8393"/>
          <cell r="G8393"/>
          <cell r="H8393"/>
          <cell r="I8393"/>
          <cell r="J8393"/>
        </row>
        <row r="8394">
          <cell r="A8394"/>
          <cell r="B8394"/>
          <cell r="C8394"/>
          <cell r="D8394"/>
          <cell r="E8394"/>
          <cell r="F8394"/>
          <cell r="G8394"/>
          <cell r="H8394"/>
          <cell r="I8394"/>
          <cell r="J8394"/>
        </row>
        <row r="8395">
          <cell r="A8395"/>
          <cell r="B8395"/>
          <cell r="C8395"/>
          <cell r="D8395"/>
          <cell r="E8395"/>
          <cell r="F8395"/>
          <cell r="G8395"/>
          <cell r="H8395"/>
          <cell r="I8395"/>
          <cell r="J8395"/>
        </row>
        <row r="8396">
          <cell r="A8396"/>
          <cell r="B8396"/>
          <cell r="C8396"/>
          <cell r="D8396"/>
          <cell r="E8396"/>
          <cell r="F8396"/>
          <cell r="G8396"/>
          <cell r="H8396"/>
          <cell r="I8396"/>
          <cell r="J8396"/>
        </row>
        <row r="8397">
          <cell r="A8397"/>
          <cell r="B8397"/>
          <cell r="C8397"/>
          <cell r="D8397"/>
          <cell r="E8397"/>
          <cell r="F8397"/>
          <cell r="G8397"/>
          <cell r="H8397"/>
          <cell r="I8397"/>
          <cell r="J8397"/>
        </row>
        <row r="8398">
          <cell r="A8398"/>
          <cell r="B8398"/>
          <cell r="C8398"/>
          <cell r="D8398"/>
          <cell r="E8398"/>
          <cell r="F8398"/>
          <cell r="G8398"/>
          <cell r="H8398"/>
          <cell r="I8398"/>
          <cell r="J8398"/>
        </row>
        <row r="8399">
          <cell r="A8399"/>
          <cell r="B8399"/>
          <cell r="C8399"/>
          <cell r="D8399"/>
          <cell r="E8399"/>
          <cell r="F8399"/>
          <cell r="G8399"/>
          <cell r="H8399"/>
          <cell r="I8399"/>
          <cell r="J8399"/>
        </row>
        <row r="8400">
          <cell r="A8400"/>
          <cell r="B8400"/>
          <cell r="C8400"/>
          <cell r="D8400"/>
          <cell r="E8400"/>
          <cell r="F8400"/>
          <cell r="G8400"/>
          <cell r="H8400"/>
          <cell r="I8400"/>
          <cell r="J8400"/>
        </row>
        <row r="8401">
          <cell r="A8401"/>
          <cell r="B8401"/>
          <cell r="C8401"/>
          <cell r="D8401"/>
          <cell r="E8401"/>
          <cell r="F8401"/>
          <cell r="G8401"/>
          <cell r="H8401"/>
          <cell r="I8401"/>
          <cell r="J8401"/>
        </row>
        <row r="8402">
          <cell r="A8402"/>
          <cell r="B8402"/>
          <cell r="C8402"/>
          <cell r="D8402"/>
          <cell r="E8402"/>
          <cell r="F8402"/>
          <cell r="G8402"/>
          <cell r="H8402"/>
          <cell r="I8402"/>
          <cell r="J8402"/>
        </row>
        <row r="8403">
          <cell r="A8403"/>
          <cell r="B8403"/>
          <cell r="C8403"/>
          <cell r="D8403"/>
          <cell r="E8403"/>
          <cell r="F8403"/>
          <cell r="G8403"/>
          <cell r="H8403"/>
          <cell r="I8403"/>
          <cell r="J8403"/>
        </row>
        <row r="8404">
          <cell r="A8404"/>
          <cell r="B8404"/>
          <cell r="C8404"/>
          <cell r="D8404"/>
          <cell r="E8404"/>
          <cell r="F8404"/>
          <cell r="G8404"/>
          <cell r="H8404"/>
          <cell r="I8404"/>
          <cell r="J8404"/>
        </row>
        <row r="8405">
          <cell r="A8405"/>
          <cell r="B8405"/>
          <cell r="C8405"/>
          <cell r="D8405"/>
          <cell r="E8405"/>
          <cell r="F8405"/>
          <cell r="G8405"/>
          <cell r="H8405"/>
          <cell r="I8405"/>
          <cell r="J8405"/>
        </row>
        <row r="8406">
          <cell r="A8406"/>
          <cell r="B8406"/>
          <cell r="C8406"/>
          <cell r="D8406"/>
          <cell r="E8406"/>
          <cell r="F8406"/>
          <cell r="G8406"/>
          <cell r="H8406"/>
          <cell r="I8406"/>
          <cell r="J8406"/>
        </row>
        <row r="8407">
          <cell r="A8407"/>
          <cell r="B8407"/>
          <cell r="C8407"/>
          <cell r="D8407"/>
          <cell r="E8407"/>
          <cell r="F8407"/>
          <cell r="G8407"/>
          <cell r="H8407"/>
          <cell r="I8407"/>
          <cell r="J8407"/>
        </row>
        <row r="8408">
          <cell r="A8408"/>
          <cell r="B8408"/>
          <cell r="C8408"/>
          <cell r="D8408"/>
          <cell r="E8408"/>
          <cell r="F8408"/>
          <cell r="G8408"/>
          <cell r="H8408"/>
          <cell r="I8408"/>
          <cell r="J8408"/>
        </row>
        <row r="8409">
          <cell r="A8409"/>
          <cell r="B8409"/>
          <cell r="C8409"/>
          <cell r="D8409"/>
          <cell r="E8409"/>
          <cell r="F8409"/>
          <cell r="G8409"/>
          <cell r="H8409"/>
          <cell r="I8409"/>
          <cell r="J8409"/>
        </row>
        <row r="8410">
          <cell r="A8410"/>
          <cell r="B8410"/>
          <cell r="C8410"/>
          <cell r="D8410"/>
          <cell r="E8410"/>
          <cell r="F8410"/>
          <cell r="G8410"/>
          <cell r="H8410"/>
          <cell r="I8410"/>
          <cell r="J8410"/>
        </row>
        <row r="8411">
          <cell r="A8411"/>
          <cell r="B8411"/>
          <cell r="C8411"/>
          <cell r="D8411"/>
          <cell r="E8411"/>
          <cell r="F8411"/>
          <cell r="G8411"/>
          <cell r="H8411"/>
          <cell r="I8411"/>
          <cell r="J8411"/>
        </row>
        <row r="8412">
          <cell r="A8412"/>
          <cell r="B8412"/>
          <cell r="C8412"/>
          <cell r="D8412"/>
          <cell r="E8412"/>
          <cell r="F8412"/>
          <cell r="G8412"/>
          <cell r="H8412"/>
          <cell r="I8412"/>
          <cell r="J8412"/>
        </row>
        <row r="8413">
          <cell r="A8413"/>
          <cell r="B8413"/>
          <cell r="C8413"/>
          <cell r="D8413"/>
          <cell r="E8413"/>
          <cell r="F8413"/>
          <cell r="G8413"/>
          <cell r="H8413"/>
          <cell r="I8413"/>
          <cell r="J8413"/>
        </row>
        <row r="8414">
          <cell r="A8414"/>
          <cell r="B8414"/>
          <cell r="C8414"/>
          <cell r="D8414"/>
          <cell r="E8414"/>
          <cell r="F8414"/>
          <cell r="G8414"/>
          <cell r="H8414"/>
          <cell r="I8414"/>
          <cell r="J8414"/>
        </row>
        <row r="8415">
          <cell r="A8415"/>
          <cell r="B8415"/>
          <cell r="C8415"/>
          <cell r="D8415"/>
          <cell r="E8415"/>
          <cell r="F8415"/>
          <cell r="G8415"/>
          <cell r="H8415"/>
          <cell r="I8415"/>
          <cell r="J8415"/>
        </row>
        <row r="8416">
          <cell r="A8416"/>
          <cell r="B8416"/>
          <cell r="C8416"/>
          <cell r="D8416"/>
          <cell r="E8416"/>
          <cell r="F8416"/>
          <cell r="G8416"/>
          <cell r="H8416"/>
          <cell r="I8416"/>
          <cell r="J8416"/>
        </row>
        <row r="8417">
          <cell r="A8417"/>
          <cell r="B8417"/>
          <cell r="C8417"/>
          <cell r="D8417"/>
          <cell r="E8417"/>
          <cell r="F8417"/>
          <cell r="G8417"/>
          <cell r="H8417"/>
          <cell r="I8417"/>
          <cell r="J8417"/>
        </row>
        <row r="8418">
          <cell r="A8418"/>
          <cell r="B8418"/>
          <cell r="C8418"/>
          <cell r="D8418"/>
          <cell r="E8418"/>
          <cell r="F8418"/>
          <cell r="G8418"/>
          <cell r="H8418"/>
          <cell r="I8418"/>
          <cell r="J8418"/>
        </row>
        <row r="8419">
          <cell r="A8419"/>
          <cell r="B8419"/>
          <cell r="C8419"/>
          <cell r="D8419"/>
          <cell r="E8419"/>
          <cell r="F8419"/>
          <cell r="G8419"/>
          <cell r="H8419"/>
          <cell r="I8419"/>
          <cell r="J8419"/>
        </row>
        <row r="8420">
          <cell r="A8420"/>
          <cell r="B8420"/>
          <cell r="C8420"/>
          <cell r="D8420"/>
          <cell r="E8420"/>
          <cell r="F8420"/>
          <cell r="G8420"/>
          <cell r="H8420"/>
          <cell r="I8420"/>
          <cell r="J8420"/>
        </row>
        <row r="8421">
          <cell r="A8421"/>
          <cell r="B8421"/>
          <cell r="C8421"/>
          <cell r="D8421"/>
          <cell r="E8421"/>
          <cell r="F8421"/>
          <cell r="G8421"/>
          <cell r="H8421"/>
          <cell r="I8421"/>
          <cell r="J8421"/>
        </row>
        <row r="8422">
          <cell r="A8422"/>
          <cell r="B8422"/>
          <cell r="C8422"/>
          <cell r="D8422"/>
          <cell r="E8422"/>
          <cell r="F8422"/>
          <cell r="G8422"/>
          <cell r="H8422"/>
          <cell r="I8422"/>
          <cell r="J8422"/>
        </row>
        <row r="8423">
          <cell r="A8423"/>
          <cell r="B8423"/>
          <cell r="C8423"/>
          <cell r="D8423"/>
          <cell r="E8423"/>
          <cell r="F8423"/>
          <cell r="G8423"/>
          <cell r="H8423"/>
          <cell r="I8423"/>
          <cell r="J8423"/>
        </row>
        <row r="8424">
          <cell r="A8424"/>
          <cell r="B8424"/>
          <cell r="C8424"/>
          <cell r="D8424"/>
          <cell r="E8424"/>
          <cell r="F8424"/>
          <cell r="G8424"/>
          <cell r="H8424"/>
          <cell r="I8424"/>
          <cell r="J8424"/>
        </row>
        <row r="8425">
          <cell r="A8425"/>
          <cell r="B8425"/>
          <cell r="C8425"/>
          <cell r="D8425"/>
          <cell r="E8425"/>
          <cell r="F8425"/>
          <cell r="G8425"/>
          <cell r="H8425"/>
          <cell r="I8425"/>
          <cell r="J8425"/>
        </row>
        <row r="8426">
          <cell r="A8426"/>
          <cell r="B8426"/>
          <cell r="C8426"/>
          <cell r="D8426"/>
          <cell r="E8426"/>
          <cell r="F8426"/>
          <cell r="G8426"/>
          <cell r="H8426"/>
          <cell r="I8426"/>
          <cell r="J8426"/>
        </row>
        <row r="8427">
          <cell r="A8427"/>
          <cell r="B8427"/>
          <cell r="C8427"/>
          <cell r="D8427"/>
          <cell r="E8427"/>
          <cell r="F8427"/>
          <cell r="G8427"/>
          <cell r="H8427"/>
          <cell r="I8427"/>
          <cell r="J8427"/>
        </row>
        <row r="8428">
          <cell r="A8428"/>
          <cell r="B8428"/>
          <cell r="C8428"/>
          <cell r="D8428"/>
          <cell r="E8428"/>
          <cell r="F8428"/>
          <cell r="G8428"/>
          <cell r="H8428"/>
          <cell r="I8428"/>
          <cell r="J8428"/>
        </row>
        <row r="8429">
          <cell r="A8429"/>
          <cell r="B8429"/>
          <cell r="C8429"/>
          <cell r="D8429"/>
          <cell r="E8429"/>
          <cell r="F8429"/>
          <cell r="G8429"/>
          <cell r="H8429"/>
          <cell r="I8429"/>
          <cell r="J8429"/>
        </row>
        <row r="8430">
          <cell r="A8430"/>
          <cell r="B8430"/>
          <cell r="C8430"/>
          <cell r="D8430"/>
          <cell r="E8430"/>
          <cell r="F8430"/>
          <cell r="G8430"/>
          <cell r="H8430"/>
          <cell r="I8430"/>
          <cell r="J8430"/>
        </row>
        <row r="8431">
          <cell r="A8431"/>
          <cell r="B8431"/>
          <cell r="C8431"/>
          <cell r="D8431"/>
          <cell r="E8431"/>
          <cell r="F8431"/>
          <cell r="G8431"/>
          <cell r="H8431"/>
          <cell r="I8431"/>
          <cell r="J8431"/>
        </row>
        <row r="8432">
          <cell r="A8432"/>
          <cell r="B8432"/>
          <cell r="C8432"/>
          <cell r="D8432"/>
          <cell r="E8432"/>
          <cell r="F8432"/>
          <cell r="G8432"/>
          <cell r="H8432"/>
          <cell r="I8432"/>
          <cell r="J8432"/>
        </row>
        <row r="8433">
          <cell r="A8433"/>
          <cell r="B8433"/>
          <cell r="C8433"/>
          <cell r="D8433"/>
          <cell r="E8433"/>
          <cell r="F8433"/>
          <cell r="G8433"/>
          <cell r="H8433"/>
          <cell r="I8433"/>
          <cell r="J8433"/>
        </row>
        <row r="8434">
          <cell r="A8434"/>
          <cell r="B8434"/>
          <cell r="C8434"/>
          <cell r="D8434"/>
          <cell r="E8434"/>
          <cell r="F8434"/>
          <cell r="G8434"/>
          <cell r="H8434"/>
          <cell r="I8434"/>
          <cell r="J8434"/>
        </row>
        <row r="8435">
          <cell r="A8435"/>
          <cell r="B8435"/>
          <cell r="C8435"/>
          <cell r="D8435"/>
          <cell r="E8435"/>
          <cell r="F8435"/>
          <cell r="G8435"/>
          <cell r="H8435"/>
          <cell r="I8435"/>
          <cell r="J8435"/>
        </row>
        <row r="8436">
          <cell r="A8436"/>
          <cell r="B8436"/>
          <cell r="C8436"/>
          <cell r="D8436"/>
          <cell r="E8436"/>
          <cell r="F8436"/>
          <cell r="G8436"/>
          <cell r="H8436"/>
          <cell r="I8436"/>
          <cell r="J8436"/>
        </row>
        <row r="8437">
          <cell r="A8437"/>
          <cell r="B8437"/>
          <cell r="C8437"/>
          <cell r="D8437"/>
          <cell r="E8437"/>
          <cell r="F8437"/>
          <cell r="G8437"/>
          <cell r="H8437"/>
          <cell r="I8437"/>
          <cell r="J8437"/>
        </row>
        <row r="8438">
          <cell r="A8438"/>
          <cell r="B8438"/>
          <cell r="C8438"/>
          <cell r="D8438"/>
          <cell r="E8438"/>
          <cell r="F8438"/>
          <cell r="G8438"/>
          <cell r="H8438"/>
          <cell r="I8438"/>
          <cell r="J8438"/>
        </row>
        <row r="8439">
          <cell r="A8439"/>
          <cell r="B8439"/>
          <cell r="C8439"/>
          <cell r="D8439"/>
          <cell r="E8439"/>
          <cell r="F8439"/>
          <cell r="G8439"/>
          <cell r="H8439"/>
          <cell r="I8439"/>
          <cell r="J8439"/>
        </row>
        <row r="8440">
          <cell r="A8440"/>
          <cell r="B8440"/>
          <cell r="C8440"/>
          <cell r="D8440"/>
          <cell r="E8440"/>
          <cell r="F8440"/>
          <cell r="G8440"/>
          <cell r="H8440"/>
          <cell r="I8440"/>
          <cell r="J8440"/>
        </row>
        <row r="8441">
          <cell r="A8441"/>
          <cell r="B8441"/>
          <cell r="C8441"/>
          <cell r="D8441"/>
          <cell r="E8441"/>
          <cell r="F8441"/>
          <cell r="G8441"/>
          <cell r="H8441"/>
          <cell r="I8441"/>
          <cell r="J8441"/>
        </row>
        <row r="8442">
          <cell r="A8442"/>
          <cell r="B8442"/>
          <cell r="C8442"/>
          <cell r="D8442"/>
          <cell r="E8442"/>
          <cell r="F8442"/>
          <cell r="G8442"/>
          <cell r="H8442"/>
          <cell r="I8442"/>
          <cell r="J8442"/>
        </row>
        <row r="8443">
          <cell r="A8443"/>
          <cell r="B8443"/>
          <cell r="C8443"/>
          <cell r="D8443"/>
          <cell r="E8443"/>
          <cell r="F8443"/>
          <cell r="G8443"/>
          <cell r="H8443"/>
          <cell r="I8443"/>
          <cell r="J8443"/>
        </row>
        <row r="8444">
          <cell r="A8444"/>
          <cell r="B8444"/>
          <cell r="C8444"/>
          <cell r="D8444"/>
          <cell r="E8444"/>
          <cell r="F8444"/>
          <cell r="G8444"/>
          <cell r="H8444"/>
          <cell r="I8444"/>
          <cell r="J8444"/>
        </row>
        <row r="8445">
          <cell r="A8445"/>
          <cell r="B8445"/>
          <cell r="C8445"/>
          <cell r="D8445"/>
          <cell r="E8445"/>
          <cell r="F8445"/>
          <cell r="G8445"/>
          <cell r="H8445"/>
          <cell r="I8445"/>
          <cell r="J8445"/>
        </row>
        <row r="8446">
          <cell r="A8446"/>
          <cell r="B8446"/>
          <cell r="C8446"/>
          <cell r="D8446"/>
          <cell r="E8446"/>
          <cell r="F8446"/>
          <cell r="G8446"/>
          <cell r="H8446"/>
          <cell r="I8446"/>
          <cell r="J8446"/>
        </row>
        <row r="8447">
          <cell r="A8447"/>
          <cell r="B8447"/>
          <cell r="C8447"/>
          <cell r="D8447"/>
          <cell r="E8447"/>
          <cell r="F8447"/>
          <cell r="G8447"/>
          <cell r="H8447"/>
          <cell r="I8447"/>
          <cell r="J8447"/>
        </row>
        <row r="8448">
          <cell r="A8448"/>
          <cell r="B8448"/>
          <cell r="C8448"/>
          <cell r="D8448"/>
          <cell r="E8448"/>
          <cell r="F8448"/>
          <cell r="G8448"/>
          <cell r="H8448"/>
          <cell r="I8448"/>
          <cell r="J8448"/>
        </row>
        <row r="8449">
          <cell r="A8449"/>
          <cell r="B8449"/>
          <cell r="C8449"/>
          <cell r="D8449"/>
          <cell r="E8449"/>
          <cell r="F8449"/>
          <cell r="G8449"/>
          <cell r="H8449"/>
          <cell r="I8449"/>
          <cell r="J8449"/>
        </row>
        <row r="8450">
          <cell r="A8450"/>
          <cell r="B8450"/>
          <cell r="C8450"/>
          <cell r="D8450"/>
          <cell r="E8450"/>
          <cell r="F8450"/>
          <cell r="G8450"/>
          <cell r="H8450"/>
          <cell r="I8450"/>
          <cell r="J8450"/>
        </row>
        <row r="8451">
          <cell r="A8451"/>
          <cell r="B8451"/>
          <cell r="C8451"/>
          <cell r="D8451"/>
          <cell r="E8451"/>
          <cell r="F8451"/>
          <cell r="G8451"/>
          <cell r="H8451"/>
          <cell r="I8451"/>
          <cell r="J8451"/>
        </row>
        <row r="8452">
          <cell r="A8452"/>
          <cell r="B8452"/>
          <cell r="C8452"/>
          <cell r="D8452"/>
          <cell r="E8452"/>
          <cell r="F8452"/>
          <cell r="G8452"/>
          <cell r="H8452"/>
          <cell r="I8452"/>
          <cell r="J8452"/>
        </row>
        <row r="8453">
          <cell r="A8453"/>
          <cell r="B8453"/>
          <cell r="C8453"/>
          <cell r="D8453"/>
          <cell r="E8453"/>
          <cell r="F8453"/>
          <cell r="G8453"/>
          <cell r="H8453"/>
          <cell r="I8453"/>
          <cell r="J8453"/>
        </row>
        <row r="8454">
          <cell r="A8454"/>
          <cell r="B8454"/>
          <cell r="C8454"/>
          <cell r="D8454"/>
          <cell r="E8454"/>
          <cell r="F8454"/>
          <cell r="G8454"/>
          <cell r="H8454"/>
          <cell r="I8454"/>
          <cell r="J8454"/>
        </row>
        <row r="8455">
          <cell r="A8455"/>
          <cell r="B8455"/>
          <cell r="C8455"/>
          <cell r="D8455"/>
          <cell r="E8455"/>
          <cell r="F8455"/>
          <cell r="G8455"/>
          <cell r="H8455"/>
          <cell r="I8455"/>
          <cell r="J8455"/>
        </row>
        <row r="8456">
          <cell r="A8456"/>
          <cell r="B8456"/>
          <cell r="C8456"/>
          <cell r="D8456"/>
          <cell r="E8456"/>
          <cell r="F8456"/>
          <cell r="G8456"/>
          <cell r="H8456"/>
          <cell r="I8456"/>
          <cell r="J8456"/>
        </row>
        <row r="8457">
          <cell r="A8457"/>
          <cell r="B8457"/>
          <cell r="C8457"/>
          <cell r="D8457"/>
          <cell r="E8457"/>
          <cell r="F8457"/>
          <cell r="G8457"/>
          <cell r="H8457"/>
          <cell r="I8457"/>
          <cell r="J8457"/>
        </row>
        <row r="8458">
          <cell r="A8458"/>
          <cell r="B8458"/>
          <cell r="C8458"/>
          <cell r="D8458"/>
          <cell r="E8458"/>
          <cell r="F8458"/>
          <cell r="G8458"/>
          <cell r="H8458"/>
          <cell r="I8458"/>
          <cell r="J8458"/>
        </row>
        <row r="8459">
          <cell r="A8459"/>
          <cell r="B8459"/>
          <cell r="C8459"/>
          <cell r="D8459"/>
          <cell r="E8459"/>
          <cell r="F8459"/>
          <cell r="G8459"/>
          <cell r="H8459"/>
          <cell r="I8459"/>
          <cell r="J8459"/>
        </row>
        <row r="8460">
          <cell r="A8460"/>
          <cell r="B8460"/>
          <cell r="C8460"/>
          <cell r="D8460"/>
          <cell r="E8460"/>
          <cell r="F8460"/>
          <cell r="G8460"/>
          <cell r="H8460"/>
          <cell r="I8460"/>
          <cell r="J8460"/>
        </row>
        <row r="8461">
          <cell r="A8461"/>
          <cell r="B8461"/>
          <cell r="C8461"/>
          <cell r="D8461"/>
          <cell r="E8461"/>
          <cell r="F8461"/>
          <cell r="G8461"/>
          <cell r="H8461"/>
          <cell r="I8461"/>
          <cell r="J8461"/>
        </row>
        <row r="8462">
          <cell r="A8462"/>
          <cell r="B8462"/>
          <cell r="C8462"/>
          <cell r="D8462"/>
          <cell r="E8462"/>
          <cell r="F8462"/>
          <cell r="G8462"/>
          <cell r="H8462"/>
          <cell r="I8462"/>
          <cell r="J8462"/>
        </row>
        <row r="8463">
          <cell r="A8463"/>
          <cell r="B8463"/>
          <cell r="C8463"/>
          <cell r="D8463"/>
          <cell r="E8463"/>
          <cell r="F8463"/>
          <cell r="G8463"/>
          <cell r="H8463"/>
          <cell r="I8463"/>
          <cell r="J8463"/>
        </row>
        <row r="8464">
          <cell r="A8464"/>
          <cell r="B8464"/>
          <cell r="C8464"/>
          <cell r="D8464"/>
          <cell r="E8464"/>
          <cell r="F8464"/>
          <cell r="G8464"/>
          <cell r="H8464"/>
          <cell r="I8464"/>
          <cell r="J8464"/>
        </row>
        <row r="8465">
          <cell r="A8465"/>
          <cell r="B8465"/>
          <cell r="C8465"/>
          <cell r="D8465"/>
          <cell r="E8465"/>
          <cell r="F8465"/>
          <cell r="G8465"/>
          <cell r="H8465"/>
          <cell r="I8465"/>
          <cell r="J8465"/>
        </row>
        <row r="8466">
          <cell r="A8466"/>
          <cell r="B8466"/>
          <cell r="C8466"/>
          <cell r="D8466"/>
          <cell r="E8466"/>
          <cell r="F8466"/>
          <cell r="G8466"/>
          <cell r="H8466"/>
          <cell r="I8466"/>
          <cell r="J8466"/>
        </row>
        <row r="8467">
          <cell r="A8467"/>
          <cell r="B8467"/>
          <cell r="C8467"/>
          <cell r="D8467"/>
          <cell r="E8467"/>
          <cell r="F8467"/>
          <cell r="G8467"/>
          <cell r="H8467"/>
          <cell r="I8467"/>
          <cell r="J8467"/>
        </row>
        <row r="8468">
          <cell r="A8468"/>
          <cell r="B8468"/>
          <cell r="C8468"/>
          <cell r="D8468"/>
          <cell r="E8468"/>
          <cell r="F8468"/>
          <cell r="G8468"/>
          <cell r="H8468"/>
          <cell r="I8468"/>
          <cell r="J8468"/>
        </row>
        <row r="8469">
          <cell r="A8469"/>
          <cell r="B8469"/>
          <cell r="C8469"/>
          <cell r="D8469"/>
          <cell r="E8469"/>
          <cell r="F8469"/>
          <cell r="G8469"/>
          <cell r="H8469"/>
          <cell r="I8469"/>
          <cell r="J8469"/>
        </row>
        <row r="8470">
          <cell r="A8470"/>
          <cell r="B8470"/>
          <cell r="C8470"/>
          <cell r="D8470"/>
          <cell r="E8470"/>
          <cell r="F8470"/>
          <cell r="G8470"/>
          <cell r="H8470"/>
          <cell r="I8470"/>
          <cell r="J8470"/>
        </row>
        <row r="8471">
          <cell r="A8471"/>
          <cell r="B8471"/>
          <cell r="C8471"/>
          <cell r="D8471"/>
          <cell r="E8471"/>
          <cell r="F8471"/>
          <cell r="G8471"/>
          <cell r="H8471"/>
          <cell r="I8471"/>
          <cell r="J8471"/>
        </row>
        <row r="8472">
          <cell r="A8472"/>
          <cell r="B8472"/>
          <cell r="C8472"/>
          <cell r="D8472"/>
          <cell r="E8472"/>
          <cell r="F8472"/>
          <cell r="G8472"/>
          <cell r="H8472"/>
          <cell r="I8472"/>
          <cell r="J8472"/>
        </row>
        <row r="8473">
          <cell r="A8473"/>
          <cell r="B8473"/>
          <cell r="C8473"/>
          <cell r="D8473"/>
          <cell r="E8473"/>
          <cell r="F8473"/>
          <cell r="G8473"/>
          <cell r="H8473"/>
          <cell r="I8473"/>
          <cell r="J8473"/>
        </row>
        <row r="8474">
          <cell r="A8474"/>
          <cell r="B8474"/>
          <cell r="C8474"/>
          <cell r="D8474"/>
          <cell r="E8474"/>
          <cell r="F8474"/>
          <cell r="G8474"/>
          <cell r="H8474"/>
          <cell r="I8474"/>
          <cell r="J8474"/>
        </row>
        <row r="8475">
          <cell r="A8475"/>
          <cell r="B8475"/>
          <cell r="C8475"/>
          <cell r="D8475"/>
          <cell r="E8475"/>
          <cell r="F8475"/>
          <cell r="G8475"/>
          <cell r="H8475"/>
          <cell r="I8475"/>
          <cell r="J8475"/>
        </row>
        <row r="8476">
          <cell r="A8476"/>
          <cell r="B8476"/>
          <cell r="C8476"/>
          <cell r="D8476"/>
          <cell r="E8476"/>
          <cell r="F8476"/>
          <cell r="G8476"/>
          <cell r="H8476"/>
          <cell r="I8476"/>
          <cell r="J8476"/>
        </row>
        <row r="8477">
          <cell r="A8477"/>
          <cell r="B8477"/>
          <cell r="C8477"/>
          <cell r="D8477"/>
          <cell r="E8477"/>
          <cell r="F8477"/>
          <cell r="G8477"/>
          <cell r="H8477"/>
          <cell r="I8477"/>
          <cell r="J8477"/>
        </row>
        <row r="8478">
          <cell r="A8478"/>
          <cell r="B8478"/>
          <cell r="C8478"/>
          <cell r="D8478"/>
          <cell r="E8478"/>
          <cell r="F8478"/>
          <cell r="G8478"/>
          <cell r="H8478"/>
          <cell r="I8478"/>
          <cell r="J8478"/>
        </row>
        <row r="8479">
          <cell r="A8479"/>
          <cell r="B8479"/>
          <cell r="C8479"/>
          <cell r="D8479"/>
          <cell r="E8479"/>
          <cell r="F8479"/>
          <cell r="G8479"/>
          <cell r="H8479"/>
          <cell r="I8479"/>
          <cell r="J8479"/>
        </row>
        <row r="8480">
          <cell r="A8480"/>
          <cell r="B8480"/>
          <cell r="C8480"/>
          <cell r="D8480"/>
          <cell r="E8480"/>
          <cell r="F8480"/>
          <cell r="G8480"/>
          <cell r="H8480"/>
          <cell r="I8480"/>
          <cell r="J8480"/>
        </row>
        <row r="8481">
          <cell r="A8481"/>
          <cell r="B8481"/>
          <cell r="C8481"/>
          <cell r="D8481"/>
          <cell r="E8481"/>
          <cell r="F8481"/>
          <cell r="G8481"/>
          <cell r="H8481"/>
          <cell r="I8481"/>
          <cell r="J8481"/>
        </row>
        <row r="8482">
          <cell r="A8482"/>
          <cell r="B8482"/>
          <cell r="C8482"/>
          <cell r="D8482"/>
          <cell r="E8482"/>
          <cell r="F8482"/>
          <cell r="G8482"/>
          <cell r="H8482"/>
          <cell r="I8482"/>
          <cell r="J8482"/>
        </row>
        <row r="8483">
          <cell r="A8483"/>
          <cell r="B8483"/>
          <cell r="C8483"/>
          <cell r="D8483"/>
          <cell r="E8483"/>
          <cell r="F8483"/>
          <cell r="G8483"/>
          <cell r="H8483"/>
          <cell r="I8483"/>
          <cell r="J8483"/>
        </row>
        <row r="8484">
          <cell r="A8484"/>
          <cell r="B8484"/>
          <cell r="C8484"/>
          <cell r="D8484"/>
          <cell r="E8484"/>
          <cell r="F8484"/>
          <cell r="G8484"/>
          <cell r="H8484"/>
          <cell r="I8484"/>
          <cell r="J8484"/>
        </row>
        <row r="8485">
          <cell r="A8485"/>
          <cell r="B8485"/>
          <cell r="C8485"/>
          <cell r="D8485"/>
          <cell r="E8485"/>
          <cell r="F8485"/>
          <cell r="G8485"/>
          <cell r="H8485"/>
          <cell r="I8485"/>
          <cell r="J8485"/>
        </row>
        <row r="8486">
          <cell r="A8486"/>
          <cell r="B8486"/>
          <cell r="C8486"/>
          <cell r="D8486"/>
          <cell r="E8486"/>
          <cell r="F8486"/>
          <cell r="G8486"/>
          <cell r="H8486"/>
          <cell r="I8486"/>
          <cell r="J8486"/>
        </row>
        <row r="8487">
          <cell r="A8487"/>
          <cell r="B8487"/>
          <cell r="C8487"/>
          <cell r="D8487"/>
          <cell r="E8487"/>
          <cell r="F8487"/>
          <cell r="G8487"/>
          <cell r="H8487"/>
          <cell r="I8487"/>
          <cell r="J8487"/>
        </row>
        <row r="8488">
          <cell r="A8488"/>
          <cell r="B8488"/>
          <cell r="C8488"/>
          <cell r="D8488"/>
          <cell r="E8488"/>
          <cell r="F8488"/>
          <cell r="G8488"/>
          <cell r="H8488"/>
          <cell r="I8488"/>
          <cell r="J8488"/>
        </row>
        <row r="8489">
          <cell r="A8489"/>
          <cell r="B8489"/>
          <cell r="C8489"/>
          <cell r="D8489"/>
          <cell r="E8489"/>
          <cell r="F8489"/>
          <cell r="G8489"/>
          <cell r="H8489"/>
          <cell r="I8489"/>
          <cell r="J8489"/>
        </row>
        <row r="8490">
          <cell r="A8490"/>
          <cell r="B8490"/>
          <cell r="C8490"/>
          <cell r="D8490"/>
          <cell r="E8490"/>
          <cell r="F8490"/>
          <cell r="G8490"/>
          <cell r="H8490"/>
          <cell r="I8490"/>
          <cell r="J8490"/>
        </row>
        <row r="8491">
          <cell r="A8491"/>
          <cell r="B8491"/>
          <cell r="C8491"/>
          <cell r="D8491"/>
          <cell r="E8491"/>
          <cell r="F8491"/>
          <cell r="G8491"/>
          <cell r="H8491"/>
          <cell r="I8491"/>
          <cell r="J8491"/>
        </row>
        <row r="8492">
          <cell r="A8492"/>
          <cell r="B8492"/>
          <cell r="C8492"/>
          <cell r="D8492"/>
          <cell r="E8492"/>
          <cell r="F8492"/>
          <cell r="G8492"/>
          <cell r="H8492"/>
          <cell r="I8492"/>
          <cell r="J8492"/>
        </row>
        <row r="8493">
          <cell r="A8493"/>
          <cell r="B8493"/>
          <cell r="C8493"/>
          <cell r="D8493"/>
          <cell r="E8493"/>
          <cell r="F8493"/>
          <cell r="G8493"/>
          <cell r="H8493"/>
          <cell r="I8493"/>
          <cell r="J8493"/>
        </row>
        <row r="8494">
          <cell r="A8494"/>
          <cell r="B8494"/>
          <cell r="C8494"/>
          <cell r="D8494"/>
          <cell r="E8494"/>
          <cell r="F8494"/>
          <cell r="G8494"/>
          <cell r="H8494"/>
          <cell r="I8494"/>
          <cell r="J8494"/>
        </row>
        <row r="8495">
          <cell r="A8495"/>
          <cell r="B8495"/>
          <cell r="C8495"/>
          <cell r="D8495"/>
          <cell r="E8495"/>
          <cell r="F8495"/>
          <cell r="G8495"/>
          <cell r="H8495"/>
          <cell r="I8495"/>
          <cell r="J8495"/>
        </row>
        <row r="8496">
          <cell r="A8496"/>
          <cell r="B8496"/>
          <cell r="C8496"/>
          <cell r="D8496"/>
          <cell r="E8496"/>
          <cell r="F8496"/>
          <cell r="G8496"/>
          <cell r="H8496"/>
          <cell r="I8496"/>
          <cell r="J8496"/>
        </row>
        <row r="8497">
          <cell r="A8497"/>
          <cell r="B8497"/>
          <cell r="C8497"/>
          <cell r="D8497"/>
          <cell r="E8497"/>
          <cell r="F8497"/>
          <cell r="G8497"/>
          <cell r="H8497"/>
          <cell r="I8497"/>
          <cell r="J8497"/>
        </row>
        <row r="8498">
          <cell r="A8498"/>
          <cell r="B8498"/>
          <cell r="C8498"/>
          <cell r="D8498"/>
          <cell r="E8498"/>
          <cell r="F8498"/>
          <cell r="G8498"/>
          <cell r="H8498"/>
          <cell r="I8498"/>
          <cell r="J8498"/>
        </row>
        <row r="8499">
          <cell r="A8499"/>
          <cell r="B8499"/>
          <cell r="C8499"/>
          <cell r="D8499"/>
          <cell r="E8499"/>
          <cell r="F8499"/>
          <cell r="G8499"/>
          <cell r="H8499"/>
          <cell r="I8499"/>
          <cell r="J8499"/>
        </row>
        <row r="8500">
          <cell r="A8500"/>
          <cell r="B8500"/>
          <cell r="C8500"/>
          <cell r="D8500"/>
          <cell r="E8500"/>
          <cell r="F8500"/>
          <cell r="G8500"/>
          <cell r="H8500"/>
          <cell r="I8500"/>
          <cell r="J8500"/>
        </row>
        <row r="8501">
          <cell r="A8501"/>
          <cell r="B8501"/>
          <cell r="C8501"/>
          <cell r="D8501"/>
          <cell r="E8501"/>
          <cell r="F8501"/>
          <cell r="G8501"/>
          <cell r="H8501"/>
          <cell r="I8501"/>
          <cell r="J8501"/>
        </row>
        <row r="8502">
          <cell r="A8502"/>
          <cell r="B8502"/>
          <cell r="C8502"/>
          <cell r="D8502"/>
          <cell r="E8502"/>
          <cell r="F8502"/>
          <cell r="G8502"/>
          <cell r="H8502"/>
          <cell r="I8502"/>
          <cell r="J8502"/>
        </row>
        <row r="8503">
          <cell r="A8503"/>
          <cell r="B8503"/>
          <cell r="C8503"/>
          <cell r="D8503"/>
          <cell r="E8503"/>
          <cell r="F8503"/>
          <cell r="G8503"/>
          <cell r="H8503"/>
          <cell r="I8503"/>
          <cell r="J8503"/>
        </row>
        <row r="8504">
          <cell r="A8504"/>
          <cell r="B8504"/>
          <cell r="C8504"/>
          <cell r="D8504"/>
          <cell r="E8504"/>
          <cell r="F8504"/>
          <cell r="G8504"/>
          <cell r="H8504"/>
          <cell r="I8504"/>
          <cell r="J8504"/>
        </row>
        <row r="8505">
          <cell r="A8505"/>
          <cell r="B8505"/>
          <cell r="C8505"/>
          <cell r="D8505"/>
          <cell r="E8505"/>
          <cell r="F8505"/>
          <cell r="G8505"/>
          <cell r="H8505"/>
          <cell r="I8505"/>
          <cell r="J8505"/>
        </row>
        <row r="8506">
          <cell r="A8506"/>
          <cell r="B8506"/>
          <cell r="C8506"/>
          <cell r="D8506"/>
          <cell r="E8506"/>
          <cell r="F8506"/>
          <cell r="G8506"/>
          <cell r="H8506"/>
          <cell r="I8506"/>
          <cell r="J8506"/>
        </row>
        <row r="8507">
          <cell r="A8507"/>
          <cell r="B8507"/>
          <cell r="C8507"/>
          <cell r="D8507"/>
          <cell r="E8507"/>
          <cell r="F8507"/>
          <cell r="G8507"/>
          <cell r="H8507"/>
          <cell r="I8507"/>
          <cell r="J8507"/>
        </row>
        <row r="8508">
          <cell r="A8508"/>
          <cell r="B8508"/>
          <cell r="C8508"/>
          <cell r="D8508"/>
          <cell r="E8508"/>
          <cell r="F8508"/>
          <cell r="G8508"/>
          <cell r="H8508"/>
          <cell r="I8508"/>
          <cell r="J8508"/>
        </row>
        <row r="8509">
          <cell r="A8509"/>
          <cell r="B8509"/>
          <cell r="C8509"/>
          <cell r="D8509"/>
          <cell r="E8509"/>
          <cell r="F8509"/>
          <cell r="G8509"/>
          <cell r="H8509"/>
          <cell r="I8509"/>
          <cell r="J8509"/>
        </row>
        <row r="8510">
          <cell r="A8510"/>
          <cell r="B8510"/>
          <cell r="C8510"/>
          <cell r="D8510"/>
          <cell r="E8510"/>
          <cell r="F8510"/>
          <cell r="G8510"/>
          <cell r="H8510"/>
          <cell r="I8510"/>
          <cell r="J8510"/>
        </row>
        <row r="8511">
          <cell r="A8511"/>
          <cell r="B8511"/>
          <cell r="C8511"/>
          <cell r="D8511"/>
          <cell r="E8511"/>
          <cell r="F8511"/>
          <cell r="G8511"/>
          <cell r="H8511"/>
          <cell r="I8511"/>
          <cell r="J8511"/>
        </row>
        <row r="8512">
          <cell r="A8512"/>
          <cell r="B8512"/>
          <cell r="C8512"/>
          <cell r="D8512"/>
          <cell r="E8512"/>
          <cell r="F8512"/>
          <cell r="G8512"/>
          <cell r="H8512"/>
          <cell r="I8512"/>
          <cell r="J8512"/>
        </row>
        <row r="8513">
          <cell r="A8513"/>
          <cell r="B8513"/>
          <cell r="C8513"/>
          <cell r="D8513"/>
          <cell r="E8513"/>
          <cell r="F8513"/>
          <cell r="G8513"/>
          <cell r="H8513"/>
          <cell r="I8513"/>
          <cell r="J8513"/>
        </row>
        <row r="8514">
          <cell r="A8514"/>
          <cell r="B8514"/>
          <cell r="C8514"/>
          <cell r="D8514"/>
          <cell r="E8514"/>
          <cell r="F8514"/>
          <cell r="G8514"/>
          <cell r="H8514"/>
          <cell r="I8514"/>
          <cell r="J8514"/>
        </row>
        <row r="8515">
          <cell r="A8515"/>
          <cell r="B8515"/>
          <cell r="C8515"/>
          <cell r="D8515"/>
          <cell r="E8515"/>
          <cell r="F8515"/>
          <cell r="G8515"/>
          <cell r="H8515"/>
          <cell r="I8515"/>
          <cell r="J8515"/>
        </row>
        <row r="8516">
          <cell r="A8516"/>
          <cell r="B8516"/>
          <cell r="C8516"/>
          <cell r="D8516"/>
          <cell r="E8516"/>
          <cell r="F8516"/>
          <cell r="G8516"/>
          <cell r="H8516"/>
          <cell r="I8516"/>
          <cell r="J8516"/>
        </row>
        <row r="8517">
          <cell r="A8517"/>
          <cell r="B8517"/>
          <cell r="C8517"/>
          <cell r="D8517"/>
          <cell r="E8517"/>
          <cell r="F8517"/>
          <cell r="G8517"/>
          <cell r="H8517"/>
          <cell r="I8517"/>
          <cell r="J8517"/>
        </row>
        <row r="8518">
          <cell r="A8518"/>
          <cell r="B8518"/>
          <cell r="C8518"/>
          <cell r="D8518"/>
          <cell r="E8518"/>
          <cell r="F8518"/>
          <cell r="G8518"/>
          <cell r="H8518"/>
          <cell r="I8518"/>
          <cell r="J8518"/>
        </row>
        <row r="8519">
          <cell r="A8519"/>
          <cell r="B8519"/>
          <cell r="C8519"/>
          <cell r="D8519"/>
          <cell r="E8519"/>
          <cell r="F8519"/>
          <cell r="G8519"/>
          <cell r="H8519"/>
          <cell r="I8519"/>
          <cell r="J8519"/>
        </row>
        <row r="8520">
          <cell r="A8520"/>
          <cell r="B8520"/>
          <cell r="C8520"/>
          <cell r="D8520"/>
          <cell r="E8520"/>
          <cell r="F8520"/>
          <cell r="G8520"/>
          <cell r="H8520"/>
          <cell r="I8520"/>
          <cell r="J8520"/>
        </row>
        <row r="8521">
          <cell r="A8521"/>
          <cell r="B8521"/>
          <cell r="C8521"/>
          <cell r="D8521"/>
          <cell r="E8521"/>
          <cell r="F8521"/>
          <cell r="G8521"/>
          <cell r="H8521"/>
          <cell r="I8521"/>
          <cell r="J8521"/>
        </row>
        <row r="8522">
          <cell r="A8522"/>
          <cell r="B8522"/>
          <cell r="C8522"/>
          <cell r="D8522"/>
          <cell r="E8522"/>
          <cell r="F8522"/>
          <cell r="G8522"/>
          <cell r="H8522"/>
          <cell r="I8522"/>
          <cell r="J8522"/>
        </row>
        <row r="8523">
          <cell r="A8523"/>
          <cell r="B8523"/>
          <cell r="C8523"/>
          <cell r="D8523"/>
          <cell r="E8523"/>
          <cell r="F8523"/>
          <cell r="G8523"/>
          <cell r="H8523"/>
          <cell r="I8523"/>
          <cell r="J8523"/>
        </row>
        <row r="8524">
          <cell r="A8524"/>
          <cell r="B8524"/>
          <cell r="C8524"/>
          <cell r="D8524"/>
          <cell r="E8524"/>
          <cell r="F8524"/>
          <cell r="G8524"/>
          <cell r="H8524"/>
          <cell r="I8524"/>
          <cell r="J8524"/>
        </row>
        <row r="8525">
          <cell r="A8525"/>
          <cell r="B8525"/>
          <cell r="C8525"/>
          <cell r="D8525"/>
          <cell r="E8525"/>
          <cell r="F8525"/>
          <cell r="G8525"/>
          <cell r="H8525"/>
          <cell r="I8525"/>
          <cell r="J8525"/>
        </row>
        <row r="8526">
          <cell r="A8526"/>
          <cell r="B8526"/>
          <cell r="C8526"/>
          <cell r="D8526"/>
          <cell r="E8526"/>
          <cell r="F8526"/>
          <cell r="G8526"/>
          <cell r="H8526"/>
          <cell r="I8526"/>
          <cell r="J8526"/>
        </row>
        <row r="8527">
          <cell r="A8527"/>
          <cell r="B8527"/>
          <cell r="C8527"/>
          <cell r="D8527"/>
          <cell r="E8527"/>
          <cell r="F8527"/>
          <cell r="G8527"/>
          <cell r="H8527"/>
          <cell r="I8527"/>
          <cell r="J8527"/>
        </row>
        <row r="8528">
          <cell r="A8528"/>
          <cell r="B8528"/>
          <cell r="C8528"/>
          <cell r="D8528"/>
          <cell r="E8528"/>
          <cell r="F8528"/>
          <cell r="G8528"/>
          <cell r="H8528"/>
          <cell r="I8528"/>
          <cell r="J8528"/>
        </row>
        <row r="8529">
          <cell r="A8529"/>
          <cell r="B8529"/>
          <cell r="C8529"/>
          <cell r="D8529"/>
          <cell r="E8529"/>
          <cell r="F8529"/>
          <cell r="G8529"/>
          <cell r="H8529"/>
          <cell r="I8529"/>
          <cell r="J8529"/>
        </row>
        <row r="8530">
          <cell r="A8530"/>
          <cell r="B8530"/>
          <cell r="C8530"/>
          <cell r="D8530"/>
          <cell r="E8530"/>
          <cell r="F8530"/>
          <cell r="G8530"/>
          <cell r="H8530"/>
          <cell r="I8530"/>
          <cell r="J8530"/>
        </row>
        <row r="8531">
          <cell r="A8531"/>
          <cell r="B8531"/>
          <cell r="C8531"/>
          <cell r="D8531"/>
          <cell r="E8531"/>
          <cell r="F8531"/>
          <cell r="G8531"/>
          <cell r="H8531"/>
          <cell r="I8531"/>
          <cell r="J8531"/>
        </row>
        <row r="8532">
          <cell r="A8532"/>
          <cell r="B8532"/>
          <cell r="C8532"/>
          <cell r="D8532"/>
          <cell r="E8532"/>
          <cell r="F8532"/>
          <cell r="G8532"/>
          <cell r="H8532"/>
          <cell r="I8532"/>
          <cell r="J8532"/>
        </row>
        <row r="8533">
          <cell r="A8533"/>
          <cell r="B8533"/>
          <cell r="C8533"/>
          <cell r="D8533"/>
          <cell r="E8533"/>
          <cell r="F8533"/>
          <cell r="G8533"/>
          <cell r="H8533"/>
          <cell r="I8533"/>
          <cell r="J8533"/>
        </row>
        <row r="8534">
          <cell r="A8534"/>
          <cell r="B8534"/>
          <cell r="C8534"/>
          <cell r="D8534"/>
          <cell r="E8534"/>
          <cell r="F8534"/>
          <cell r="G8534"/>
          <cell r="H8534"/>
          <cell r="I8534"/>
          <cell r="J8534"/>
        </row>
        <row r="8535">
          <cell r="A8535"/>
          <cell r="B8535"/>
          <cell r="C8535"/>
          <cell r="D8535"/>
          <cell r="E8535"/>
          <cell r="F8535"/>
          <cell r="G8535"/>
          <cell r="H8535"/>
          <cell r="I8535"/>
          <cell r="J8535"/>
        </row>
        <row r="8536">
          <cell r="A8536"/>
          <cell r="B8536"/>
          <cell r="C8536"/>
          <cell r="D8536"/>
          <cell r="E8536"/>
          <cell r="F8536"/>
          <cell r="G8536"/>
          <cell r="H8536"/>
          <cell r="I8536"/>
          <cell r="J8536"/>
        </row>
        <row r="8537">
          <cell r="A8537"/>
          <cell r="B8537"/>
          <cell r="C8537"/>
          <cell r="D8537"/>
          <cell r="E8537"/>
          <cell r="F8537"/>
          <cell r="G8537"/>
          <cell r="H8537"/>
          <cell r="I8537"/>
          <cell r="J8537"/>
        </row>
        <row r="8538">
          <cell r="A8538"/>
          <cell r="B8538"/>
          <cell r="C8538"/>
          <cell r="D8538"/>
          <cell r="E8538"/>
          <cell r="F8538"/>
          <cell r="G8538"/>
          <cell r="H8538"/>
          <cell r="I8538"/>
          <cell r="J8538"/>
        </row>
        <row r="8539">
          <cell r="A8539"/>
          <cell r="B8539"/>
          <cell r="C8539"/>
          <cell r="D8539"/>
          <cell r="E8539"/>
          <cell r="F8539"/>
          <cell r="G8539"/>
          <cell r="H8539"/>
          <cell r="I8539"/>
          <cell r="J8539"/>
        </row>
        <row r="8540">
          <cell r="A8540"/>
          <cell r="B8540"/>
          <cell r="C8540"/>
          <cell r="D8540"/>
          <cell r="E8540"/>
          <cell r="F8540"/>
          <cell r="G8540"/>
          <cell r="H8540"/>
          <cell r="I8540"/>
          <cell r="J8540"/>
        </row>
        <row r="8541">
          <cell r="A8541"/>
          <cell r="B8541"/>
          <cell r="C8541"/>
          <cell r="D8541"/>
          <cell r="E8541"/>
          <cell r="F8541"/>
          <cell r="G8541"/>
          <cell r="H8541"/>
          <cell r="I8541"/>
          <cell r="J8541"/>
        </row>
        <row r="8542">
          <cell r="A8542"/>
          <cell r="B8542"/>
          <cell r="C8542"/>
          <cell r="D8542"/>
          <cell r="E8542"/>
          <cell r="F8542"/>
          <cell r="G8542"/>
          <cell r="H8542"/>
          <cell r="I8542"/>
          <cell r="J8542"/>
        </row>
        <row r="8543">
          <cell r="A8543"/>
          <cell r="B8543"/>
          <cell r="C8543"/>
          <cell r="D8543"/>
          <cell r="E8543"/>
          <cell r="F8543"/>
          <cell r="G8543"/>
          <cell r="H8543"/>
          <cell r="I8543"/>
          <cell r="J8543"/>
        </row>
        <row r="8544">
          <cell r="A8544"/>
          <cell r="B8544"/>
          <cell r="C8544"/>
          <cell r="D8544"/>
          <cell r="E8544"/>
          <cell r="F8544"/>
          <cell r="G8544"/>
          <cell r="H8544"/>
          <cell r="I8544"/>
          <cell r="J8544"/>
        </row>
        <row r="8545">
          <cell r="A8545"/>
          <cell r="B8545"/>
          <cell r="C8545"/>
          <cell r="D8545"/>
          <cell r="E8545"/>
          <cell r="F8545"/>
          <cell r="G8545"/>
          <cell r="H8545"/>
          <cell r="I8545"/>
          <cell r="J8545"/>
        </row>
        <row r="8546">
          <cell r="A8546"/>
          <cell r="B8546"/>
          <cell r="C8546"/>
          <cell r="D8546"/>
          <cell r="E8546"/>
          <cell r="F8546"/>
          <cell r="G8546"/>
          <cell r="H8546"/>
          <cell r="I8546"/>
          <cell r="J8546"/>
        </row>
        <row r="8547">
          <cell r="A8547"/>
          <cell r="B8547"/>
          <cell r="C8547"/>
          <cell r="D8547"/>
          <cell r="E8547"/>
          <cell r="F8547"/>
          <cell r="G8547"/>
          <cell r="H8547"/>
          <cell r="I8547"/>
          <cell r="J8547"/>
        </row>
        <row r="8548">
          <cell r="A8548"/>
          <cell r="B8548"/>
          <cell r="C8548"/>
          <cell r="D8548"/>
          <cell r="E8548"/>
          <cell r="F8548"/>
          <cell r="G8548"/>
          <cell r="H8548"/>
          <cell r="I8548"/>
          <cell r="J8548"/>
        </row>
        <row r="8549">
          <cell r="A8549"/>
          <cell r="B8549"/>
          <cell r="C8549"/>
          <cell r="D8549"/>
          <cell r="E8549"/>
          <cell r="F8549"/>
          <cell r="G8549"/>
          <cell r="H8549"/>
          <cell r="I8549"/>
          <cell r="J8549"/>
        </row>
        <row r="8550">
          <cell r="A8550"/>
          <cell r="B8550"/>
          <cell r="C8550"/>
          <cell r="D8550"/>
          <cell r="E8550"/>
          <cell r="F8550"/>
          <cell r="G8550"/>
          <cell r="H8550"/>
          <cell r="I8550"/>
          <cell r="J8550"/>
        </row>
        <row r="8551">
          <cell r="A8551"/>
          <cell r="B8551"/>
          <cell r="C8551"/>
          <cell r="D8551"/>
          <cell r="E8551"/>
          <cell r="F8551"/>
          <cell r="G8551"/>
          <cell r="H8551"/>
          <cell r="I8551"/>
          <cell r="J8551"/>
        </row>
        <row r="8552">
          <cell r="A8552"/>
          <cell r="B8552"/>
          <cell r="C8552"/>
          <cell r="D8552"/>
          <cell r="E8552"/>
          <cell r="F8552"/>
          <cell r="G8552"/>
          <cell r="H8552"/>
          <cell r="I8552"/>
          <cell r="J8552"/>
        </row>
        <row r="8553">
          <cell r="A8553"/>
          <cell r="B8553"/>
          <cell r="C8553"/>
          <cell r="D8553"/>
          <cell r="E8553"/>
          <cell r="F8553"/>
          <cell r="G8553"/>
          <cell r="H8553"/>
          <cell r="I8553"/>
          <cell r="J8553"/>
        </row>
        <row r="8554">
          <cell r="A8554"/>
          <cell r="B8554"/>
          <cell r="C8554"/>
          <cell r="D8554"/>
          <cell r="E8554"/>
          <cell r="F8554"/>
          <cell r="G8554"/>
          <cell r="H8554"/>
          <cell r="I8554"/>
          <cell r="J8554"/>
        </row>
        <row r="8555">
          <cell r="A8555"/>
          <cell r="B8555"/>
          <cell r="C8555"/>
          <cell r="D8555"/>
          <cell r="E8555"/>
          <cell r="F8555"/>
          <cell r="G8555"/>
          <cell r="H8555"/>
          <cell r="I8555"/>
          <cell r="J8555"/>
        </row>
        <row r="8556">
          <cell r="A8556"/>
          <cell r="B8556"/>
          <cell r="C8556"/>
          <cell r="D8556"/>
          <cell r="E8556"/>
          <cell r="F8556"/>
          <cell r="G8556"/>
          <cell r="H8556"/>
          <cell r="I8556"/>
          <cell r="J8556"/>
        </row>
        <row r="8557">
          <cell r="A8557"/>
          <cell r="B8557"/>
          <cell r="C8557"/>
          <cell r="D8557"/>
          <cell r="E8557"/>
          <cell r="F8557"/>
          <cell r="G8557"/>
          <cell r="H8557"/>
          <cell r="I8557"/>
          <cell r="J8557"/>
        </row>
        <row r="8558">
          <cell r="A8558"/>
          <cell r="B8558"/>
          <cell r="C8558"/>
          <cell r="D8558"/>
          <cell r="E8558"/>
          <cell r="F8558"/>
          <cell r="G8558"/>
          <cell r="H8558"/>
          <cell r="I8558"/>
          <cell r="J8558"/>
        </row>
        <row r="8559">
          <cell r="A8559"/>
          <cell r="B8559"/>
          <cell r="C8559"/>
          <cell r="D8559"/>
          <cell r="E8559"/>
          <cell r="F8559"/>
          <cell r="G8559"/>
          <cell r="H8559"/>
          <cell r="I8559"/>
          <cell r="J8559"/>
        </row>
        <row r="8560">
          <cell r="A8560"/>
          <cell r="B8560"/>
          <cell r="C8560"/>
          <cell r="D8560"/>
          <cell r="E8560"/>
          <cell r="F8560"/>
          <cell r="G8560"/>
          <cell r="H8560"/>
          <cell r="I8560"/>
          <cell r="J8560"/>
        </row>
        <row r="8561">
          <cell r="A8561"/>
          <cell r="B8561"/>
          <cell r="C8561"/>
          <cell r="D8561"/>
          <cell r="E8561"/>
          <cell r="F8561"/>
          <cell r="G8561"/>
          <cell r="H8561"/>
          <cell r="I8561"/>
          <cell r="J8561"/>
        </row>
        <row r="8562">
          <cell r="A8562"/>
          <cell r="B8562"/>
          <cell r="C8562"/>
          <cell r="D8562"/>
          <cell r="E8562"/>
          <cell r="F8562"/>
          <cell r="G8562"/>
          <cell r="H8562"/>
          <cell r="I8562"/>
          <cell r="J8562"/>
        </row>
        <row r="8563">
          <cell r="A8563"/>
          <cell r="B8563"/>
          <cell r="C8563"/>
          <cell r="D8563"/>
          <cell r="E8563"/>
          <cell r="F8563"/>
          <cell r="G8563"/>
          <cell r="H8563"/>
          <cell r="I8563"/>
          <cell r="J8563"/>
        </row>
        <row r="8564">
          <cell r="A8564"/>
          <cell r="B8564"/>
          <cell r="C8564"/>
          <cell r="D8564"/>
          <cell r="E8564"/>
          <cell r="F8564"/>
          <cell r="G8564"/>
          <cell r="H8564"/>
          <cell r="I8564"/>
          <cell r="J8564"/>
        </row>
        <row r="8565">
          <cell r="A8565"/>
          <cell r="B8565"/>
          <cell r="C8565"/>
          <cell r="D8565"/>
          <cell r="E8565"/>
          <cell r="F8565"/>
          <cell r="G8565"/>
          <cell r="H8565"/>
          <cell r="I8565"/>
          <cell r="J8565"/>
        </row>
        <row r="8566">
          <cell r="A8566"/>
          <cell r="B8566"/>
          <cell r="C8566"/>
          <cell r="D8566"/>
          <cell r="E8566"/>
          <cell r="F8566"/>
          <cell r="G8566"/>
          <cell r="H8566"/>
          <cell r="I8566"/>
          <cell r="J8566"/>
        </row>
        <row r="8567">
          <cell r="A8567"/>
          <cell r="B8567"/>
          <cell r="C8567"/>
          <cell r="D8567"/>
          <cell r="E8567"/>
          <cell r="F8567"/>
          <cell r="G8567"/>
          <cell r="H8567"/>
          <cell r="I8567"/>
          <cell r="J8567"/>
        </row>
        <row r="8568">
          <cell r="A8568"/>
          <cell r="B8568"/>
          <cell r="C8568"/>
          <cell r="D8568"/>
          <cell r="E8568"/>
          <cell r="F8568"/>
          <cell r="G8568"/>
          <cell r="H8568"/>
          <cell r="I8568"/>
          <cell r="J8568"/>
        </row>
        <row r="8569">
          <cell r="A8569"/>
          <cell r="B8569"/>
          <cell r="C8569"/>
          <cell r="D8569"/>
          <cell r="E8569"/>
          <cell r="F8569"/>
          <cell r="G8569"/>
          <cell r="H8569"/>
          <cell r="I8569"/>
          <cell r="J8569"/>
        </row>
        <row r="8570">
          <cell r="A8570"/>
          <cell r="B8570"/>
          <cell r="C8570"/>
          <cell r="D8570"/>
          <cell r="E8570"/>
          <cell r="F8570"/>
          <cell r="G8570"/>
          <cell r="H8570"/>
          <cell r="I8570"/>
          <cell r="J8570"/>
        </row>
        <row r="8571">
          <cell r="A8571"/>
          <cell r="B8571"/>
          <cell r="C8571"/>
          <cell r="D8571"/>
          <cell r="E8571"/>
          <cell r="F8571"/>
          <cell r="G8571"/>
          <cell r="H8571"/>
          <cell r="I8571"/>
          <cell r="J8571"/>
        </row>
        <row r="8572">
          <cell r="A8572"/>
          <cell r="B8572"/>
          <cell r="C8572"/>
          <cell r="D8572"/>
          <cell r="E8572"/>
          <cell r="F8572"/>
          <cell r="G8572"/>
          <cell r="H8572"/>
          <cell r="I8572"/>
          <cell r="J8572"/>
        </row>
        <row r="8573">
          <cell r="A8573"/>
          <cell r="B8573"/>
          <cell r="C8573"/>
          <cell r="D8573"/>
          <cell r="E8573"/>
          <cell r="F8573"/>
          <cell r="G8573"/>
          <cell r="H8573"/>
          <cell r="I8573"/>
          <cell r="J8573"/>
        </row>
        <row r="8574">
          <cell r="A8574"/>
          <cell r="B8574"/>
          <cell r="C8574"/>
          <cell r="D8574"/>
          <cell r="E8574"/>
          <cell r="F8574"/>
          <cell r="G8574"/>
          <cell r="H8574"/>
          <cell r="I8574"/>
          <cell r="J8574"/>
        </row>
        <row r="8575">
          <cell r="A8575"/>
          <cell r="B8575"/>
          <cell r="C8575"/>
          <cell r="D8575"/>
          <cell r="E8575"/>
          <cell r="F8575"/>
          <cell r="G8575"/>
          <cell r="H8575"/>
          <cell r="I8575"/>
          <cell r="J8575"/>
        </row>
        <row r="8576">
          <cell r="A8576"/>
          <cell r="B8576"/>
          <cell r="C8576"/>
          <cell r="D8576"/>
          <cell r="E8576"/>
          <cell r="F8576"/>
          <cell r="G8576"/>
          <cell r="H8576"/>
          <cell r="I8576"/>
          <cell r="J8576"/>
        </row>
        <row r="8577">
          <cell r="A8577"/>
          <cell r="B8577"/>
          <cell r="C8577"/>
          <cell r="D8577"/>
          <cell r="E8577"/>
          <cell r="F8577"/>
          <cell r="G8577"/>
          <cell r="H8577"/>
          <cell r="I8577"/>
          <cell r="J8577"/>
        </row>
        <row r="8578">
          <cell r="A8578"/>
          <cell r="B8578"/>
          <cell r="C8578"/>
          <cell r="D8578"/>
          <cell r="E8578"/>
          <cell r="F8578"/>
          <cell r="G8578"/>
          <cell r="H8578"/>
          <cell r="I8578"/>
          <cell r="J8578"/>
        </row>
        <row r="8579">
          <cell r="A8579"/>
          <cell r="B8579"/>
          <cell r="C8579"/>
          <cell r="D8579"/>
          <cell r="E8579"/>
          <cell r="F8579"/>
          <cell r="G8579"/>
          <cell r="H8579"/>
          <cell r="I8579"/>
          <cell r="J8579"/>
        </row>
        <row r="8580">
          <cell r="A8580"/>
          <cell r="B8580"/>
          <cell r="C8580"/>
          <cell r="D8580"/>
          <cell r="E8580"/>
          <cell r="F8580"/>
          <cell r="G8580"/>
          <cell r="H8580"/>
          <cell r="I8580"/>
          <cell r="J8580"/>
        </row>
        <row r="8581">
          <cell r="A8581"/>
          <cell r="B8581"/>
          <cell r="C8581"/>
          <cell r="D8581"/>
          <cell r="E8581"/>
          <cell r="F8581"/>
          <cell r="G8581"/>
          <cell r="H8581"/>
          <cell r="I8581"/>
          <cell r="J8581"/>
        </row>
        <row r="8582">
          <cell r="A8582"/>
          <cell r="B8582"/>
          <cell r="C8582"/>
          <cell r="D8582"/>
          <cell r="E8582"/>
          <cell r="F8582"/>
          <cell r="G8582"/>
          <cell r="H8582"/>
          <cell r="I8582"/>
          <cell r="J8582"/>
        </row>
        <row r="8583">
          <cell r="A8583"/>
          <cell r="B8583"/>
          <cell r="C8583"/>
          <cell r="D8583"/>
          <cell r="E8583"/>
          <cell r="F8583"/>
          <cell r="G8583"/>
          <cell r="H8583"/>
          <cell r="I8583"/>
          <cell r="J8583"/>
        </row>
        <row r="8584">
          <cell r="A8584"/>
          <cell r="B8584"/>
          <cell r="C8584"/>
          <cell r="D8584"/>
          <cell r="E8584"/>
          <cell r="F8584"/>
          <cell r="G8584"/>
          <cell r="H8584"/>
          <cell r="I8584"/>
          <cell r="J8584"/>
        </row>
        <row r="8585">
          <cell r="A8585"/>
          <cell r="B8585"/>
          <cell r="C8585"/>
          <cell r="D8585"/>
          <cell r="E8585"/>
          <cell r="F8585"/>
          <cell r="G8585"/>
          <cell r="H8585"/>
          <cell r="I8585"/>
          <cell r="J8585"/>
        </row>
        <row r="8586">
          <cell r="A8586"/>
          <cell r="B8586"/>
          <cell r="C8586"/>
          <cell r="D8586"/>
          <cell r="E8586"/>
          <cell r="F8586"/>
          <cell r="G8586"/>
          <cell r="H8586"/>
          <cell r="I8586"/>
          <cell r="J8586"/>
        </row>
        <row r="8587">
          <cell r="A8587"/>
          <cell r="B8587"/>
          <cell r="C8587"/>
          <cell r="D8587"/>
          <cell r="E8587"/>
          <cell r="F8587"/>
          <cell r="G8587"/>
          <cell r="H8587"/>
          <cell r="I8587"/>
          <cell r="J8587"/>
        </row>
        <row r="8588">
          <cell r="A8588"/>
          <cell r="B8588"/>
          <cell r="C8588"/>
          <cell r="D8588"/>
          <cell r="E8588"/>
          <cell r="F8588"/>
          <cell r="G8588"/>
          <cell r="H8588"/>
          <cell r="I8588"/>
          <cell r="J8588"/>
        </row>
        <row r="8589">
          <cell r="A8589"/>
          <cell r="B8589"/>
          <cell r="C8589"/>
          <cell r="D8589"/>
          <cell r="E8589"/>
          <cell r="F8589"/>
          <cell r="G8589"/>
          <cell r="H8589"/>
          <cell r="I8589"/>
          <cell r="J8589"/>
        </row>
        <row r="8590">
          <cell r="A8590"/>
          <cell r="B8590"/>
          <cell r="C8590"/>
          <cell r="D8590"/>
          <cell r="E8590"/>
          <cell r="F8590"/>
          <cell r="G8590"/>
          <cell r="H8590"/>
          <cell r="I8590"/>
          <cell r="J8590"/>
        </row>
        <row r="8591">
          <cell r="A8591"/>
          <cell r="B8591"/>
          <cell r="C8591"/>
          <cell r="D8591"/>
          <cell r="E8591"/>
          <cell r="F8591"/>
          <cell r="G8591"/>
          <cell r="H8591"/>
          <cell r="I8591"/>
          <cell r="J8591"/>
        </row>
        <row r="8592">
          <cell r="A8592"/>
          <cell r="B8592"/>
          <cell r="C8592"/>
          <cell r="D8592"/>
          <cell r="E8592"/>
          <cell r="F8592"/>
          <cell r="G8592"/>
          <cell r="H8592"/>
          <cell r="I8592"/>
          <cell r="J8592"/>
        </row>
        <row r="8593">
          <cell r="A8593"/>
          <cell r="B8593"/>
          <cell r="C8593"/>
          <cell r="D8593"/>
          <cell r="E8593"/>
          <cell r="F8593"/>
          <cell r="G8593"/>
          <cell r="H8593"/>
          <cell r="I8593"/>
          <cell r="J8593"/>
        </row>
        <row r="8594">
          <cell r="A8594"/>
          <cell r="B8594"/>
          <cell r="C8594"/>
          <cell r="D8594"/>
          <cell r="E8594"/>
          <cell r="F8594"/>
          <cell r="G8594"/>
          <cell r="H8594"/>
          <cell r="I8594"/>
          <cell r="J8594"/>
        </row>
        <row r="8595">
          <cell r="A8595"/>
          <cell r="B8595"/>
          <cell r="C8595"/>
          <cell r="D8595"/>
          <cell r="E8595"/>
          <cell r="F8595"/>
          <cell r="G8595"/>
          <cell r="H8595"/>
          <cell r="I8595"/>
          <cell r="J8595"/>
        </row>
        <row r="8596">
          <cell r="A8596"/>
          <cell r="B8596"/>
          <cell r="C8596"/>
          <cell r="D8596"/>
          <cell r="E8596"/>
          <cell r="F8596"/>
          <cell r="G8596"/>
          <cell r="H8596"/>
          <cell r="I8596"/>
          <cell r="J8596"/>
        </row>
        <row r="8597">
          <cell r="A8597"/>
          <cell r="B8597"/>
          <cell r="C8597"/>
          <cell r="D8597"/>
          <cell r="E8597"/>
          <cell r="F8597"/>
          <cell r="G8597"/>
          <cell r="H8597"/>
          <cell r="I8597"/>
          <cell r="J8597"/>
        </row>
        <row r="8598">
          <cell r="A8598"/>
          <cell r="B8598"/>
          <cell r="C8598"/>
          <cell r="D8598"/>
          <cell r="E8598"/>
          <cell r="F8598"/>
          <cell r="G8598"/>
          <cell r="H8598"/>
          <cell r="I8598"/>
          <cell r="J8598"/>
        </row>
        <row r="8599">
          <cell r="A8599"/>
          <cell r="B8599"/>
          <cell r="C8599"/>
          <cell r="D8599"/>
          <cell r="E8599"/>
          <cell r="F8599"/>
          <cell r="G8599"/>
          <cell r="H8599"/>
          <cell r="I8599"/>
          <cell r="J8599"/>
        </row>
        <row r="8600">
          <cell r="A8600"/>
          <cell r="B8600"/>
          <cell r="C8600"/>
          <cell r="D8600"/>
          <cell r="E8600"/>
          <cell r="F8600"/>
          <cell r="G8600"/>
          <cell r="H8600"/>
          <cell r="I8600"/>
          <cell r="J8600"/>
        </row>
        <row r="8601">
          <cell r="A8601"/>
          <cell r="B8601"/>
          <cell r="C8601"/>
          <cell r="D8601"/>
          <cell r="E8601"/>
          <cell r="F8601"/>
          <cell r="G8601"/>
          <cell r="H8601"/>
          <cell r="I8601"/>
          <cell r="J8601"/>
        </row>
        <row r="8602">
          <cell r="A8602"/>
          <cell r="B8602"/>
          <cell r="C8602"/>
          <cell r="D8602"/>
          <cell r="E8602"/>
          <cell r="F8602"/>
          <cell r="G8602"/>
          <cell r="H8602"/>
          <cell r="I8602"/>
          <cell r="J8602"/>
        </row>
        <row r="8603">
          <cell r="A8603"/>
          <cell r="B8603"/>
          <cell r="C8603"/>
          <cell r="D8603"/>
          <cell r="E8603"/>
          <cell r="F8603"/>
          <cell r="G8603"/>
          <cell r="H8603"/>
          <cell r="I8603"/>
          <cell r="J8603"/>
        </row>
        <row r="8604">
          <cell r="A8604"/>
          <cell r="B8604"/>
          <cell r="C8604"/>
          <cell r="D8604"/>
          <cell r="E8604"/>
          <cell r="F8604"/>
          <cell r="G8604"/>
          <cell r="H8604"/>
          <cell r="I8604"/>
          <cell r="J8604"/>
        </row>
        <row r="8605">
          <cell r="A8605"/>
          <cell r="B8605"/>
          <cell r="C8605"/>
          <cell r="D8605"/>
          <cell r="E8605"/>
          <cell r="F8605"/>
          <cell r="G8605"/>
          <cell r="H8605"/>
          <cell r="I8605"/>
          <cell r="J8605"/>
        </row>
        <row r="8606">
          <cell r="A8606"/>
          <cell r="B8606"/>
          <cell r="C8606"/>
          <cell r="D8606"/>
          <cell r="E8606"/>
          <cell r="F8606"/>
          <cell r="G8606"/>
          <cell r="H8606"/>
          <cell r="I8606"/>
          <cell r="J8606"/>
        </row>
        <row r="8607">
          <cell r="A8607"/>
          <cell r="B8607"/>
          <cell r="C8607"/>
          <cell r="D8607"/>
          <cell r="E8607"/>
          <cell r="F8607"/>
          <cell r="G8607"/>
          <cell r="H8607"/>
          <cell r="I8607"/>
          <cell r="J8607"/>
        </row>
        <row r="8608">
          <cell r="A8608"/>
          <cell r="B8608"/>
          <cell r="C8608"/>
          <cell r="D8608"/>
          <cell r="E8608"/>
          <cell r="F8608"/>
          <cell r="G8608"/>
          <cell r="H8608"/>
          <cell r="I8608"/>
          <cell r="J8608"/>
        </row>
        <row r="8609">
          <cell r="A8609"/>
          <cell r="B8609"/>
          <cell r="C8609"/>
          <cell r="D8609"/>
          <cell r="E8609"/>
          <cell r="F8609"/>
          <cell r="G8609"/>
          <cell r="H8609"/>
          <cell r="I8609"/>
          <cell r="J8609"/>
        </row>
        <row r="8610">
          <cell r="A8610"/>
          <cell r="B8610"/>
          <cell r="C8610"/>
          <cell r="D8610"/>
          <cell r="E8610"/>
          <cell r="F8610"/>
          <cell r="G8610"/>
          <cell r="H8610"/>
          <cell r="I8610"/>
          <cell r="J8610"/>
        </row>
        <row r="8611">
          <cell r="A8611"/>
          <cell r="B8611"/>
          <cell r="C8611"/>
          <cell r="D8611"/>
          <cell r="E8611"/>
          <cell r="F8611"/>
          <cell r="G8611"/>
          <cell r="H8611"/>
          <cell r="I8611"/>
          <cell r="J8611"/>
        </row>
        <row r="8612">
          <cell r="A8612"/>
          <cell r="B8612"/>
          <cell r="C8612"/>
          <cell r="D8612"/>
          <cell r="E8612"/>
          <cell r="F8612"/>
          <cell r="G8612"/>
          <cell r="H8612"/>
          <cell r="I8612"/>
          <cell r="J8612"/>
        </row>
        <row r="8613">
          <cell r="A8613"/>
          <cell r="B8613"/>
          <cell r="C8613"/>
          <cell r="D8613"/>
          <cell r="E8613"/>
          <cell r="F8613"/>
          <cell r="G8613"/>
          <cell r="H8613"/>
          <cell r="I8613"/>
          <cell r="J8613"/>
        </row>
        <row r="8614">
          <cell r="A8614"/>
          <cell r="B8614"/>
          <cell r="C8614"/>
          <cell r="D8614"/>
          <cell r="E8614"/>
          <cell r="F8614"/>
          <cell r="G8614"/>
          <cell r="H8614"/>
          <cell r="I8614"/>
          <cell r="J8614"/>
        </row>
        <row r="8615">
          <cell r="A8615"/>
          <cell r="B8615"/>
          <cell r="C8615"/>
          <cell r="D8615"/>
          <cell r="E8615"/>
          <cell r="F8615"/>
          <cell r="G8615"/>
          <cell r="H8615"/>
          <cell r="I8615"/>
          <cell r="J8615"/>
        </row>
        <row r="8616">
          <cell r="A8616"/>
          <cell r="B8616"/>
          <cell r="C8616"/>
          <cell r="D8616"/>
          <cell r="E8616"/>
          <cell r="F8616"/>
          <cell r="G8616"/>
          <cell r="H8616"/>
          <cell r="I8616"/>
          <cell r="J8616"/>
        </row>
        <row r="8617">
          <cell r="A8617"/>
          <cell r="B8617"/>
          <cell r="C8617"/>
          <cell r="D8617"/>
          <cell r="E8617"/>
          <cell r="F8617"/>
          <cell r="G8617"/>
          <cell r="H8617"/>
          <cell r="I8617"/>
          <cell r="J8617"/>
        </row>
        <row r="8618">
          <cell r="A8618"/>
          <cell r="B8618"/>
          <cell r="C8618"/>
          <cell r="D8618"/>
          <cell r="E8618"/>
          <cell r="F8618"/>
          <cell r="G8618"/>
          <cell r="H8618"/>
          <cell r="I8618"/>
          <cell r="J8618"/>
        </row>
        <row r="8619">
          <cell r="A8619"/>
          <cell r="B8619"/>
          <cell r="C8619"/>
          <cell r="D8619"/>
          <cell r="E8619"/>
          <cell r="F8619"/>
          <cell r="G8619"/>
          <cell r="H8619"/>
          <cell r="I8619"/>
          <cell r="J8619"/>
        </row>
        <row r="8620">
          <cell r="A8620"/>
          <cell r="B8620"/>
          <cell r="C8620"/>
          <cell r="D8620"/>
          <cell r="E8620"/>
          <cell r="F8620"/>
          <cell r="G8620"/>
          <cell r="H8620"/>
          <cell r="I8620"/>
          <cell r="J8620"/>
        </row>
        <row r="8621">
          <cell r="A8621"/>
          <cell r="B8621"/>
          <cell r="C8621"/>
          <cell r="D8621"/>
          <cell r="E8621"/>
          <cell r="F8621"/>
          <cell r="G8621"/>
          <cell r="H8621"/>
          <cell r="I8621"/>
          <cell r="J8621"/>
        </row>
        <row r="8622">
          <cell r="A8622"/>
          <cell r="B8622"/>
          <cell r="C8622"/>
          <cell r="D8622"/>
          <cell r="E8622"/>
          <cell r="F8622"/>
          <cell r="G8622"/>
          <cell r="H8622"/>
          <cell r="I8622"/>
          <cell r="J8622"/>
        </row>
        <row r="8623">
          <cell r="A8623"/>
          <cell r="B8623"/>
          <cell r="C8623"/>
          <cell r="D8623"/>
          <cell r="E8623"/>
          <cell r="F8623"/>
          <cell r="G8623"/>
          <cell r="H8623"/>
          <cell r="I8623"/>
          <cell r="J8623"/>
        </row>
        <row r="8624">
          <cell r="A8624"/>
          <cell r="B8624"/>
          <cell r="C8624"/>
          <cell r="D8624"/>
          <cell r="E8624"/>
          <cell r="F8624"/>
          <cell r="G8624"/>
          <cell r="H8624"/>
          <cell r="I8624"/>
          <cell r="J8624"/>
        </row>
        <row r="8625">
          <cell r="A8625"/>
          <cell r="B8625"/>
          <cell r="C8625"/>
          <cell r="D8625"/>
          <cell r="E8625"/>
          <cell r="F8625"/>
          <cell r="G8625"/>
          <cell r="H8625"/>
          <cell r="I8625"/>
          <cell r="J8625"/>
        </row>
        <row r="8626">
          <cell r="A8626"/>
          <cell r="B8626"/>
          <cell r="C8626"/>
          <cell r="D8626"/>
          <cell r="E8626"/>
          <cell r="F8626"/>
          <cell r="G8626"/>
          <cell r="H8626"/>
          <cell r="I8626"/>
          <cell r="J8626"/>
        </row>
        <row r="8627">
          <cell r="A8627"/>
          <cell r="B8627"/>
          <cell r="C8627"/>
          <cell r="D8627"/>
          <cell r="E8627"/>
          <cell r="F8627"/>
          <cell r="G8627"/>
          <cell r="H8627"/>
          <cell r="I8627"/>
          <cell r="J8627"/>
        </row>
        <row r="8628">
          <cell r="A8628"/>
          <cell r="B8628"/>
          <cell r="C8628"/>
          <cell r="D8628"/>
          <cell r="E8628"/>
          <cell r="F8628"/>
          <cell r="G8628"/>
          <cell r="H8628"/>
          <cell r="I8628"/>
          <cell r="J8628"/>
        </row>
        <row r="8629">
          <cell r="A8629"/>
          <cell r="B8629"/>
          <cell r="C8629"/>
          <cell r="D8629"/>
          <cell r="E8629"/>
          <cell r="F8629"/>
          <cell r="G8629"/>
          <cell r="H8629"/>
          <cell r="I8629"/>
          <cell r="J8629"/>
        </row>
        <row r="8630">
          <cell r="A8630"/>
          <cell r="B8630"/>
          <cell r="C8630"/>
          <cell r="D8630"/>
          <cell r="E8630"/>
          <cell r="F8630"/>
          <cell r="G8630"/>
          <cell r="H8630"/>
          <cell r="I8630"/>
          <cell r="J8630"/>
        </row>
        <row r="8631">
          <cell r="A8631"/>
          <cell r="B8631"/>
          <cell r="C8631"/>
          <cell r="D8631"/>
          <cell r="E8631"/>
          <cell r="F8631"/>
          <cell r="G8631"/>
          <cell r="H8631"/>
          <cell r="I8631"/>
          <cell r="J8631"/>
        </row>
        <row r="8632">
          <cell r="A8632"/>
          <cell r="B8632"/>
          <cell r="C8632"/>
          <cell r="D8632"/>
          <cell r="E8632"/>
          <cell r="F8632"/>
          <cell r="G8632"/>
          <cell r="H8632"/>
          <cell r="I8632"/>
          <cell r="J8632"/>
        </row>
        <row r="8633">
          <cell r="A8633"/>
          <cell r="B8633"/>
          <cell r="C8633"/>
          <cell r="D8633"/>
          <cell r="E8633"/>
          <cell r="F8633"/>
          <cell r="G8633"/>
          <cell r="H8633"/>
          <cell r="I8633"/>
          <cell r="J8633"/>
        </row>
        <row r="8634">
          <cell r="A8634"/>
          <cell r="B8634"/>
          <cell r="C8634"/>
          <cell r="D8634"/>
          <cell r="E8634"/>
          <cell r="F8634"/>
          <cell r="G8634"/>
          <cell r="H8634"/>
          <cell r="I8634"/>
          <cell r="J8634"/>
        </row>
        <row r="8635">
          <cell r="A8635"/>
          <cell r="B8635"/>
          <cell r="C8635"/>
          <cell r="D8635"/>
          <cell r="E8635"/>
          <cell r="F8635"/>
          <cell r="G8635"/>
          <cell r="H8635"/>
          <cell r="I8635"/>
          <cell r="J8635"/>
        </row>
        <row r="8636">
          <cell r="A8636"/>
          <cell r="B8636"/>
          <cell r="C8636"/>
          <cell r="D8636"/>
          <cell r="E8636"/>
          <cell r="F8636"/>
          <cell r="G8636"/>
          <cell r="H8636"/>
          <cell r="I8636"/>
          <cell r="J8636"/>
        </row>
        <row r="8637">
          <cell r="A8637"/>
          <cell r="B8637"/>
          <cell r="C8637"/>
          <cell r="D8637"/>
          <cell r="E8637"/>
          <cell r="F8637"/>
          <cell r="G8637"/>
          <cell r="H8637"/>
          <cell r="I8637"/>
          <cell r="J8637"/>
        </row>
        <row r="8638">
          <cell r="A8638"/>
          <cell r="B8638"/>
          <cell r="C8638"/>
          <cell r="D8638"/>
          <cell r="E8638"/>
          <cell r="F8638"/>
          <cell r="G8638"/>
          <cell r="H8638"/>
          <cell r="I8638"/>
          <cell r="J8638"/>
        </row>
        <row r="8639">
          <cell r="A8639"/>
          <cell r="B8639"/>
          <cell r="C8639"/>
          <cell r="D8639"/>
          <cell r="E8639"/>
          <cell r="F8639"/>
          <cell r="G8639"/>
          <cell r="H8639"/>
          <cell r="I8639"/>
          <cell r="J8639"/>
        </row>
        <row r="8640">
          <cell r="A8640"/>
          <cell r="B8640"/>
          <cell r="C8640"/>
          <cell r="D8640"/>
          <cell r="E8640"/>
          <cell r="F8640"/>
          <cell r="G8640"/>
          <cell r="H8640"/>
          <cell r="I8640"/>
          <cell r="J8640"/>
        </row>
        <row r="8641">
          <cell r="A8641"/>
          <cell r="B8641"/>
          <cell r="C8641"/>
          <cell r="D8641"/>
          <cell r="E8641"/>
          <cell r="F8641"/>
          <cell r="G8641"/>
          <cell r="H8641"/>
          <cell r="I8641"/>
          <cell r="J8641"/>
        </row>
        <row r="8642">
          <cell r="A8642"/>
          <cell r="B8642"/>
          <cell r="C8642"/>
          <cell r="D8642"/>
          <cell r="E8642"/>
          <cell r="F8642"/>
          <cell r="G8642"/>
          <cell r="H8642"/>
          <cell r="I8642"/>
          <cell r="J8642"/>
        </row>
        <row r="8643">
          <cell r="A8643"/>
          <cell r="B8643"/>
          <cell r="C8643"/>
          <cell r="D8643"/>
          <cell r="E8643"/>
          <cell r="F8643"/>
          <cell r="G8643"/>
          <cell r="H8643"/>
          <cell r="I8643"/>
          <cell r="J8643"/>
        </row>
        <row r="8644">
          <cell r="A8644"/>
          <cell r="B8644"/>
          <cell r="C8644"/>
          <cell r="D8644"/>
          <cell r="E8644"/>
          <cell r="F8644"/>
          <cell r="G8644"/>
          <cell r="H8644"/>
          <cell r="I8644"/>
          <cell r="J8644"/>
        </row>
        <row r="8645">
          <cell r="A8645"/>
          <cell r="B8645"/>
          <cell r="C8645"/>
          <cell r="D8645"/>
          <cell r="E8645"/>
          <cell r="F8645"/>
          <cell r="G8645"/>
          <cell r="H8645"/>
          <cell r="I8645"/>
          <cell r="J8645"/>
        </row>
        <row r="8646">
          <cell r="A8646"/>
          <cell r="B8646"/>
          <cell r="C8646"/>
          <cell r="D8646"/>
          <cell r="E8646"/>
          <cell r="F8646"/>
          <cell r="G8646"/>
          <cell r="H8646"/>
          <cell r="I8646"/>
          <cell r="J8646"/>
        </row>
        <row r="8647">
          <cell r="A8647"/>
          <cell r="B8647"/>
          <cell r="C8647"/>
          <cell r="D8647"/>
          <cell r="E8647"/>
          <cell r="F8647"/>
          <cell r="G8647"/>
          <cell r="H8647"/>
          <cell r="I8647"/>
          <cell r="J8647"/>
        </row>
        <row r="8648">
          <cell r="A8648"/>
          <cell r="B8648"/>
          <cell r="C8648"/>
          <cell r="D8648"/>
          <cell r="E8648"/>
          <cell r="F8648"/>
          <cell r="G8648"/>
          <cell r="H8648"/>
          <cell r="I8648"/>
          <cell r="J8648"/>
        </row>
        <row r="8649">
          <cell r="A8649"/>
          <cell r="B8649"/>
          <cell r="C8649"/>
          <cell r="D8649"/>
          <cell r="E8649"/>
          <cell r="F8649"/>
          <cell r="G8649"/>
          <cell r="H8649"/>
          <cell r="I8649"/>
          <cell r="J8649"/>
        </row>
        <row r="8650">
          <cell r="A8650"/>
          <cell r="B8650"/>
          <cell r="C8650"/>
          <cell r="D8650"/>
          <cell r="E8650"/>
          <cell r="F8650"/>
          <cell r="G8650"/>
          <cell r="H8650"/>
          <cell r="I8650"/>
          <cell r="J8650"/>
        </row>
        <row r="8651">
          <cell r="A8651"/>
          <cell r="B8651"/>
          <cell r="C8651"/>
          <cell r="D8651"/>
          <cell r="E8651"/>
          <cell r="F8651"/>
          <cell r="G8651"/>
          <cell r="H8651"/>
          <cell r="I8651"/>
          <cell r="J8651"/>
        </row>
        <row r="8652">
          <cell r="A8652"/>
          <cell r="B8652"/>
          <cell r="C8652"/>
          <cell r="D8652"/>
          <cell r="E8652"/>
          <cell r="F8652"/>
          <cell r="G8652"/>
          <cell r="H8652"/>
          <cell r="I8652"/>
          <cell r="J8652"/>
        </row>
        <row r="8653">
          <cell r="A8653"/>
          <cell r="B8653"/>
          <cell r="C8653"/>
          <cell r="D8653"/>
          <cell r="E8653"/>
          <cell r="F8653"/>
          <cell r="G8653"/>
          <cell r="H8653"/>
          <cell r="I8653"/>
          <cell r="J8653"/>
        </row>
        <row r="8654">
          <cell r="A8654"/>
          <cell r="B8654"/>
          <cell r="C8654"/>
          <cell r="D8654"/>
          <cell r="E8654"/>
          <cell r="F8654"/>
          <cell r="G8654"/>
          <cell r="H8654"/>
          <cell r="I8654"/>
          <cell r="J8654"/>
        </row>
        <row r="8655">
          <cell r="A8655"/>
          <cell r="B8655"/>
          <cell r="C8655"/>
          <cell r="D8655"/>
          <cell r="E8655"/>
          <cell r="F8655"/>
          <cell r="G8655"/>
          <cell r="H8655"/>
          <cell r="I8655"/>
          <cell r="J8655"/>
        </row>
        <row r="8656">
          <cell r="A8656"/>
          <cell r="B8656"/>
          <cell r="C8656"/>
          <cell r="D8656"/>
          <cell r="E8656"/>
          <cell r="F8656"/>
          <cell r="G8656"/>
          <cell r="H8656"/>
          <cell r="I8656"/>
          <cell r="J8656"/>
        </row>
        <row r="8657">
          <cell r="A8657"/>
          <cell r="B8657"/>
          <cell r="C8657"/>
          <cell r="D8657"/>
          <cell r="E8657"/>
          <cell r="F8657"/>
          <cell r="G8657"/>
          <cell r="H8657"/>
          <cell r="I8657"/>
          <cell r="J8657"/>
        </row>
        <row r="8658">
          <cell r="A8658"/>
          <cell r="B8658"/>
          <cell r="C8658"/>
          <cell r="D8658"/>
          <cell r="E8658"/>
          <cell r="F8658"/>
          <cell r="G8658"/>
          <cell r="H8658"/>
          <cell r="I8658"/>
          <cell r="J8658"/>
        </row>
        <row r="8659">
          <cell r="A8659"/>
          <cell r="B8659"/>
          <cell r="C8659"/>
          <cell r="D8659"/>
          <cell r="E8659"/>
          <cell r="F8659"/>
          <cell r="G8659"/>
          <cell r="H8659"/>
          <cell r="I8659"/>
          <cell r="J8659"/>
        </row>
        <row r="8660">
          <cell r="A8660"/>
          <cell r="B8660"/>
          <cell r="C8660"/>
          <cell r="D8660"/>
          <cell r="E8660"/>
          <cell r="F8660"/>
          <cell r="G8660"/>
          <cell r="H8660"/>
          <cell r="I8660"/>
          <cell r="J8660"/>
        </row>
        <row r="8661">
          <cell r="A8661"/>
          <cell r="B8661"/>
          <cell r="C8661"/>
          <cell r="D8661"/>
          <cell r="E8661"/>
          <cell r="F8661"/>
          <cell r="G8661"/>
          <cell r="H8661"/>
          <cell r="I8661"/>
          <cell r="J8661"/>
        </row>
        <row r="8662">
          <cell r="A8662"/>
          <cell r="B8662"/>
          <cell r="C8662"/>
          <cell r="D8662"/>
          <cell r="E8662"/>
          <cell r="F8662"/>
          <cell r="G8662"/>
          <cell r="H8662"/>
          <cell r="I8662"/>
          <cell r="J8662"/>
        </row>
        <row r="8663">
          <cell r="A8663"/>
          <cell r="B8663"/>
          <cell r="C8663"/>
          <cell r="D8663"/>
          <cell r="E8663"/>
          <cell r="F8663"/>
          <cell r="G8663"/>
          <cell r="H8663"/>
          <cell r="I8663"/>
          <cell r="J8663"/>
        </row>
        <row r="8664">
          <cell r="A8664"/>
          <cell r="B8664"/>
          <cell r="C8664"/>
          <cell r="D8664"/>
          <cell r="E8664"/>
          <cell r="F8664"/>
          <cell r="G8664"/>
          <cell r="H8664"/>
          <cell r="I8664"/>
          <cell r="J8664"/>
        </row>
        <row r="8665">
          <cell r="A8665"/>
          <cell r="B8665"/>
          <cell r="C8665"/>
          <cell r="D8665"/>
          <cell r="E8665"/>
          <cell r="F8665"/>
          <cell r="G8665"/>
          <cell r="H8665"/>
          <cell r="I8665"/>
          <cell r="J8665"/>
        </row>
        <row r="8666">
          <cell r="A8666"/>
          <cell r="B8666"/>
          <cell r="C8666"/>
          <cell r="D8666"/>
          <cell r="E8666"/>
          <cell r="F8666"/>
          <cell r="G8666"/>
          <cell r="H8666"/>
          <cell r="I8666"/>
          <cell r="J8666"/>
        </row>
        <row r="8667">
          <cell r="A8667"/>
          <cell r="B8667"/>
          <cell r="C8667"/>
          <cell r="D8667"/>
          <cell r="E8667"/>
          <cell r="F8667"/>
          <cell r="G8667"/>
          <cell r="H8667"/>
          <cell r="I8667"/>
          <cell r="J8667"/>
        </row>
        <row r="8668">
          <cell r="A8668"/>
          <cell r="B8668"/>
          <cell r="C8668"/>
          <cell r="D8668"/>
          <cell r="E8668"/>
          <cell r="F8668"/>
          <cell r="G8668"/>
          <cell r="H8668"/>
          <cell r="I8668"/>
          <cell r="J8668"/>
        </row>
        <row r="8669">
          <cell r="A8669"/>
          <cell r="B8669"/>
          <cell r="C8669"/>
          <cell r="D8669"/>
          <cell r="E8669"/>
          <cell r="F8669"/>
          <cell r="G8669"/>
          <cell r="H8669"/>
          <cell r="I8669"/>
          <cell r="J8669"/>
        </row>
        <row r="8670">
          <cell r="A8670"/>
          <cell r="B8670"/>
          <cell r="C8670"/>
          <cell r="D8670"/>
          <cell r="E8670"/>
          <cell r="F8670"/>
          <cell r="G8670"/>
          <cell r="H8670"/>
          <cell r="I8670"/>
          <cell r="J8670"/>
        </row>
        <row r="8671">
          <cell r="A8671"/>
          <cell r="B8671"/>
          <cell r="C8671"/>
          <cell r="D8671"/>
          <cell r="E8671"/>
          <cell r="F8671"/>
          <cell r="G8671"/>
          <cell r="H8671"/>
          <cell r="I8671"/>
          <cell r="J8671"/>
        </row>
        <row r="8672">
          <cell r="A8672"/>
          <cell r="B8672"/>
          <cell r="C8672"/>
          <cell r="D8672"/>
          <cell r="E8672"/>
          <cell r="F8672"/>
          <cell r="G8672"/>
          <cell r="H8672"/>
          <cell r="I8672"/>
          <cell r="J8672"/>
        </row>
        <row r="8673">
          <cell r="A8673"/>
          <cell r="B8673"/>
          <cell r="C8673"/>
          <cell r="D8673"/>
          <cell r="E8673"/>
          <cell r="F8673"/>
          <cell r="G8673"/>
          <cell r="H8673"/>
          <cell r="I8673"/>
          <cell r="J8673"/>
        </row>
        <row r="8674">
          <cell r="A8674"/>
          <cell r="B8674"/>
          <cell r="C8674"/>
          <cell r="D8674"/>
          <cell r="E8674"/>
          <cell r="F8674"/>
          <cell r="G8674"/>
          <cell r="H8674"/>
          <cell r="I8674"/>
          <cell r="J8674"/>
        </row>
        <row r="8675">
          <cell r="A8675"/>
          <cell r="B8675"/>
          <cell r="C8675"/>
          <cell r="D8675"/>
          <cell r="E8675"/>
          <cell r="F8675"/>
          <cell r="G8675"/>
          <cell r="H8675"/>
          <cell r="I8675"/>
          <cell r="J8675"/>
        </row>
        <row r="8676">
          <cell r="A8676"/>
          <cell r="B8676"/>
          <cell r="C8676"/>
          <cell r="D8676"/>
          <cell r="E8676"/>
          <cell r="F8676"/>
          <cell r="G8676"/>
          <cell r="H8676"/>
          <cell r="I8676"/>
          <cell r="J8676"/>
        </row>
        <row r="8677">
          <cell r="A8677"/>
          <cell r="B8677"/>
          <cell r="C8677"/>
          <cell r="D8677"/>
          <cell r="E8677"/>
          <cell r="F8677"/>
          <cell r="G8677"/>
          <cell r="H8677"/>
          <cell r="I8677"/>
          <cell r="J8677"/>
        </row>
        <row r="8678">
          <cell r="A8678"/>
          <cell r="B8678"/>
          <cell r="C8678"/>
          <cell r="D8678"/>
          <cell r="E8678"/>
          <cell r="F8678"/>
          <cell r="G8678"/>
          <cell r="H8678"/>
          <cell r="I8678"/>
          <cell r="J8678"/>
        </row>
        <row r="8679">
          <cell r="A8679"/>
          <cell r="B8679"/>
          <cell r="C8679"/>
          <cell r="D8679"/>
          <cell r="E8679"/>
          <cell r="F8679"/>
          <cell r="G8679"/>
          <cell r="H8679"/>
          <cell r="I8679"/>
          <cell r="J8679"/>
        </row>
        <row r="8680">
          <cell r="A8680"/>
          <cell r="B8680"/>
          <cell r="C8680"/>
          <cell r="D8680"/>
          <cell r="E8680"/>
          <cell r="F8680"/>
          <cell r="G8680"/>
          <cell r="H8680"/>
          <cell r="I8680"/>
          <cell r="J8680"/>
        </row>
        <row r="8681">
          <cell r="A8681"/>
          <cell r="B8681"/>
          <cell r="C8681"/>
          <cell r="D8681"/>
          <cell r="E8681"/>
          <cell r="F8681"/>
          <cell r="G8681"/>
          <cell r="H8681"/>
          <cell r="I8681"/>
          <cell r="J8681"/>
        </row>
        <row r="8682">
          <cell r="A8682"/>
          <cell r="B8682"/>
          <cell r="C8682"/>
          <cell r="D8682"/>
          <cell r="E8682"/>
          <cell r="F8682"/>
          <cell r="G8682"/>
          <cell r="H8682"/>
          <cell r="I8682"/>
          <cell r="J8682"/>
        </row>
        <row r="8683">
          <cell r="A8683"/>
          <cell r="B8683"/>
          <cell r="C8683"/>
          <cell r="D8683"/>
          <cell r="E8683"/>
          <cell r="F8683"/>
          <cell r="G8683"/>
          <cell r="H8683"/>
          <cell r="I8683"/>
          <cell r="J8683"/>
        </row>
        <row r="8684">
          <cell r="A8684"/>
          <cell r="B8684"/>
          <cell r="C8684"/>
          <cell r="D8684"/>
          <cell r="E8684"/>
          <cell r="F8684"/>
          <cell r="G8684"/>
          <cell r="H8684"/>
          <cell r="I8684"/>
          <cell r="J8684"/>
        </row>
        <row r="8685">
          <cell r="A8685"/>
          <cell r="B8685"/>
          <cell r="C8685"/>
          <cell r="D8685"/>
          <cell r="E8685"/>
          <cell r="F8685"/>
          <cell r="G8685"/>
          <cell r="H8685"/>
          <cell r="I8685"/>
          <cell r="J8685"/>
        </row>
        <row r="8686">
          <cell r="A8686"/>
          <cell r="B8686"/>
          <cell r="C8686"/>
          <cell r="D8686"/>
          <cell r="E8686"/>
          <cell r="F8686"/>
          <cell r="G8686"/>
          <cell r="H8686"/>
          <cell r="I8686"/>
          <cell r="J8686"/>
        </row>
        <row r="8687">
          <cell r="A8687"/>
          <cell r="B8687"/>
          <cell r="C8687"/>
          <cell r="D8687"/>
          <cell r="E8687"/>
          <cell r="F8687"/>
          <cell r="G8687"/>
          <cell r="H8687"/>
          <cell r="I8687"/>
          <cell r="J8687"/>
        </row>
        <row r="8688">
          <cell r="A8688"/>
          <cell r="B8688"/>
          <cell r="C8688"/>
          <cell r="D8688"/>
          <cell r="E8688"/>
          <cell r="F8688"/>
          <cell r="G8688"/>
          <cell r="H8688"/>
          <cell r="I8688"/>
          <cell r="J8688"/>
        </row>
        <row r="8689">
          <cell r="A8689"/>
          <cell r="B8689"/>
          <cell r="C8689"/>
          <cell r="D8689"/>
          <cell r="E8689"/>
          <cell r="F8689"/>
          <cell r="G8689"/>
          <cell r="H8689"/>
          <cell r="I8689"/>
          <cell r="J8689"/>
        </row>
        <row r="8690">
          <cell r="A8690"/>
          <cell r="B8690"/>
          <cell r="C8690"/>
          <cell r="D8690"/>
          <cell r="E8690"/>
          <cell r="F8690"/>
          <cell r="G8690"/>
          <cell r="H8690"/>
          <cell r="I8690"/>
          <cell r="J8690"/>
        </row>
        <row r="8691">
          <cell r="A8691"/>
          <cell r="B8691"/>
          <cell r="C8691"/>
          <cell r="D8691"/>
          <cell r="E8691"/>
          <cell r="F8691"/>
          <cell r="G8691"/>
          <cell r="H8691"/>
          <cell r="I8691"/>
          <cell r="J8691"/>
        </row>
        <row r="8692">
          <cell r="A8692"/>
          <cell r="B8692"/>
          <cell r="C8692"/>
          <cell r="D8692"/>
          <cell r="E8692"/>
          <cell r="F8692"/>
          <cell r="G8692"/>
          <cell r="H8692"/>
          <cell r="I8692"/>
          <cell r="J8692"/>
        </row>
        <row r="8693">
          <cell r="A8693"/>
          <cell r="B8693"/>
          <cell r="C8693"/>
          <cell r="D8693"/>
          <cell r="E8693"/>
          <cell r="F8693"/>
          <cell r="G8693"/>
          <cell r="H8693"/>
          <cell r="I8693"/>
          <cell r="J8693"/>
        </row>
        <row r="8694">
          <cell r="A8694"/>
          <cell r="B8694"/>
          <cell r="C8694"/>
          <cell r="D8694"/>
          <cell r="E8694"/>
          <cell r="F8694"/>
          <cell r="G8694"/>
          <cell r="H8694"/>
          <cell r="I8694"/>
          <cell r="J8694"/>
        </row>
        <row r="8695">
          <cell r="A8695"/>
          <cell r="B8695"/>
          <cell r="C8695"/>
          <cell r="D8695"/>
          <cell r="E8695"/>
          <cell r="F8695"/>
          <cell r="G8695"/>
          <cell r="H8695"/>
          <cell r="I8695"/>
          <cell r="J8695"/>
        </row>
        <row r="8696">
          <cell r="A8696"/>
          <cell r="B8696"/>
          <cell r="C8696"/>
          <cell r="D8696"/>
          <cell r="E8696"/>
          <cell r="F8696"/>
          <cell r="G8696"/>
          <cell r="H8696"/>
          <cell r="I8696"/>
          <cell r="J8696"/>
        </row>
        <row r="8697">
          <cell r="A8697"/>
          <cell r="B8697"/>
          <cell r="C8697"/>
          <cell r="D8697"/>
          <cell r="E8697"/>
          <cell r="F8697"/>
          <cell r="G8697"/>
          <cell r="H8697"/>
          <cell r="I8697"/>
          <cell r="J8697"/>
        </row>
        <row r="8698">
          <cell r="A8698"/>
          <cell r="B8698"/>
          <cell r="C8698"/>
          <cell r="D8698"/>
          <cell r="E8698"/>
          <cell r="F8698"/>
          <cell r="G8698"/>
          <cell r="H8698"/>
          <cell r="I8698"/>
          <cell r="J8698"/>
        </row>
        <row r="8699">
          <cell r="A8699"/>
          <cell r="B8699"/>
          <cell r="C8699"/>
          <cell r="D8699"/>
          <cell r="E8699"/>
          <cell r="F8699"/>
          <cell r="G8699"/>
          <cell r="H8699"/>
          <cell r="I8699"/>
          <cell r="J8699"/>
        </row>
        <row r="8700">
          <cell r="A8700"/>
          <cell r="B8700"/>
          <cell r="C8700"/>
          <cell r="D8700"/>
          <cell r="E8700"/>
          <cell r="F8700"/>
          <cell r="G8700"/>
          <cell r="H8700"/>
          <cell r="I8700"/>
          <cell r="J8700"/>
        </row>
        <row r="8701">
          <cell r="A8701"/>
          <cell r="B8701"/>
          <cell r="C8701"/>
          <cell r="D8701"/>
          <cell r="E8701"/>
          <cell r="F8701"/>
          <cell r="G8701"/>
          <cell r="H8701"/>
          <cell r="I8701"/>
          <cell r="J8701"/>
        </row>
        <row r="8702">
          <cell r="A8702"/>
          <cell r="B8702"/>
          <cell r="C8702"/>
          <cell r="D8702"/>
          <cell r="E8702"/>
          <cell r="F8702"/>
          <cell r="G8702"/>
          <cell r="H8702"/>
          <cell r="I8702"/>
          <cell r="J8702"/>
        </row>
        <row r="8703">
          <cell r="A8703"/>
          <cell r="B8703"/>
          <cell r="C8703"/>
          <cell r="D8703"/>
          <cell r="E8703"/>
          <cell r="F8703"/>
          <cell r="G8703"/>
          <cell r="H8703"/>
          <cell r="I8703"/>
          <cell r="J8703"/>
        </row>
        <row r="8704">
          <cell r="A8704"/>
          <cell r="B8704"/>
          <cell r="C8704"/>
          <cell r="D8704"/>
          <cell r="E8704"/>
          <cell r="F8704"/>
          <cell r="G8704"/>
          <cell r="H8704"/>
          <cell r="I8704"/>
          <cell r="J8704"/>
        </row>
        <row r="8705">
          <cell r="A8705"/>
          <cell r="B8705"/>
          <cell r="C8705"/>
          <cell r="D8705"/>
          <cell r="E8705"/>
          <cell r="F8705"/>
          <cell r="G8705"/>
          <cell r="H8705"/>
          <cell r="I8705"/>
          <cell r="J8705"/>
        </row>
        <row r="8706">
          <cell r="A8706"/>
          <cell r="B8706"/>
          <cell r="C8706"/>
          <cell r="D8706"/>
          <cell r="E8706"/>
          <cell r="F8706"/>
          <cell r="G8706"/>
          <cell r="H8706"/>
          <cell r="I8706"/>
          <cell r="J8706"/>
        </row>
        <row r="8707">
          <cell r="A8707"/>
          <cell r="B8707"/>
          <cell r="C8707"/>
          <cell r="D8707"/>
          <cell r="E8707"/>
          <cell r="F8707"/>
          <cell r="G8707"/>
          <cell r="H8707"/>
          <cell r="I8707"/>
          <cell r="J8707"/>
        </row>
        <row r="8708">
          <cell r="A8708"/>
          <cell r="B8708"/>
          <cell r="C8708"/>
          <cell r="D8708"/>
          <cell r="E8708"/>
          <cell r="F8708"/>
          <cell r="G8708"/>
          <cell r="H8708"/>
          <cell r="I8708"/>
          <cell r="J8708"/>
        </row>
        <row r="8709">
          <cell r="A8709"/>
          <cell r="B8709"/>
          <cell r="C8709"/>
          <cell r="D8709"/>
          <cell r="E8709"/>
          <cell r="F8709"/>
          <cell r="G8709"/>
          <cell r="H8709"/>
          <cell r="I8709"/>
          <cell r="J8709"/>
        </row>
        <row r="8710">
          <cell r="A8710"/>
          <cell r="B8710"/>
          <cell r="C8710"/>
          <cell r="D8710"/>
          <cell r="E8710"/>
          <cell r="F8710"/>
          <cell r="G8710"/>
          <cell r="H8710"/>
          <cell r="I8710"/>
          <cell r="J8710"/>
        </row>
        <row r="8711">
          <cell r="A8711"/>
          <cell r="B8711"/>
          <cell r="C8711"/>
          <cell r="D8711"/>
          <cell r="E8711"/>
          <cell r="F8711"/>
          <cell r="G8711"/>
          <cell r="H8711"/>
          <cell r="I8711"/>
          <cell r="J8711"/>
        </row>
        <row r="8712">
          <cell r="A8712"/>
          <cell r="B8712"/>
          <cell r="C8712"/>
          <cell r="D8712"/>
          <cell r="E8712"/>
          <cell r="F8712"/>
          <cell r="G8712"/>
          <cell r="H8712"/>
          <cell r="I8712"/>
          <cell r="J8712"/>
        </row>
        <row r="8713">
          <cell r="A8713"/>
          <cell r="B8713"/>
          <cell r="C8713"/>
          <cell r="D8713"/>
          <cell r="E8713"/>
          <cell r="F8713"/>
          <cell r="G8713"/>
          <cell r="H8713"/>
          <cell r="I8713"/>
          <cell r="J8713"/>
        </row>
        <row r="8714">
          <cell r="A8714"/>
          <cell r="B8714"/>
          <cell r="C8714"/>
          <cell r="D8714"/>
          <cell r="E8714"/>
          <cell r="F8714"/>
          <cell r="G8714"/>
          <cell r="H8714"/>
          <cell r="I8714"/>
          <cell r="J8714"/>
        </row>
        <row r="8715">
          <cell r="A8715"/>
          <cell r="B8715"/>
          <cell r="C8715"/>
          <cell r="D8715"/>
          <cell r="E8715"/>
          <cell r="F8715"/>
          <cell r="G8715"/>
          <cell r="H8715"/>
          <cell r="I8715"/>
          <cell r="J8715"/>
        </row>
        <row r="8716">
          <cell r="A8716"/>
          <cell r="B8716"/>
          <cell r="C8716"/>
          <cell r="D8716"/>
          <cell r="E8716"/>
          <cell r="F8716"/>
          <cell r="G8716"/>
          <cell r="H8716"/>
          <cell r="I8716"/>
          <cell r="J8716"/>
        </row>
        <row r="8717">
          <cell r="A8717"/>
          <cell r="B8717"/>
          <cell r="C8717"/>
          <cell r="D8717"/>
          <cell r="E8717"/>
          <cell r="F8717"/>
          <cell r="G8717"/>
          <cell r="H8717"/>
          <cell r="I8717"/>
          <cell r="J8717"/>
        </row>
        <row r="8718">
          <cell r="A8718"/>
          <cell r="B8718"/>
          <cell r="C8718"/>
          <cell r="D8718"/>
          <cell r="E8718"/>
          <cell r="F8718"/>
          <cell r="G8718"/>
          <cell r="H8718"/>
          <cell r="I8718"/>
          <cell r="J8718"/>
        </row>
        <row r="8719">
          <cell r="A8719"/>
          <cell r="B8719"/>
          <cell r="C8719"/>
          <cell r="D8719"/>
          <cell r="E8719"/>
          <cell r="F8719"/>
          <cell r="G8719"/>
          <cell r="H8719"/>
          <cell r="I8719"/>
          <cell r="J8719"/>
        </row>
        <row r="8720">
          <cell r="A8720"/>
          <cell r="B8720"/>
          <cell r="C8720"/>
          <cell r="D8720"/>
          <cell r="E8720"/>
          <cell r="F8720"/>
          <cell r="G8720"/>
          <cell r="H8720"/>
          <cell r="I8720"/>
          <cell r="J8720"/>
        </row>
        <row r="8721">
          <cell r="A8721"/>
          <cell r="B8721"/>
          <cell r="C8721"/>
          <cell r="D8721"/>
          <cell r="E8721"/>
          <cell r="F8721"/>
          <cell r="G8721"/>
          <cell r="H8721"/>
          <cell r="I8721"/>
          <cell r="J8721"/>
        </row>
        <row r="8722">
          <cell r="A8722"/>
          <cell r="B8722"/>
          <cell r="C8722"/>
          <cell r="D8722"/>
          <cell r="E8722"/>
          <cell r="F8722"/>
          <cell r="G8722"/>
          <cell r="H8722"/>
          <cell r="I8722"/>
          <cell r="J8722"/>
        </row>
        <row r="8723">
          <cell r="A8723"/>
          <cell r="B8723"/>
          <cell r="C8723"/>
          <cell r="D8723"/>
          <cell r="E8723"/>
          <cell r="F8723"/>
          <cell r="G8723"/>
          <cell r="H8723"/>
          <cell r="I8723"/>
          <cell r="J8723"/>
        </row>
        <row r="8724">
          <cell r="A8724"/>
          <cell r="B8724"/>
          <cell r="C8724"/>
          <cell r="D8724"/>
          <cell r="E8724"/>
          <cell r="F8724"/>
          <cell r="G8724"/>
          <cell r="H8724"/>
          <cell r="I8724"/>
          <cell r="J8724"/>
        </row>
        <row r="8725">
          <cell r="A8725"/>
          <cell r="B8725"/>
          <cell r="C8725"/>
          <cell r="D8725"/>
          <cell r="E8725"/>
          <cell r="F8725"/>
          <cell r="G8725"/>
          <cell r="H8725"/>
          <cell r="I8725"/>
          <cell r="J8725"/>
        </row>
        <row r="8726">
          <cell r="A8726"/>
          <cell r="B8726"/>
          <cell r="C8726"/>
          <cell r="D8726"/>
          <cell r="E8726"/>
          <cell r="F8726"/>
          <cell r="G8726"/>
          <cell r="H8726"/>
          <cell r="I8726"/>
          <cell r="J8726"/>
        </row>
        <row r="8727">
          <cell r="A8727"/>
          <cell r="B8727"/>
          <cell r="C8727"/>
          <cell r="D8727"/>
          <cell r="E8727"/>
          <cell r="F8727"/>
          <cell r="G8727"/>
          <cell r="H8727"/>
          <cell r="I8727"/>
          <cell r="J8727"/>
        </row>
        <row r="8728">
          <cell r="A8728"/>
          <cell r="B8728"/>
          <cell r="C8728"/>
          <cell r="D8728"/>
          <cell r="E8728"/>
          <cell r="F8728"/>
          <cell r="G8728"/>
          <cell r="H8728"/>
          <cell r="I8728"/>
          <cell r="J8728"/>
        </row>
        <row r="8729">
          <cell r="A8729"/>
          <cell r="B8729"/>
          <cell r="C8729"/>
          <cell r="D8729"/>
          <cell r="E8729"/>
          <cell r="F8729"/>
          <cell r="G8729"/>
          <cell r="H8729"/>
          <cell r="I8729"/>
          <cell r="J8729"/>
        </row>
        <row r="8730">
          <cell r="A8730"/>
          <cell r="B8730"/>
          <cell r="C8730"/>
          <cell r="D8730"/>
          <cell r="E8730"/>
          <cell r="F8730"/>
          <cell r="G8730"/>
          <cell r="H8730"/>
          <cell r="I8730"/>
          <cell r="J8730"/>
        </row>
        <row r="8731">
          <cell r="A8731"/>
          <cell r="B8731"/>
          <cell r="C8731"/>
          <cell r="D8731"/>
          <cell r="E8731"/>
          <cell r="F8731"/>
          <cell r="G8731"/>
          <cell r="H8731"/>
          <cell r="I8731"/>
          <cell r="J8731"/>
        </row>
        <row r="8732">
          <cell r="A8732"/>
          <cell r="B8732"/>
          <cell r="C8732"/>
          <cell r="D8732"/>
          <cell r="E8732"/>
          <cell r="F8732"/>
          <cell r="G8732"/>
          <cell r="H8732"/>
          <cell r="I8732"/>
          <cell r="J8732"/>
        </row>
        <row r="8733">
          <cell r="A8733"/>
          <cell r="B8733"/>
          <cell r="C8733"/>
          <cell r="D8733"/>
          <cell r="E8733"/>
          <cell r="F8733"/>
          <cell r="G8733"/>
          <cell r="H8733"/>
          <cell r="I8733"/>
          <cell r="J8733"/>
        </row>
        <row r="8734">
          <cell r="A8734"/>
          <cell r="B8734"/>
          <cell r="C8734"/>
          <cell r="D8734"/>
          <cell r="E8734"/>
          <cell r="F8734"/>
          <cell r="G8734"/>
          <cell r="H8734"/>
          <cell r="I8734"/>
          <cell r="J8734"/>
        </row>
        <row r="8735">
          <cell r="A8735"/>
          <cell r="B8735"/>
          <cell r="C8735"/>
          <cell r="D8735"/>
          <cell r="E8735"/>
          <cell r="F8735"/>
          <cell r="G8735"/>
          <cell r="H8735"/>
          <cell r="I8735"/>
          <cell r="J8735"/>
        </row>
        <row r="8736">
          <cell r="A8736"/>
          <cell r="B8736"/>
          <cell r="C8736"/>
          <cell r="D8736"/>
          <cell r="E8736"/>
          <cell r="F8736"/>
          <cell r="G8736"/>
          <cell r="H8736"/>
          <cell r="I8736"/>
          <cell r="J8736"/>
        </row>
        <row r="8737">
          <cell r="A8737"/>
          <cell r="B8737"/>
          <cell r="C8737"/>
          <cell r="D8737"/>
          <cell r="E8737"/>
          <cell r="F8737"/>
          <cell r="G8737"/>
          <cell r="H8737"/>
          <cell r="I8737"/>
          <cell r="J8737"/>
        </row>
        <row r="8738">
          <cell r="A8738"/>
          <cell r="B8738"/>
          <cell r="C8738"/>
          <cell r="D8738"/>
          <cell r="E8738"/>
          <cell r="F8738"/>
          <cell r="G8738"/>
          <cell r="H8738"/>
          <cell r="I8738"/>
          <cell r="J8738"/>
        </row>
        <row r="8739">
          <cell r="A8739"/>
          <cell r="B8739"/>
          <cell r="C8739"/>
          <cell r="D8739"/>
          <cell r="E8739"/>
          <cell r="F8739"/>
          <cell r="G8739"/>
          <cell r="H8739"/>
          <cell r="I8739"/>
          <cell r="J8739"/>
        </row>
        <row r="8740">
          <cell r="A8740"/>
          <cell r="B8740"/>
          <cell r="C8740"/>
          <cell r="D8740"/>
          <cell r="E8740"/>
          <cell r="F8740"/>
          <cell r="G8740"/>
          <cell r="H8740"/>
          <cell r="I8740"/>
          <cell r="J8740"/>
        </row>
        <row r="8741">
          <cell r="A8741"/>
          <cell r="B8741"/>
          <cell r="C8741"/>
          <cell r="D8741"/>
          <cell r="E8741"/>
          <cell r="F8741"/>
          <cell r="G8741"/>
          <cell r="H8741"/>
          <cell r="I8741"/>
          <cell r="J8741"/>
        </row>
        <row r="8742">
          <cell r="A8742"/>
          <cell r="B8742"/>
          <cell r="C8742"/>
          <cell r="D8742"/>
          <cell r="E8742"/>
          <cell r="F8742"/>
          <cell r="G8742"/>
          <cell r="H8742"/>
          <cell r="I8742"/>
          <cell r="J8742"/>
        </row>
        <row r="8743">
          <cell r="A8743"/>
          <cell r="B8743"/>
          <cell r="C8743"/>
          <cell r="D8743"/>
          <cell r="E8743"/>
          <cell r="F8743"/>
          <cell r="G8743"/>
          <cell r="H8743"/>
          <cell r="I8743"/>
          <cell r="J8743"/>
        </row>
        <row r="8744">
          <cell r="A8744"/>
          <cell r="B8744"/>
          <cell r="C8744"/>
          <cell r="D8744"/>
          <cell r="E8744"/>
          <cell r="F8744"/>
          <cell r="G8744"/>
          <cell r="H8744"/>
          <cell r="I8744"/>
          <cell r="J8744"/>
        </row>
        <row r="8745">
          <cell r="A8745"/>
          <cell r="B8745"/>
          <cell r="C8745"/>
          <cell r="D8745"/>
          <cell r="E8745"/>
          <cell r="F8745"/>
          <cell r="G8745"/>
          <cell r="H8745"/>
          <cell r="I8745"/>
          <cell r="J8745"/>
        </row>
        <row r="8746">
          <cell r="A8746"/>
          <cell r="B8746"/>
          <cell r="C8746"/>
          <cell r="D8746"/>
          <cell r="E8746"/>
          <cell r="F8746"/>
          <cell r="G8746"/>
          <cell r="H8746"/>
          <cell r="I8746"/>
          <cell r="J8746"/>
        </row>
        <row r="8747">
          <cell r="A8747"/>
          <cell r="B8747"/>
          <cell r="C8747"/>
          <cell r="D8747"/>
          <cell r="E8747"/>
          <cell r="F8747"/>
          <cell r="G8747"/>
          <cell r="H8747"/>
          <cell r="I8747"/>
          <cell r="J8747"/>
        </row>
        <row r="8748">
          <cell r="A8748"/>
          <cell r="B8748"/>
          <cell r="C8748"/>
          <cell r="D8748"/>
          <cell r="E8748"/>
          <cell r="F8748"/>
          <cell r="G8748"/>
          <cell r="H8748"/>
          <cell r="I8748"/>
          <cell r="J8748"/>
        </row>
        <row r="8749">
          <cell r="A8749"/>
          <cell r="B8749"/>
          <cell r="C8749"/>
          <cell r="D8749"/>
          <cell r="E8749"/>
          <cell r="F8749"/>
          <cell r="G8749"/>
          <cell r="H8749"/>
          <cell r="I8749"/>
          <cell r="J8749"/>
        </row>
        <row r="8750">
          <cell r="A8750"/>
          <cell r="B8750"/>
          <cell r="C8750"/>
          <cell r="D8750"/>
          <cell r="E8750"/>
          <cell r="F8750"/>
          <cell r="G8750"/>
          <cell r="H8750"/>
          <cell r="I8750"/>
          <cell r="J8750"/>
        </row>
        <row r="8751">
          <cell r="A8751"/>
          <cell r="B8751"/>
          <cell r="C8751"/>
          <cell r="D8751"/>
          <cell r="E8751"/>
          <cell r="F8751"/>
          <cell r="G8751"/>
          <cell r="H8751"/>
          <cell r="I8751"/>
          <cell r="J8751"/>
        </row>
        <row r="8752">
          <cell r="A8752"/>
          <cell r="B8752"/>
          <cell r="C8752"/>
          <cell r="D8752"/>
          <cell r="E8752"/>
          <cell r="F8752"/>
          <cell r="G8752"/>
          <cell r="H8752"/>
          <cell r="I8752"/>
          <cell r="J8752"/>
        </row>
        <row r="8753">
          <cell r="A8753"/>
          <cell r="B8753"/>
          <cell r="C8753"/>
          <cell r="D8753"/>
          <cell r="E8753"/>
          <cell r="F8753"/>
          <cell r="G8753"/>
          <cell r="H8753"/>
          <cell r="I8753"/>
          <cell r="J8753"/>
        </row>
        <row r="8754">
          <cell r="A8754"/>
          <cell r="B8754"/>
          <cell r="C8754"/>
          <cell r="D8754"/>
          <cell r="E8754"/>
          <cell r="F8754"/>
          <cell r="G8754"/>
          <cell r="H8754"/>
          <cell r="I8754"/>
          <cell r="J8754"/>
        </row>
        <row r="8755">
          <cell r="A8755"/>
          <cell r="B8755"/>
          <cell r="C8755"/>
          <cell r="D8755"/>
          <cell r="E8755"/>
          <cell r="F8755"/>
          <cell r="G8755"/>
          <cell r="H8755"/>
          <cell r="I8755"/>
          <cell r="J8755"/>
        </row>
        <row r="8756">
          <cell r="A8756"/>
          <cell r="B8756"/>
          <cell r="C8756"/>
          <cell r="D8756"/>
          <cell r="E8756"/>
          <cell r="F8756"/>
          <cell r="G8756"/>
          <cell r="H8756"/>
          <cell r="I8756"/>
          <cell r="J8756"/>
        </row>
        <row r="8757">
          <cell r="A8757"/>
          <cell r="B8757"/>
          <cell r="C8757"/>
          <cell r="D8757"/>
          <cell r="E8757"/>
          <cell r="F8757"/>
          <cell r="G8757"/>
          <cell r="H8757"/>
          <cell r="I8757"/>
          <cell r="J8757"/>
        </row>
        <row r="8758">
          <cell r="A8758"/>
          <cell r="B8758"/>
          <cell r="C8758"/>
          <cell r="D8758"/>
          <cell r="E8758"/>
          <cell r="F8758"/>
          <cell r="G8758"/>
          <cell r="H8758"/>
          <cell r="I8758"/>
          <cell r="J8758"/>
        </row>
        <row r="8759">
          <cell r="A8759"/>
          <cell r="B8759"/>
          <cell r="C8759"/>
          <cell r="D8759"/>
          <cell r="E8759"/>
          <cell r="F8759"/>
          <cell r="G8759"/>
          <cell r="H8759"/>
          <cell r="I8759"/>
          <cell r="J8759"/>
        </row>
        <row r="8760">
          <cell r="A8760"/>
          <cell r="B8760"/>
          <cell r="C8760"/>
          <cell r="D8760"/>
          <cell r="E8760"/>
          <cell r="F8760"/>
          <cell r="G8760"/>
          <cell r="H8760"/>
          <cell r="I8760"/>
          <cell r="J8760"/>
        </row>
        <row r="8761">
          <cell r="A8761"/>
          <cell r="B8761"/>
          <cell r="C8761"/>
          <cell r="D8761"/>
          <cell r="E8761"/>
          <cell r="F8761"/>
          <cell r="G8761"/>
          <cell r="H8761"/>
          <cell r="I8761"/>
          <cell r="J8761"/>
        </row>
        <row r="8762">
          <cell r="A8762"/>
          <cell r="B8762"/>
          <cell r="C8762"/>
          <cell r="D8762"/>
          <cell r="E8762"/>
          <cell r="F8762"/>
          <cell r="G8762"/>
          <cell r="H8762"/>
          <cell r="I8762"/>
          <cell r="J8762"/>
        </row>
        <row r="8763">
          <cell r="A8763"/>
          <cell r="B8763"/>
          <cell r="C8763"/>
          <cell r="D8763"/>
          <cell r="E8763"/>
          <cell r="F8763"/>
          <cell r="G8763"/>
          <cell r="H8763"/>
          <cell r="I8763"/>
          <cell r="J8763"/>
        </row>
        <row r="8764">
          <cell r="A8764"/>
          <cell r="B8764"/>
          <cell r="C8764"/>
          <cell r="D8764"/>
          <cell r="E8764"/>
          <cell r="F8764"/>
          <cell r="G8764"/>
          <cell r="H8764"/>
          <cell r="I8764"/>
          <cell r="J8764"/>
        </row>
        <row r="8765">
          <cell r="A8765"/>
          <cell r="B8765"/>
          <cell r="C8765"/>
          <cell r="D8765"/>
          <cell r="E8765"/>
          <cell r="F8765"/>
          <cell r="G8765"/>
          <cell r="H8765"/>
          <cell r="I8765"/>
          <cell r="J8765"/>
        </row>
        <row r="8766">
          <cell r="A8766"/>
          <cell r="B8766"/>
          <cell r="C8766"/>
          <cell r="D8766"/>
          <cell r="E8766"/>
          <cell r="F8766"/>
          <cell r="G8766"/>
          <cell r="H8766"/>
          <cell r="I8766"/>
          <cell r="J8766"/>
        </row>
        <row r="8767">
          <cell r="A8767"/>
          <cell r="B8767"/>
          <cell r="C8767"/>
          <cell r="D8767"/>
          <cell r="E8767"/>
          <cell r="F8767"/>
          <cell r="G8767"/>
          <cell r="H8767"/>
          <cell r="I8767"/>
          <cell r="J8767"/>
        </row>
        <row r="8768">
          <cell r="A8768"/>
          <cell r="B8768"/>
          <cell r="C8768"/>
          <cell r="D8768"/>
          <cell r="E8768"/>
          <cell r="F8768"/>
          <cell r="G8768"/>
          <cell r="H8768"/>
          <cell r="I8768"/>
          <cell r="J8768"/>
        </row>
        <row r="8769">
          <cell r="A8769"/>
          <cell r="B8769"/>
          <cell r="C8769"/>
          <cell r="D8769"/>
          <cell r="E8769"/>
          <cell r="F8769"/>
          <cell r="G8769"/>
          <cell r="H8769"/>
          <cell r="I8769"/>
          <cell r="J8769"/>
        </row>
        <row r="8770">
          <cell r="A8770"/>
          <cell r="B8770"/>
          <cell r="C8770"/>
          <cell r="D8770"/>
          <cell r="E8770"/>
          <cell r="F8770"/>
          <cell r="G8770"/>
          <cell r="H8770"/>
          <cell r="I8770"/>
          <cell r="J8770"/>
        </row>
        <row r="8771">
          <cell r="A8771"/>
          <cell r="B8771"/>
          <cell r="C8771"/>
          <cell r="D8771"/>
          <cell r="E8771"/>
          <cell r="F8771"/>
          <cell r="G8771"/>
          <cell r="H8771"/>
          <cell r="I8771"/>
          <cell r="J8771"/>
        </row>
        <row r="8772">
          <cell r="A8772"/>
          <cell r="B8772"/>
          <cell r="C8772"/>
          <cell r="D8772"/>
          <cell r="E8772"/>
          <cell r="F8772"/>
          <cell r="G8772"/>
          <cell r="H8772"/>
          <cell r="I8772"/>
          <cell r="J8772"/>
        </row>
        <row r="8773">
          <cell r="A8773"/>
          <cell r="B8773"/>
          <cell r="C8773"/>
          <cell r="D8773"/>
          <cell r="E8773"/>
          <cell r="F8773"/>
          <cell r="G8773"/>
          <cell r="H8773"/>
          <cell r="I8773"/>
          <cell r="J8773"/>
        </row>
        <row r="8774">
          <cell r="A8774"/>
          <cell r="B8774"/>
          <cell r="C8774"/>
          <cell r="D8774"/>
          <cell r="E8774"/>
          <cell r="F8774"/>
          <cell r="G8774"/>
          <cell r="H8774"/>
          <cell r="I8774"/>
          <cell r="J8774"/>
        </row>
        <row r="8775">
          <cell r="A8775"/>
          <cell r="B8775"/>
          <cell r="C8775"/>
          <cell r="D8775"/>
          <cell r="E8775"/>
          <cell r="F8775"/>
          <cell r="G8775"/>
          <cell r="H8775"/>
          <cell r="I8775"/>
          <cell r="J8775"/>
        </row>
        <row r="8776">
          <cell r="A8776"/>
          <cell r="B8776"/>
          <cell r="C8776"/>
          <cell r="D8776"/>
          <cell r="E8776"/>
          <cell r="F8776"/>
          <cell r="G8776"/>
          <cell r="H8776"/>
          <cell r="I8776"/>
          <cell r="J8776"/>
        </row>
        <row r="8777">
          <cell r="A8777"/>
          <cell r="B8777"/>
          <cell r="C8777"/>
          <cell r="D8777"/>
          <cell r="E8777"/>
          <cell r="F8777"/>
          <cell r="G8777"/>
          <cell r="H8777"/>
          <cell r="I8777"/>
          <cell r="J8777"/>
        </row>
        <row r="8778">
          <cell r="A8778"/>
          <cell r="B8778"/>
          <cell r="C8778"/>
          <cell r="D8778"/>
          <cell r="E8778"/>
          <cell r="F8778"/>
          <cell r="G8778"/>
          <cell r="H8778"/>
          <cell r="I8778"/>
          <cell r="J8778"/>
        </row>
        <row r="8779">
          <cell r="A8779"/>
          <cell r="B8779"/>
          <cell r="C8779"/>
          <cell r="D8779"/>
          <cell r="E8779"/>
          <cell r="F8779"/>
          <cell r="G8779"/>
          <cell r="H8779"/>
          <cell r="I8779"/>
          <cell r="J8779"/>
        </row>
        <row r="8780">
          <cell r="A8780"/>
          <cell r="B8780"/>
          <cell r="C8780"/>
          <cell r="D8780"/>
          <cell r="E8780"/>
          <cell r="F8780"/>
          <cell r="G8780"/>
          <cell r="H8780"/>
          <cell r="I8780"/>
          <cell r="J8780"/>
        </row>
        <row r="8781">
          <cell r="A8781"/>
          <cell r="B8781"/>
          <cell r="C8781"/>
          <cell r="D8781"/>
          <cell r="E8781"/>
          <cell r="F8781"/>
          <cell r="G8781"/>
          <cell r="H8781"/>
          <cell r="I8781"/>
          <cell r="J8781"/>
        </row>
        <row r="8782">
          <cell r="A8782"/>
          <cell r="B8782"/>
          <cell r="C8782"/>
          <cell r="D8782"/>
          <cell r="E8782"/>
          <cell r="F8782"/>
          <cell r="G8782"/>
          <cell r="H8782"/>
          <cell r="I8782"/>
          <cell r="J8782"/>
        </row>
        <row r="8783">
          <cell r="A8783"/>
          <cell r="B8783"/>
          <cell r="C8783"/>
          <cell r="D8783"/>
          <cell r="E8783"/>
          <cell r="F8783"/>
          <cell r="G8783"/>
          <cell r="H8783"/>
          <cell r="I8783"/>
          <cell r="J8783"/>
        </row>
        <row r="8784">
          <cell r="A8784"/>
          <cell r="B8784"/>
          <cell r="C8784"/>
          <cell r="D8784"/>
          <cell r="E8784"/>
          <cell r="F8784"/>
          <cell r="G8784"/>
          <cell r="H8784"/>
          <cell r="I8784"/>
          <cell r="J8784"/>
        </row>
        <row r="8785">
          <cell r="A8785"/>
          <cell r="B8785"/>
          <cell r="C8785"/>
          <cell r="D8785"/>
          <cell r="E8785"/>
          <cell r="F8785"/>
          <cell r="G8785"/>
          <cell r="H8785"/>
          <cell r="I8785"/>
          <cell r="J8785"/>
        </row>
        <row r="8786">
          <cell r="A8786"/>
          <cell r="B8786"/>
          <cell r="C8786"/>
          <cell r="D8786"/>
          <cell r="E8786"/>
          <cell r="F8786"/>
          <cell r="G8786"/>
          <cell r="H8786"/>
          <cell r="I8786"/>
          <cell r="J8786"/>
        </row>
        <row r="8787">
          <cell r="A8787"/>
          <cell r="B8787"/>
          <cell r="C8787"/>
          <cell r="D8787"/>
          <cell r="E8787"/>
          <cell r="F8787"/>
          <cell r="G8787"/>
          <cell r="H8787"/>
          <cell r="I8787"/>
          <cell r="J8787"/>
        </row>
        <row r="8788">
          <cell r="A8788"/>
          <cell r="B8788"/>
          <cell r="C8788"/>
          <cell r="D8788"/>
          <cell r="E8788"/>
          <cell r="F8788"/>
          <cell r="G8788"/>
          <cell r="H8788"/>
          <cell r="I8788"/>
          <cell r="J8788"/>
        </row>
        <row r="8789">
          <cell r="A8789"/>
          <cell r="B8789"/>
          <cell r="C8789"/>
          <cell r="D8789"/>
          <cell r="E8789"/>
          <cell r="F8789"/>
          <cell r="G8789"/>
          <cell r="H8789"/>
          <cell r="I8789"/>
          <cell r="J8789"/>
        </row>
        <row r="8790">
          <cell r="A8790"/>
          <cell r="B8790"/>
          <cell r="C8790"/>
          <cell r="D8790"/>
          <cell r="E8790"/>
          <cell r="F8790"/>
          <cell r="G8790"/>
          <cell r="H8790"/>
          <cell r="I8790"/>
          <cell r="J8790"/>
        </row>
        <row r="8791">
          <cell r="A8791"/>
          <cell r="B8791"/>
          <cell r="C8791"/>
          <cell r="D8791"/>
          <cell r="E8791"/>
          <cell r="F8791"/>
          <cell r="G8791"/>
          <cell r="H8791"/>
          <cell r="I8791"/>
          <cell r="J8791"/>
        </row>
        <row r="8792">
          <cell r="A8792"/>
          <cell r="B8792"/>
          <cell r="C8792"/>
          <cell r="D8792"/>
          <cell r="E8792"/>
          <cell r="F8792"/>
          <cell r="G8792"/>
          <cell r="H8792"/>
          <cell r="I8792"/>
          <cell r="J8792"/>
        </row>
        <row r="8793">
          <cell r="A8793"/>
          <cell r="B8793"/>
          <cell r="C8793"/>
          <cell r="D8793"/>
          <cell r="E8793"/>
          <cell r="F8793"/>
          <cell r="G8793"/>
          <cell r="H8793"/>
          <cell r="I8793"/>
          <cell r="J8793"/>
        </row>
        <row r="8794">
          <cell r="A8794"/>
          <cell r="B8794"/>
          <cell r="C8794"/>
          <cell r="D8794"/>
          <cell r="E8794"/>
          <cell r="F8794"/>
          <cell r="G8794"/>
          <cell r="H8794"/>
          <cell r="I8794"/>
          <cell r="J8794"/>
        </row>
        <row r="8795">
          <cell r="A8795"/>
          <cell r="B8795"/>
          <cell r="C8795"/>
          <cell r="D8795"/>
          <cell r="E8795"/>
          <cell r="F8795"/>
          <cell r="G8795"/>
          <cell r="H8795"/>
          <cell r="I8795"/>
          <cell r="J8795"/>
        </row>
        <row r="8796">
          <cell r="A8796"/>
          <cell r="B8796"/>
          <cell r="C8796"/>
          <cell r="D8796"/>
          <cell r="E8796"/>
          <cell r="F8796"/>
          <cell r="G8796"/>
          <cell r="H8796"/>
          <cell r="I8796"/>
          <cell r="J8796"/>
        </row>
        <row r="8797">
          <cell r="A8797"/>
          <cell r="B8797"/>
          <cell r="C8797"/>
          <cell r="D8797"/>
          <cell r="E8797"/>
          <cell r="F8797"/>
          <cell r="G8797"/>
          <cell r="H8797"/>
          <cell r="I8797"/>
          <cell r="J8797"/>
        </row>
        <row r="8798">
          <cell r="A8798"/>
          <cell r="B8798"/>
          <cell r="C8798"/>
          <cell r="D8798"/>
          <cell r="E8798"/>
          <cell r="F8798"/>
          <cell r="G8798"/>
          <cell r="H8798"/>
          <cell r="I8798"/>
          <cell r="J8798"/>
        </row>
        <row r="8799">
          <cell r="A8799"/>
          <cell r="B8799"/>
          <cell r="C8799"/>
          <cell r="D8799"/>
          <cell r="E8799"/>
          <cell r="F8799"/>
          <cell r="G8799"/>
          <cell r="H8799"/>
          <cell r="I8799"/>
          <cell r="J8799"/>
        </row>
        <row r="8800">
          <cell r="A8800"/>
          <cell r="B8800"/>
          <cell r="C8800"/>
          <cell r="D8800"/>
          <cell r="E8800"/>
          <cell r="F8800"/>
          <cell r="G8800"/>
          <cell r="H8800"/>
          <cell r="I8800"/>
          <cell r="J8800"/>
        </row>
        <row r="8801">
          <cell r="A8801"/>
          <cell r="B8801"/>
          <cell r="C8801"/>
          <cell r="D8801"/>
          <cell r="E8801"/>
          <cell r="F8801"/>
          <cell r="G8801"/>
          <cell r="H8801"/>
          <cell r="I8801"/>
          <cell r="J8801"/>
        </row>
        <row r="8802">
          <cell r="A8802"/>
          <cell r="B8802"/>
          <cell r="C8802"/>
          <cell r="D8802"/>
          <cell r="E8802"/>
          <cell r="F8802"/>
          <cell r="G8802"/>
          <cell r="H8802"/>
          <cell r="I8802"/>
          <cell r="J8802"/>
        </row>
        <row r="8803">
          <cell r="A8803"/>
          <cell r="B8803"/>
          <cell r="C8803"/>
          <cell r="D8803"/>
          <cell r="E8803"/>
          <cell r="F8803"/>
          <cell r="G8803"/>
          <cell r="H8803"/>
          <cell r="I8803"/>
          <cell r="J8803"/>
        </row>
        <row r="8804">
          <cell r="A8804"/>
          <cell r="B8804"/>
          <cell r="C8804"/>
          <cell r="D8804"/>
          <cell r="E8804"/>
          <cell r="F8804"/>
          <cell r="G8804"/>
          <cell r="H8804"/>
          <cell r="I8804"/>
          <cell r="J8804"/>
        </row>
        <row r="8805">
          <cell r="A8805"/>
          <cell r="B8805"/>
          <cell r="C8805"/>
          <cell r="D8805"/>
          <cell r="E8805"/>
          <cell r="F8805"/>
          <cell r="G8805"/>
          <cell r="H8805"/>
          <cell r="I8805"/>
          <cell r="J8805"/>
        </row>
        <row r="8806">
          <cell r="A8806"/>
          <cell r="B8806"/>
          <cell r="C8806"/>
          <cell r="D8806"/>
          <cell r="E8806"/>
          <cell r="F8806"/>
          <cell r="G8806"/>
          <cell r="H8806"/>
          <cell r="I8806"/>
          <cell r="J8806"/>
        </row>
        <row r="8807">
          <cell r="A8807"/>
          <cell r="B8807"/>
          <cell r="C8807"/>
          <cell r="D8807"/>
          <cell r="E8807"/>
          <cell r="F8807"/>
          <cell r="G8807"/>
          <cell r="H8807"/>
          <cell r="I8807"/>
          <cell r="J8807"/>
        </row>
        <row r="8808">
          <cell r="A8808"/>
          <cell r="B8808"/>
          <cell r="C8808"/>
          <cell r="D8808"/>
          <cell r="E8808"/>
          <cell r="F8808"/>
          <cell r="G8808"/>
          <cell r="H8808"/>
          <cell r="I8808"/>
          <cell r="J8808"/>
        </row>
        <row r="8809">
          <cell r="A8809"/>
          <cell r="B8809"/>
          <cell r="C8809"/>
          <cell r="D8809"/>
          <cell r="E8809"/>
          <cell r="F8809"/>
          <cell r="G8809"/>
          <cell r="H8809"/>
          <cell r="I8809"/>
          <cell r="J8809"/>
        </row>
        <row r="8810">
          <cell r="A8810"/>
          <cell r="B8810"/>
          <cell r="C8810"/>
          <cell r="D8810"/>
          <cell r="E8810"/>
          <cell r="F8810"/>
          <cell r="G8810"/>
          <cell r="H8810"/>
          <cell r="I8810"/>
          <cell r="J8810"/>
        </row>
        <row r="8811">
          <cell r="A8811"/>
          <cell r="B8811"/>
          <cell r="C8811"/>
          <cell r="D8811"/>
          <cell r="E8811"/>
          <cell r="F8811"/>
          <cell r="G8811"/>
          <cell r="H8811"/>
          <cell r="I8811"/>
          <cell r="J8811"/>
        </row>
        <row r="8812">
          <cell r="A8812"/>
          <cell r="B8812"/>
          <cell r="C8812"/>
          <cell r="D8812"/>
          <cell r="E8812"/>
          <cell r="F8812"/>
          <cell r="G8812"/>
          <cell r="H8812"/>
          <cell r="I8812"/>
          <cell r="J8812"/>
        </row>
        <row r="8813">
          <cell r="A8813"/>
          <cell r="B8813"/>
          <cell r="C8813"/>
          <cell r="D8813"/>
          <cell r="E8813"/>
          <cell r="F8813"/>
          <cell r="G8813"/>
          <cell r="H8813"/>
          <cell r="I8813"/>
          <cell r="J8813"/>
        </row>
        <row r="8814">
          <cell r="A8814"/>
          <cell r="B8814"/>
          <cell r="C8814"/>
          <cell r="D8814"/>
          <cell r="E8814"/>
          <cell r="F8814"/>
          <cell r="G8814"/>
          <cell r="H8814"/>
          <cell r="I8814"/>
          <cell r="J8814"/>
        </row>
        <row r="8815">
          <cell r="A8815"/>
          <cell r="B8815"/>
          <cell r="C8815"/>
          <cell r="D8815"/>
          <cell r="E8815"/>
          <cell r="F8815"/>
          <cell r="G8815"/>
          <cell r="H8815"/>
          <cell r="I8815"/>
          <cell r="J8815"/>
        </row>
        <row r="8816">
          <cell r="A8816"/>
          <cell r="B8816"/>
          <cell r="C8816"/>
          <cell r="D8816"/>
          <cell r="E8816"/>
          <cell r="F8816"/>
          <cell r="G8816"/>
          <cell r="H8816"/>
          <cell r="I8816"/>
          <cell r="J8816"/>
        </row>
        <row r="8817">
          <cell r="A8817"/>
          <cell r="B8817"/>
          <cell r="C8817"/>
          <cell r="D8817"/>
          <cell r="E8817"/>
          <cell r="F8817"/>
          <cell r="G8817"/>
          <cell r="H8817"/>
          <cell r="I8817"/>
          <cell r="J8817"/>
        </row>
        <row r="8818">
          <cell r="A8818"/>
          <cell r="B8818"/>
          <cell r="C8818"/>
          <cell r="D8818"/>
          <cell r="E8818"/>
          <cell r="F8818"/>
          <cell r="G8818"/>
          <cell r="H8818"/>
          <cell r="I8818"/>
          <cell r="J8818"/>
        </row>
        <row r="8819">
          <cell r="A8819"/>
          <cell r="B8819"/>
          <cell r="C8819"/>
          <cell r="D8819"/>
          <cell r="E8819"/>
          <cell r="F8819"/>
          <cell r="G8819"/>
          <cell r="H8819"/>
          <cell r="I8819"/>
          <cell r="J8819"/>
        </row>
        <row r="8820">
          <cell r="A8820"/>
          <cell r="B8820"/>
          <cell r="C8820"/>
          <cell r="D8820"/>
          <cell r="E8820"/>
          <cell r="F8820"/>
          <cell r="G8820"/>
          <cell r="H8820"/>
          <cell r="I8820"/>
          <cell r="J8820"/>
        </row>
        <row r="8821">
          <cell r="A8821"/>
          <cell r="B8821"/>
          <cell r="C8821"/>
          <cell r="D8821"/>
          <cell r="E8821"/>
          <cell r="F8821"/>
          <cell r="G8821"/>
          <cell r="H8821"/>
          <cell r="I8821"/>
          <cell r="J8821"/>
        </row>
        <row r="8822">
          <cell r="A8822"/>
          <cell r="B8822"/>
          <cell r="C8822"/>
          <cell r="D8822"/>
          <cell r="E8822"/>
          <cell r="F8822"/>
          <cell r="G8822"/>
          <cell r="H8822"/>
          <cell r="I8822"/>
          <cell r="J8822"/>
        </row>
        <row r="8823">
          <cell r="A8823"/>
          <cell r="B8823"/>
          <cell r="C8823"/>
          <cell r="D8823"/>
          <cell r="E8823"/>
          <cell r="F8823"/>
          <cell r="G8823"/>
          <cell r="H8823"/>
          <cell r="I8823"/>
          <cell r="J8823"/>
        </row>
        <row r="8824">
          <cell r="A8824"/>
          <cell r="B8824"/>
          <cell r="C8824"/>
          <cell r="D8824"/>
          <cell r="E8824"/>
          <cell r="F8824"/>
          <cell r="G8824"/>
          <cell r="H8824"/>
          <cell r="I8824"/>
          <cell r="J8824"/>
        </row>
        <row r="8825">
          <cell r="A8825"/>
          <cell r="B8825"/>
          <cell r="C8825"/>
          <cell r="D8825"/>
          <cell r="E8825"/>
          <cell r="F8825"/>
          <cell r="G8825"/>
          <cell r="H8825"/>
          <cell r="I8825"/>
          <cell r="J8825"/>
        </row>
        <row r="8826">
          <cell r="A8826"/>
          <cell r="B8826"/>
          <cell r="C8826"/>
          <cell r="D8826"/>
          <cell r="E8826"/>
          <cell r="F8826"/>
          <cell r="G8826"/>
          <cell r="H8826"/>
          <cell r="I8826"/>
          <cell r="J8826"/>
        </row>
        <row r="8827">
          <cell r="A8827"/>
          <cell r="B8827"/>
          <cell r="C8827"/>
          <cell r="D8827"/>
          <cell r="E8827"/>
          <cell r="F8827"/>
          <cell r="G8827"/>
          <cell r="H8827"/>
          <cell r="I8827"/>
          <cell r="J8827"/>
        </row>
        <row r="8828">
          <cell r="A8828"/>
          <cell r="B8828"/>
          <cell r="C8828"/>
          <cell r="D8828"/>
          <cell r="E8828"/>
          <cell r="F8828"/>
          <cell r="G8828"/>
          <cell r="H8828"/>
          <cell r="I8828"/>
          <cell r="J8828"/>
        </row>
        <row r="8829">
          <cell r="A8829"/>
          <cell r="B8829"/>
          <cell r="C8829"/>
          <cell r="D8829"/>
          <cell r="E8829"/>
          <cell r="F8829"/>
          <cell r="G8829"/>
          <cell r="H8829"/>
          <cell r="I8829"/>
          <cell r="J8829"/>
        </row>
        <row r="8830">
          <cell r="A8830"/>
          <cell r="B8830"/>
          <cell r="C8830"/>
          <cell r="D8830"/>
          <cell r="E8830"/>
          <cell r="F8830"/>
          <cell r="G8830"/>
          <cell r="H8830"/>
          <cell r="I8830"/>
          <cell r="J8830"/>
        </row>
        <row r="8831">
          <cell r="A8831"/>
          <cell r="B8831"/>
          <cell r="C8831"/>
          <cell r="D8831"/>
          <cell r="E8831"/>
          <cell r="F8831"/>
          <cell r="G8831"/>
          <cell r="H8831"/>
          <cell r="I8831"/>
          <cell r="J8831"/>
        </row>
        <row r="8832">
          <cell r="A8832"/>
          <cell r="B8832"/>
          <cell r="C8832"/>
          <cell r="D8832"/>
          <cell r="E8832"/>
          <cell r="F8832"/>
          <cell r="G8832"/>
          <cell r="H8832"/>
          <cell r="I8832"/>
          <cell r="J8832"/>
        </row>
        <row r="8833">
          <cell r="A8833"/>
          <cell r="B8833"/>
          <cell r="C8833"/>
          <cell r="D8833"/>
          <cell r="E8833"/>
          <cell r="F8833"/>
          <cell r="G8833"/>
          <cell r="H8833"/>
          <cell r="I8833"/>
          <cell r="J8833"/>
        </row>
        <row r="8834">
          <cell r="A8834"/>
          <cell r="B8834"/>
          <cell r="C8834"/>
          <cell r="D8834"/>
          <cell r="E8834"/>
          <cell r="F8834"/>
          <cell r="G8834"/>
          <cell r="H8834"/>
          <cell r="I8834"/>
          <cell r="J8834"/>
        </row>
        <row r="8835">
          <cell r="A8835"/>
          <cell r="B8835"/>
          <cell r="C8835"/>
          <cell r="D8835"/>
          <cell r="E8835"/>
          <cell r="F8835"/>
          <cell r="G8835"/>
          <cell r="H8835"/>
          <cell r="I8835"/>
          <cell r="J8835"/>
        </row>
        <row r="8836">
          <cell r="A8836"/>
          <cell r="B8836"/>
          <cell r="C8836"/>
          <cell r="D8836"/>
          <cell r="E8836"/>
          <cell r="F8836"/>
          <cell r="G8836"/>
          <cell r="H8836"/>
          <cell r="I8836"/>
          <cell r="J8836"/>
        </row>
        <row r="8837">
          <cell r="A8837"/>
          <cell r="B8837"/>
          <cell r="C8837"/>
          <cell r="D8837"/>
          <cell r="E8837"/>
          <cell r="F8837"/>
          <cell r="G8837"/>
          <cell r="H8837"/>
          <cell r="I8837"/>
          <cell r="J8837"/>
        </row>
        <row r="8838">
          <cell r="A8838"/>
          <cell r="B8838"/>
          <cell r="C8838"/>
          <cell r="D8838"/>
          <cell r="E8838"/>
          <cell r="F8838"/>
          <cell r="G8838"/>
          <cell r="H8838"/>
          <cell r="I8838"/>
          <cell r="J8838"/>
        </row>
        <row r="8839">
          <cell r="A8839"/>
          <cell r="B8839"/>
          <cell r="C8839"/>
          <cell r="D8839"/>
          <cell r="E8839"/>
          <cell r="F8839"/>
          <cell r="G8839"/>
          <cell r="H8839"/>
          <cell r="I8839"/>
          <cell r="J8839"/>
        </row>
        <row r="8840">
          <cell r="A8840"/>
          <cell r="B8840"/>
          <cell r="C8840"/>
          <cell r="D8840"/>
          <cell r="E8840"/>
          <cell r="F8840"/>
          <cell r="G8840"/>
          <cell r="H8840"/>
          <cell r="I8840"/>
          <cell r="J8840"/>
        </row>
        <row r="8841">
          <cell r="A8841"/>
          <cell r="B8841"/>
          <cell r="C8841"/>
          <cell r="D8841"/>
          <cell r="E8841"/>
          <cell r="F8841"/>
          <cell r="G8841"/>
          <cell r="H8841"/>
          <cell r="I8841"/>
          <cell r="J8841"/>
        </row>
        <row r="8842">
          <cell r="A8842"/>
          <cell r="B8842"/>
          <cell r="C8842"/>
          <cell r="D8842"/>
          <cell r="E8842"/>
          <cell r="F8842"/>
          <cell r="G8842"/>
          <cell r="H8842"/>
          <cell r="I8842"/>
          <cell r="J8842"/>
        </row>
        <row r="8843">
          <cell r="A8843"/>
          <cell r="B8843"/>
          <cell r="C8843"/>
          <cell r="D8843"/>
          <cell r="E8843"/>
          <cell r="F8843"/>
          <cell r="G8843"/>
          <cell r="H8843"/>
          <cell r="I8843"/>
          <cell r="J8843"/>
        </row>
        <row r="8844">
          <cell r="A8844"/>
          <cell r="B8844"/>
          <cell r="C8844"/>
          <cell r="D8844"/>
          <cell r="E8844"/>
          <cell r="F8844"/>
          <cell r="G8844"/>
          <cell r="H8844"/>
          <cell r="I8844"/>
          <cell r="J8844"/>
        </row>
        <row r="8845">
          <cell r="A8845"/>
          <cell r="B8845"/>
          <cell r="C8845"/>
          <cell r="D8845"/>
          <cell r="E8845"/>
          <cell r="F8845"/>
          <cell r="G8845"/>
          <cell r="H8845"/>
          <cell r="I8845"/>
          <cell r="J8845"/>
        </row>
        <row r="8846">
          <cell r="A8846"/>
          <cell r="B8846"/>
          <cell r="C8846"/>
          <cell r="D8846"/>
          <cell r="E8846"/>
          <cell r="F8846"/>
          <cell r="G8846"/>
          <cell r="H8846"/>
          <cell r="I8846"/>
          <cell r="J8846"/>
        </row>
        <row r="8847">
          <cell r="A8847"/>
          <cell r="B8847"/>
          <cell r="C8847"/>
          <cell r="D8847"/>
          <cell r="E8847"/>
          <cell r="F8847"/>
          <cell r="G8847"/>
          <cell r="H8847"/>
          <cell r="I8847"/>
          <cell r="J8847"/>
        </row>
        <row r="8848">
          <cell r="A8848"/>
          <cell r="B8848"/>
          <cell r="C8848"/>
          <cell r="D8848"/>
          <cell r="E8848"/>
          <cell r="F8848"/>
          <cell r="G8848"/>
          <cell r="H8848"/>
          <cell r="I8848"/>
          <cell r="J8848"/>
        </row>
        <row r="8849">
          <cell r="A8849"/>
          <cell r="B8849"/>
          <cell r="C8849"/>
          <cell r="D8849"/>
          <cell r="E8849"/>
          <cell r="F8849"/>
          <cell r="G8849"/>
          <cell r="H8849"/>
          <cell r="I8849"/>
          <cell r="J8849"/>
        </row>
        <row r="8850">
          <cell r="A8850"/>
          <cell r="B8850"/>
          <cell r="C8850"/>
          <cell r="D8850"/>
          <cell r="E8850"/>
          <cell r="F8850"/>
          <cell r="G8850"/>
          <cell r="H8850"/>
          <cell r="I8850"/>
          <cell r="J8850"/>
        </row>
        <row r="8851">
          <cell r="A8851"/>
          <cell r="B8851"/>
          <cell r="C8851"/>
          <cell r="D8851"/>
          <cell r="E8851"/>
          <cell r="F8851"/>
          <cell r="G8851"/>
          <cell r="H8851"/>
          <cell r="I8851"/>
          <cell r="J8851"/>
        </row>
        <row r="8852">
          <cell r="A8852"/>
          <cell r="B8852"/>
          <cell r="C8852"/>
          <cell r="D8852"/>
          <cell r="E8852"/>
          <cell r="F8852"/>
          <cell r="G8852"/>
          <cell r="H8852"/>
          <cell r="I8852"/>
          <cell r="J8852"/>
        </row>
        <row r="8853">
          <cell r="A8853"/>
          <cell r="B8853"/>
          <cell r="C8853"/>
          <cell r="D8853"/>
          <cell r="E8853"/>
          <cell r="F8853"/>
          <cell r="G8853"/>
          <cell r="H8853"/>
          <cell r="I8853"/>
          <cell r="J8853"/>
        </row>
        <row r="8854">
          <cell r="A8854"/>
          <cell r="B8854"/>
          <cell r="C8854"/>
          <cell r="D8854"/>
          <cell r="E8854"/>
          <cell r="F8854"/>
          <cell r="G8854"/>
          <cell r="H8854"/>
          <cell r="I8854"/>
          <cell r="J8854"/>
        </row>
        <row r="8855">
          <cell r="A8855"/>
          <cell r="B8855"/>
          <cell r="C8855"/>
          <cell r="D8855"/>
          <cell r="E8855"/>
          <cell r="F8855"/>
          <cell r="G8855"/>
          <cell r="H8855"/>
          <cell r="I8855"/>
          <cell r="J8855"/>
        </row>
        <row r="8856">
          <cell r="A8856"/>
          <cell r="B8856"/>
          <cell r="C8856"/>
          <cell r="D8856"/>
          <cell r="E8856"/>
          <cell r="F8856"/>
          <cell r="G8856"/>
          <cell r="H8856"/>
          <cell r="I8856"/>
          <cell r="J8856"/>
        </row>
        <row r="8857">
          <cell r="A8857"/>
          <cell r="B8857"/>
          <cell r="C8857"/>
          <cell r="D8857"/>
          <cell r="E8857"/>
          <cell r="F8857"/>
          <cell r="G8857"/>
          <cell r="H8857"/>
          <cell r="I8857"/>
          <cell r="J8857"/>
        </row>
        <row r="8858">
          <cell r="A8858"/>
          <cell r="B8858"/>
          <cell r="C8858"/>
          <cell r="D8858"/>
          <cell r="E8858"/>
          <cell r="F8858"/>
          <cell r="G8858"/>
          <cell r="H8858"/>
          <cell r="I8858"/>
          <cell r="J8858"/>
        </row>
        <row r="8859">
          <cell r="A8859"/>
          <cell r="B8859"/>
          <cell r="C8859"/>
          <cell r="D8859"/>
          <cell r="E8859"/>
          <cell r="F8859"/>
          <cell r="G8859"/>
          <cell r="H8859"/>
          <cell r="I8859"/>
          <cell r="J8859"/>
        </row>
        <row r="8860">
          <cell r="A8860"/>
          <cell r="B8860"/>
          <cell r="C8860"/>
          <cell r="D8860"/>
          <cell r="E8860"/>
          <cell r="F8860"/>
          <cell r="G8860"/>
          <cell r="H8860"/>
          <cell r="I8860"/>
          <cell r="J8860"/>
        </row>
        <row r="8861">
          <cell r="A8861"/>
          <cell r="B8861"/>
          <cell r="C8861"/>
          <cell r="D8861"/>
          <cell r="E8861"/>
          <cell r="F8861"/>
          <cell r="G8861"/>
          <cell r="H8861"/>
          <cell r="I8861"/>
          <cell r="J8861"/>
        </row>
        <row r="8862">
          <cell r="A8862"/>
          <cell r="B8862"/>
          <cell r="C8862"/>
          <cell r="D8862"/>
          <cell r="E8862"/>
          <cell r="F8862"/>
          <cell r="G8862"/>
          <cell r="H8862"/>
          <cell r="I8862"/>
          <cell r="J8862"/>
        </row>
        <row r="8863">
          <cell r="A8863"/>
          <cell r="B8863"/>
          <cell r="C8863"/>
          <cell r="D8863"/>
          <cell r="E8863"/>
          <cell r="F8863"/>
          <cell r="G8863"/>
          <cell r="H8863"/>
          <cell r="I8863"/>
          <cell r="J8863"/>
        </row>
        <row r="8864">
          <cell r="A8864"/>
          <cell r="B8864"/>
          <cell r="C8864"/>
          <cell r="D8864"/>
          <cell r="E8864"/>
          <cell r="F8864"/>
          <cell r="G8864"/>
          <cell r="H8864"/>
          <cell r="I8864"/>
          <cell r="J8864"/>
        </row>
        <row r="8865">
          <cell r="A8865"/>
          <cell r="B8865"/>
          <cell r="C8865"/>
          <cell r="D8865"/>
          <cell r="E8865"/>
          <cell r="F8865"/>
          <cell r="G8865"/>
          <cell r="H8865"/>
          <cell r="I8865"/>
          <cell r="J8865"/>
        </row>
        <row r="8866">
          <cell r="A8866"/>
          <cell r="B8866"/>
          <cell r="C8866"/>
          <cell r="D8866"/>
          <cell r="E8866"/>
          <cell r="F8866"/>
          <cell r="G8866"/>
          <cell r="H8866"/>
          <cell r="I8866"/>
          <cell r="J8866"/>
        </row>
        <row r="8867">
          <cell r="A8867"/>
          <cell r="B8867"/>
          <cell r="C8867"/>
          <cell r="D8867"/>
          <cell r="E8867"/>
          <cell r="F8867"/>
          <cell r="G8867"/>
          <cell r="H8867"/>
          <cell r="I8867"/>
          <cell r="J8867"/>
        </row>
        <row r="8868">
          <cell r="A8868"/>
          <cell r="B8868"/>
          <cell r="C8868"/>
          <cell r="D8868"/>
          <cell r="E8868"/>
          <cell r="F8868"/>
          <cell r="G8868"/>
          <cell r="H8868"/>
          <cell r="I8868"/>
          <cell r="J8868"/>
        </row>
        <row r="8869">
          <cell r="A8869"/>
          <cell r="B8869"/>
          <cell r="C8869"/>
          <cell r="D8869"/>
          <cell r="E8869"/>
          <cell r="F8869"/>
          <cell r="G8869"/>
          <cell r="H8869"/>
          <cell r="I8869"/>
          <cell r="J8869"/>
        </row>
        <row r="8870">
          <cell r="A8870"/>
          <cell r="B8870"/>
          <cell r="C8870"/>
          <cell r="D8870"/>
          <cell r="E8870"/>
          <cell r="F8870"/>
          <cell r="G8870"/>
          <cell r="H8870"/>
          <cell r="I8870"/>
          <cell r="J8870"/>
        </row>
        <row r="8871">
          <cell r="A8871"/>
          <cell r="B8871"/>
          <cell r="C8871"/>
          <cell r="D8871"/>
          <cell r="E8871"/>
          <cell r="F8871"/>
          <cell r="G8871"/>
          <cell r="H8871"/>
          <cell r="I8871"/>
          <cell r="J8871"/>
        </row>
        <row r="8872">
          <cell r="A8872"/>
          <cell r="B8872"/>
          <cell r="C8872"/>
          <cell r="D8872"/>
          <cell r="E8872"/>
          <cell r="F8872"/>
          <cell r="G8872"/>
          <cell r="H8872"/>
          <cell r="I8872"/>
          <cell r="J8872"/>
        </row>
        <row r="8873">
          <cell r="A8873"/>
          <cell r="B8873"/>
          <cell r="C8873"/>
          <cell r="D8873"/>
          <cell r="E8873"/>
          <cell r="F8873"/>
          <cell r="G8873"/>
          <cell r="H8873"/>
          <cell r="I8873"/>
          <cell r="J8873"/>
        </row>
        <row r="8874">
          <cell r="A8874"/>
          <cell r="B8874"/>
          <cell r="C8874"/>
          <cell r="D8874"/>
          <cell r="E8874"/>
          <cell r="F8874"/>
          <cell r="G8874"/>
          <cell r="H8874"/>
          <cell r="I8874"/>
          <cell r="J8874"/>
        </row>
        <row r="8875">
          <cell r="A8875"/>
          <cell r="B8875"/>
          <cell r="C8875"/>
          <cell r="D8875"/>
          <cell r="E8875"/>
          <cell r="F8875"/>
          <cell r="G8875"/>
          <cell r="H8875"/>
          <cell r="I8875"/>
          <cell r="J8875"/>
        </row>
        <row r="8876">
          <cell r="A8876"/>
          <cell r="B8876"/>
          <cell r="C8876"/>
          <cell r="D8876"/>
          <cell r="E8876"/>
          <cell r="F8876"/>
          <cell r="G8876"/>
          <cell r="H8876"/>
          <cell r="I8876"/>
          <cell r="J8876"/>
        </row>
        <row r="8877">
          <cell r="A8877"/>
          <cell r="B8877"/>
          <cell r="C8877"/>
          <cell r="D8877"/>
          <cell r="E8877"/>
          <cell r="F8877"/>
          <cell r="G8877"/>
          <cell r="H8877"/>
          <cell r="I8877"/>
          <cell r="J8877"/>
        </row>
        <row r="8878">
          <cell r="A8878"/>
          <cell r="B8878"/>
          <cell r="C8878"/>
          <cell r="D8878"/>
          <cell r="E8878"/>
          <cell r="F8878"/>
          <cell r="G8878"/>
          <cell r="H8878"/>
          <cell r="I8878"/>
          <cell r="J8878"/>
        </row>
        <row r="8879">
          <cell r="A8879"/>
          <cell r="B8879"/>
          <cell r="C8879"/>
          <cell r="D8879"/>
          <cell r="E8879"/>
          <cell r="F8879"/>
          <cell r="G8879"/>
          <cell r="H8879"/>
          <cell r="I8879"/>
          <cell r="J8879"/>
        </row>
        <row r="8880">
          <cell r="A8880"/>
          <cell r="B8880"/>
          <cell r="C8880"/>
          <cell r="D8880"/>
          <cell r="E8880"/>
          <cell r="F8880"/>
          <cell r="G8880"/>
          <cell r="H8880"/>
          <cell r="I8880"/>
          <cell r="J8880"/>
        </row>
        <row r="8881">
          <cell r="A8881"/>
          <cell r="B8881"/>
          <cell r="C8881"/>
          <cell r="D8881"/>
          <cell r="E8881"/>
          <cell r="F8881"/>
          <cell r="G8881"/>
          <cell r="H8881"/>
          <cell r="I8881"/>
          <cell r="J8881"/>
        </row>
        <row r="8882">
          <cell r="A8882"/>
          <cell r="B8882"/>
          <cell r="C8882"/>
          <cell r="D8882"/>
          <cell r="E8882"/>
          <cell r="F8882"/>
          <cell r="G8882"/>
          <cell r="H8882"/>
          <cell r="I8882"/>
          <cell r="J8882"/>
        </row>
        <row r="8883">
          <cell r="A8883"/>
          <cell r="B8883"/>
          <cell r="C8883"/>
          <cell r="D8883"/>
          <cell r="E8883"/>
          <cell r="F8883"/>
          <cell r="G8883"/>
          <cell r="H8883"/>
          <cell r="I8883"/>
          <cell r="J8883"/>
        </row>
        <row r="8884">
          <cell r="A8884"/>
          <cell r="B8884"/>
          <cell r="C8884"/>
          <cell r="D8884"/>
          <cell r="E8884"/>
          <cell r="F8884"/>
          <cell r="G8884"/>
          <cell r="H8884"/>
          <cell r="I8884"/>
          <cell r="J8884"/>
        </row>
        <row r="8885">
          <cell r="A8885"/>
          <cell r="B8885"/>
          <cell r="C8885"/>
          <cell r="D8885"/>
          <cell r="E8885"/>
          <cell r="F8885"/>
          <cell r="G8885"/>
          <cell r="H8885"/>
          <cell r="I8885"/>
          <cell r="J8885"/>
        </row>
        <row r="8886">
          <cell r="A8886"/>
          <cell r="B8886"/>
          <cell r="C8886"/>
          <cell r="D8886"/>
          <cell r="E8886"/>
          <cell r="F8886"/>
          <cell r="G8886"/>
          <cell r="H8886"/>
          <cell r="I8886"/>
          <cell r="J8886"/>
        </row>
        <row r="8887">
          <cell r="A8887"/>
          <cell r="B8887"/>
          <cell r="C8887"/>
          <cell r="D8887"/>
          <cell r="E8887"/>
          <cell r="F8887"/>
          <cell r="G8887"/>
          <cell r="H8887"/>
          <cell r="I8887"/>
          <cell r="J8887"/>
        </row>
        <row r="8888">
          <cell r="A8888"/>
          <cell r="B8888"/>
          <cell r="C8888"/>
          <cell r="D8888"/>
          <cell r="E8888"/>
          <cell r="F8888"/>
          <cell r="G8888"/>
          <cell r="H8888"/>
          <cell r="I8888"/>
          <cell r="J8888"/>
        </row>
        <row r="8889">
          <cell r="A8889"/>
          <cell r="B8889"/>
          <cell r="C8889"/>
          <cell r="D8889"/>
          <cell r="E8889"/>
          <cell r="F8889"/>
          <cell r="G8889"/>
          <cell r="H8889"/>
          <cell r="I8889"/>
          <cell r="J8889"/>
        </row>
        <row r="8890">
          <cell r="A8890"/>
          <cell r="B8890"/>
          <cell r="C8890"/>
          <cell r="D8890"/>
          <cell r="E8890"/>
          <cell r="F8890"/>
          <cell r="G8890"/>
          <cell r="H8890"/>
          <cell r="I8890"/>
          <cell r="J8890"/>
        </row>
        <row r="8891">
          <cell r="A8891"/>
          <cell r="B8891"/>
          <cell r="C8891"/>
          <cell r="D8891"/>
          <cell r="E8891"/>
          <cell r="F8891"/>
          <cell r="G8891"/>
          <cell r="H8891"/>
          <cell r="I8891"/>
          <cell r="J8891"/>
        </row>
        <row r="8892">
          <cell r="A8892"/>
          <cell r="B8892"/>
          <cell r="C8892"/>
          <cell r="D8892"/>
          <cell r="E8892"/>
          <cell r="F8892"/>
          <cell r="G8892"/>
          <cell r="H8892"/>
          <cell r="I8892"/>
          <cell r="J8892"/>
        </row>
        <row r="8893">
          <cell r="A8893"/>
          <cell r="B8893"/>
          <cell r="C8893"/>
          <cell r="D8893"/>
          <cell r="E8893"/>
          <cell r="F8893"/>
          <cell r="G8893"/>
          <cell r="H8893"/>
          <cell r="I8893"/>
          <cell r="J8893"/>
        </row>
        <row r="8894">
          <cell r="A8894"/>
          <cell r="B8894"/>
          <cell r="C8894"/>
          <cell r="D8894"/>
          <cell r="E8894"/>
          <cell r="F8894"/>
          <cell r="G8894"/>
          <cell r="H8894"/>
          <cell r="I8894"/>
          <cell r="J8894"/>
        </row>
        <row r="8895">
          <cell r="A8895"/>
          <cell r="B8895"/>
          <cell r="C8895"/>
          <cell r="D8895"/>
          <cell r="E8895"/>
          <cell r="F8895"/>
          <cell r="G8895"/>
          <cell r="H8895"/>
          <cell r="I8895"/>
          <cell r="J8895"/>
        </row>
        <row r="8896">
          <cell r="A8896"/>
          <cell r="B8896"/>
          <cell r="C8896"/>
          <cell r="D8896"/>
          <cell r="E8896"/>
          <cell r="F8896"/>
          <cell r="G8896"/>
          <cell r="H8896"/>
          <cell r="I8896"/>
          <cell r="J8896"/>
        </row>
        <row r="8897">
          <cell r="A8897"/>
          <cell r="B8897"/>
          <cell r="C8897"/>
          <cell r="D8897"/>
          <cell r="E8897"/>
          <cell r="F8897"/>
          <cell r="G8897"/>
          <cell r="H8897"/>
          <cell r="I8897"/>
          <cell r="J8897"/>
        </row>
        <row r="8898">
          <cell r="A8898"/>
          <cell r="B8898"/>
          <cell r="C8898"/>
          <cell r="D8898"/>
          <cell r="E8898"/>
          <cell r="F8898"/>
          <cell r="G8898"/>
          <cell r="H8898"/>
          <cell r="I8898"/>
          <cell r="J8898"/>
        </row>
        <row r="8899">
          <cell r="A8899"/>
          <cell r="B8899"/>
          <cell r="C8899"/>
          <cell r="D8899"/>
          <cell r="E8899"/>
          <cell r="F8899"/>
          <cell r="G8899"/>
          <cell r="H8899"/>
          <cell r="I8899"/>
          <cell r="J8899"/>
        </row>
        <row r="8900">
          <cell r="A8900"/>
          <cell r="B8900"/>
          <cell r="C8900"/>
          <cell r="D8900"/>
          <cell r="E8900"/>
          <cell r="F8900"/>
          <cell r="G8900"/>
          <cell r="H8900"/>
          <cell r="I8900"/>
          <cell r="J8900"/>
        </row>
        <row r="8901">
          <cell r="A8901"/>
          <cell r="B8901"/>
          <cell r="C8901"/>
          <cell r="D8901"/>
          <cell r="E8901"/>
          <cell r="F8901"/>
          <cell r="G8901"/>
          <cell r="H8901"/>
          <cell r="I8901"/>
          <cell r="J8901"/>
        </row>
        <row r="8902">
          <cell r="A8902"/>
          <cell r="B8902"/>
          <cell r="C8902"/>
          <cell r="D8902"/>
          <cell r="E8902"/>
          <cell r="F8902"/>
          <cell r="G8902"/>
          <cell r="H8902"/>
          <cell r="I8902"/>
          <cell r="J8902"/>
        </row>
        <row r="8903">
          <cell r="A8903"/>
          <cell r="B8903"/>
          <cell r="C8903"/>
          <cell r="D8903"/>
          <cell r="E8903"/>
          <cell r="F8903"/>
          <cell r="G8903"/>
          <cell r="H8903"/>
          <cell r="I8903"/>
          <cell r="J8903"/>
        </row>
        <row r="8904">
          <cell r="A8904"/>
          <cell r="B8904"/>
          <cell r="C8904"/>
          <cell r="D8904"/>
          <cell r="E8904"/>
          <cell r="F8904"/>
          <cell r="G8904"/>
          <cell r="H8904"/>
          <cell r="I8904"/>
          <cell r="J8904"/>
        </row>
        <row r="8905">
          <cell r="A8905"/>
          <cell r="B8905"/>
          <cell r="C8905"/>
          <cell r="D8905"/>
          <cell r="E8905"/>
          <cell r="F8905"/>
          <cell r="G8905"/>
          <cell r="H8905"/>
          <cell r="I8905"/>
          <cell r="J8905"/>
        </row>
        <row r="8906">
          <cell r="A8906"/>
          <cell r="B8906"/>
          <cell r="C8906"/>
          <cell r="D8906"/>
          <cell r="E8906"/>
          <cell r="F8906"/>
          <cell r="G8906"/>
          <cell r="H8906"/>
          <cell r="I8906"/>
          <cell r="J8906"/>
        </row>
        <row r="8907">
          <cell r="A8907"/>
          <cell r="B8907"/>
          <cell r="C8907"/>
          <cell r="D8907"/>
          <cell r="E8907"/>
          <cell r="F8907"/>
          <cell r="G8907"/>
          <cell r="H8907"/>
          <cell r="I8907"/>
          <cell r="J8907"/>
        </row>
        <row r="8908">
          <cell r="A8908"/>
          <cell r="B8908"/>
          <cell r="C8908"/>
          <cell r="D8908"/>
          <cell r="E8908"/>
          <cell r="F8908"/>
          <cell r="G8908"/>
          <cell r="H8908"/>
          <cell r="I8908"/>
          <cell r="J8908"/>
        </row>
        <row r="8909">
          <cell r="A8909"/>
          <cell r="B8909"/>
          <cell r="C8909"/>
          <cell r="D8909"/>
          <cell r="E8909"/>
          <cell r="F8909"/>
          <cell r="G8909"/>
          <cell r="H8909"/>
          <cell r="I8909"/>
          <cell r="J8909"/>
        </row>
        <row r="8910">
          <cell r="A8910"/>
          <cell r="B8910"/>
          <cell r="C8910"/>
          <cell r="D8910"/>
          <cell r="E8910"/>
          <cell r="F8910"/>
          <cell r="G8910"/>
          <cell r="H8910"/>
          <cell r="I8910"/>
          <cell r="J8910"/>
        </row>
        <row r="8911">
          <cell r="A8911"/>
          <cell r="B8911"/>
          <cell r="C8911"/>
          <cell r="D8911"/>
          <cell r="E8911"/>
          <cell r="F8911"/>
          <cell r="G8911"/>
          <cell r="H8911"/>
          <cell r="I8911"/>
          <cell r="J8911"/>
        </row>
        <row r="8912">
          <cell r="A8912"/>
          <cell r="B8912"/>
          <cell r="C8912"/>
          <cell r="D8912"/>
          <cell r="E8912"/>
          <cell r="F8912"/>
          <cell r="G8912"/>
          <cell r="H8912"/>
          <cell r="I8912"/>
          <cell r="J8912"/>
        </row>
        <row r="8913">
          <cell r="A8913"/>
          <cell r="B8913"/>
          <cell r="C8913"/>
          <cell r="D8913"/>
          <cell r="E8913"/>
          <cell r="F8913"/>
          <cell r="G8913"/>
          <cell r="H8913"/>
          <cell r="I8913"/>
          <cell r="J8913"/>
        </row>
        <row r="8914">
          <cell r="A8914"/>
          <cell r="B8914"/>
          <cell r="C8914"/>
          <cell r="D8914"/>
          <cell r="E8914"/>
          <cell r="F8914"/>
          <cell r="G8914"/>
          <cell r="H8914"/>
          <cell r="I8914"/>
          <cell r="J8914"/>
        </row>
        <row r="8915">
          <cell r="A8915"/>
          <cell r="B8915"/>
          <cell r="C8915"/>
          <cell r="D8915"/>
          <cell r="E8915"/>
          <cell r="F8915"/>
          <cell r="G8915"/>
          <cell r="H8915"/>
          <cell r="I8915"/>
          <cell r="J8915"/>
        </row>
        <row r="8916">
          <cell r="A8916"/>
          <cell r="B8916"/>
          <cell r="C8916"/>
          <cell r="D8916"/>
          <cell r="E8916"/>
          <cell r="F8916"/>
          <cell r="G8916"/>
          <cell r="H8916"/>
          <cell r="I8916"/>
          <cell r="J8916"/>
        </row>
        <row r="8917">
          <cell r="A8917"/>
          <cell r="B8917"/>
          <cell r="C8917"/>
          <cell r="D8917"/>
          <cell r="E8917"/>
          <cell r="F8917"/>
          <cell r="G8917"/>
          <cell r="H8917"/>
          <cell r="I8917"/>
          <cell r="J8917"/>
        </row>
        <row r="8918">
          <cell r="A8918"/>
          <cell r="B8918"/>
          <cell r="C8918"/>
          <cell r="D8918"/>
          <cell r="E8918"/>
          <cell r="F8918"/>
          <cell r="G8918"/>
          <cell r="H8918"/>
          <cell r="I8918"/>
          <cell r="J8918"/>
        </row>
        <row r="8919">
          <cell r="A8919"/>
          <cell r="B8919"/>
          <cell r="C8919"/>
          <cell r="D8919"/>
          <cell r="E8919"/>
          <cell r="F8919"/>
          <cell r="G8919"/>
          <cell r="H8919"/>
          <cell r="I8919"/>
          <cell r="J8919"/>
        </row>
        <row r="8920">
          <cell r="A8920"/>
          <cell r="B8920"/>
          <cell r="C8920"/>
          <cell r="D8920"/>
          <cell r="E8920"/>
          <cell r="F8920"/>
          <cell r="G8920"/>
          <cell r="H8920"/>
          <cell r="I8920"/>
          <cell r="J8920"/>
        </row>
        <row r="8921">
          <cell r="A8921"/>
          <cell r="B8921"/>
          <cell r="C8921"/>
          <cell r="D8921"/>
          <cell r="E8921"/>
          <cell r="F8921"/>
          <cell r="G8921"/>
          <cell r="H8921"/>
          <cell r="I8921"/>
          <cell r="J8921"/>
        </row>
        <row r="8922">
          <cell r="A8922"/>
          <cell r="B8922"/>
          <cell r="C8922"/>
          <cell r="D8922"/>
          <cell r="E8922"/>
          <cell r="F8922"/>
          <cell r="G8922"/>
          <cell r="H8922"/>
          <cell r="I8922"/>
          <cell r="J8922"/>
        </row>
        <row r="8923">
          <cell r="A8923"/>
          <cell r="B8923"/>
          <cell r="C8923"/>
          <cell r="D8923"/>
          <cell r="E8923"/>
          <cell r="F8923"/>
          <cell r="G8923"/>
          <cell r="H8923"/>
          <cell r="I8923"/>
          <cell r="J8923"/>
        </row>
        <row r="8924">
          <cell r="A8924"/>
          <cell r="B8924"/>
          <cell r="C8924"/>
          <cell r="D8924"/>
          <cell r="E8924"/>
          <cell r="F8924"/>
          <cell r="G8924"/>
          <cell r="H8924"/>
          <cell r="I8924"/>
          <cell r="J8924"/>
        </row>
        <row r="8925">
          <cell r="A8925"/>
          <cell r="B8925"/>
          <cell r="C8925"/>
          <cell r="D8925"/>
          <cell r="E8925"/>
          <cell r="F8925"/>
          <cell r="G8925"/>
          <cell r="H8925"/>
          <cell r="I8925"/>
          <cell r="J8925"/>
        </row>
        <row r="8926">
          <cell r="A8926"/>
          <cell r="B8926"/>
          <cell r="C8926"/>
          <cell r="D8926"/>
          <cell r="E8926"/>
          <cell r="F8926"/>
          <cell r="G8926"/>
          <cell r="H8926"/>
          <cell r="I8926"/>
          <cell r="J8926"/>
        </row>
        <row r="8927">
          <cell r="A8927"/>
          <cell r="B8927"/>
          <cell r="C8927"/>
          <cell r="D8927"/>
          <cell r="E8927"/>
          <cell r="F8927"/>
          <cell r="G8927"/>
          <cell r="H8927"/>
          <cell r="I8927"/>
          <cell r="J8927"/>
        </row>
        <row r="8928">
          <cell r="A8928"/>
          <cell r="B8928"/>
          <cell r="C8928"/>
          <cell r="D8928"/>
          <cell r="E8928"/>
          <cell r="F8928"/>
          <cell r="G8928"/>
          <cell r="H8928"/>
          <cell r="I8928"/>
          <cell r="J8928"/>
        </row>
        <row r="8929">
          <cell r="A8929"/>
          <cell r="B8929"/>
          <cell r="C8929"/>
          <cell r="D8929"/>
          <cell r="E8929"/>
          <cell r="F8929"/>
          <cell r="G8929"/>
          <cell r="H8929"/>
          <cell r="I8929"/>
          <cell r="J8929"/>
        </row>
        <row r="8930">
          <cell r="A8930"/>
          <cell r="B8930"/>
          <cell r="C8930"/>
          <cell r="D8930"/>
          <cell r="E8930"/>
          <cell r="F8930"/>
          <cell r="G8930"/>
          <cell r="H8930"/>
          <cell r="I8930"/>
          <cell r="J8930"/>
        </row>
        <row r="8931">
          <cell r="A8931"/>
          <cell r="B8931"/>
          <cell r="C8931"/>
          <cell r="D8931"/>
          <cell r="E8931"/>
          <cell r="F8931"/>
          <cell r="G8931"/>
          <cell r="H8931"/>
          <cell r="I8931"/>
          <cell r="J8931"/>
        </row>
        <row r="8932">
          <cell r="A8932"/>
          <cell r="B8932"/>
          <cell r="C8932"/>
          <cell r="D8932"/>
          <cell r="E8932"/>
          <cell r="F8932"/>
          <cell r="G8932"/>
          <cell r="H8932"/>
          <cell r="I8932"/>
          <cell r="J8932"/>
        </row>
        <row r="8933">
          <cell r="A8933"/>
          <cell r="B8933"/>
          <cell r="C8933"/>
          <cell r="D8933"/>
          <cell r="E8933"/>
          <cell r="F8933"/>
          <cell r="G8933"/>
          <cell r="H8933"/>
          <cell r="I8933"/>
          <cell r="J8933"/>
        </row>
        <row r="8934">
          <cell r="A8934"/>
          <cell r="B8934"/>
          <cell r="C8934"/>
          <cell r="D8934"/>
          <cell r="E8934"/>
          <cell r="F8934"/>
          <cell r="G8934"/>
          <cell r="H8934"/>
          <cell r="I8934"/>
          <cell r="J8934"/>
        </row>
        <row r="8935">
          <cell r="A8935"/>
          <cell r="B8935"/>
          <cell r="C8935"/>
          <cell r="D8935"/>
          <cell r="E8935"/>
          <cell r="F8935"/>
          <cell r="G8935"/>
          <cell r="H8935"/>
          <cell r="I8935"/>
          <cell r="J8935"/>
        </row>
        <row r="8936">
          <cell r="A8936"/>
          <cell r="B8936"/>
          <cell r="C8936"/>
          <cell r="D8936"/>
          <cell r="E8936"/>
          <cell r="F8936"/>
          <cell r="G8936"/>
          <cell r="H8936"/>
          <cell r="I8936"/>
          <cell r="J8936"/>
        </row>
        <row r="8937">
          <cell r="A8937"/>
          <cell r="B8937"/>
          <cell r="C8937"/>
          <cell r="D8937"/>
          <cell r="E8937"/>
          <cell r="F8937"/>
          <cell r="G8937"/>
          <cell r="H8937"/>
          <cell r="I8937"/>
          <cell r="J8937"/>
        </row>
        <row r="8938">
          <cell r="A8938"/>
          <cell r="B8938"/>
          <cell r="C8938"/>
          <cell r="D8938"/>
          <cell r="E8938"/>
          <cell r="F8938"/>
          <cell r="G8938"/>
          <cell r="H8938"/>
          <cell r="I8938"/>
          <cell r="J8938"/>
        </row>
        <row r="8939">
          <cell r="A8939"/>
          <cell r="B8939"/>
          <cell r="C8939"/>
          <cell r="D8939"/>
          <cell r="E8939"/>
          <cell r="F8939"/>
          <cell r="G8939"/>
          <cell r="H8939"/>
          <cell r="I8939"/>
          <cell r="J8939"/>
        </row>
        <row r="8940">
          <cell r="A8940"/>
          <cell r="B8940"/>
          <cell r="C8940"/>
          <cell r="D8940"/>
          <cell r="E8940"/>
          <cell r="F8940"/>
          <cell r="G8940"/>
          <cell r="H8940"/>
          <cell r="I8940"/>
          <cell r="J8940"/>
        </row>
        <row r="8941">
          <cell r="A8941"/>
          <cell r="B8941"/>
          <cell r="C8941"/>
          <cell r="D8941"/>
          <cell r="E8941"/>
          <cell r="F8941"/>
          <cell r="G8941"/>
          <cell r="H8941"/>
          <cell r="I8941"/>
          <cell r="J8941"/>
        </row>
        <row r="8942">
          <cell r="A8942"/>
          <cell r="B8942"/>
          <cell r="C8942"/>
          <cell r="D8942"/>
          <cell r="E8942"/>
          <cell r="F8942"/>
          <cell r="G8942"/>
          <cell r="H8942"/>
          <cell r="I8942"/>
          <cell r="J8942"/>
        </row>
        <row r="8943">
          <cell r="A8943"/>
          <cell r="B8943"/>
          <cell r="C8943"/>
          <cell r="D8943"/>
          <cell r="E8943"/>
          <cell r="F8943"/>
          <cell r="G8943"/>
          <cell r="H8943"/>
          <cell r="I8943"/>
          <cell r="J8943"/>
        </row>
        <row r="8944">
          <cell r="A8944"/>
          <cell r="B8944"/>
          <cell r="C8944"/>
          <cell r="D8944"/>
          <cell r="E8944"/>
          <cell r="F8944"/>
          <cell r="G8944"/>
          <cell r="H8944"/>
          <cell r="I8944"/>
          <cell r="J8944"/>
        </row>
        <row r="8945">
          <cell r="A8945"/>
          <cell r="B8945"/>
          <cell r="C8945"/>
          <cell r="D8945"/>
          <cell r="E8945"/>
          <cell r="F8945"/>
          <cell r="G8945"/>
          <cell r="H8945"/>
          <cell r="I8945"/>
          <cell r="J8945"/>
        </row>
        <row r="8946">
          <cell r="A8946"/>
          <cell r="B8946"/>
          <cell r="C8946"/>
          <cell r="D8946"/>
          <cell r="E8946"/>
          <cell r="F8946"/>
          <cell r="G8946"/>
          <cell r="H8946"/>
          <cell r="I8946"/>
          <cell r="J8946"/>
        </row>
        <row r="8947">
          <cell r="A8947"/>
          <cell r="B8947"/>
          <cell r="C8947"/>
          <cell r="D8947"/>
          <cell r="E8947"/>
          <cell r="F8947"/>
          <cell r="G8947"/>
          <cell r="H8947"/>
          <cell r="I8947"/>
          <cell r="J8947"/>
        </row>
        <row r="8948">
          <cell r="A8948"/>
          <cell r="B8948"/>
          <cell r="C8948"/>
          <cell r="D8948"/>
          <cell r="E8948"/>
          <cell r="F8948"/>
          <cell r="G8948"/>
          <cell r="H8948"/>
          <cell r="I8948"/>
          <cell r="J8948"/>
        </row>
        <row r="8949">
          <cell r="A8949"/>
          <cell r="B8949"/>
          <cell r="C8949"/>
          <cell r="D8949"/>
          <cell r="E8949"/>
          <cell r="F8949"/>
          <cell r="G8949"/>
          <cell r="H8949"/>
          <cell r="I8949"/>
          <cell r="J8949"/>
        </row>
        <row r="8950">
          <cell r="A8950"/>
          <cell r="B8950"/>
          <cell r="C8950"/>
          <cell r="D8950"/>
          <cell r="E8950"/>
          <cell r="F8950"/>
          <cell r="G8950"/>
          <cell r="H8950"/>
          <cell r="I8950"/>
          <cell r="J8950"/>
        </row>
        <row r="8951">
          <cell r="A8951"/>
          <cell r="B8951"/>
          <cell r="C8951"/>
          <cell r="D8951"/>
          <cell r="E8951"/>
          <cell r="F8951"/>
          <cell r="G8951"/>
          <cell r="H8951"/>
          <cell r="I8951"/>
          <cell r="J8951"/>
        </row>
        <row r="8952">
          <cell r="A8952"/>
          <cell r="B8952"/>
          <cell r="C8952"/>
          <cell r="D8952"/>
          <cell r="E8952"/>
          <cell r="F8952"/>
          <cell r="G8952"/>
          <cell r="H8952"/>
          <cell r="I8952"/>
          <cell r="J8952"/>
        </row>
        <row r="8953">
          <cell r="A8953"/>
          <cell r="B8953"/>
          <cell r="C8953"/>
          <cell r="D8953"/>
          <cell r="E8953"/>
          <cell r="F8953"/>
          <cell r="G8953"/>
          <cell r="H8953"/>
          <cell r="I8953"/>
          <cell r="J8953"/>
        </row>
        <row r="8954">
          <cell r="A8954"/>
          <cell r="B8954"/>
          <cell r="C8954"/>
          <cell r="D8954"/>
          <cell r="E8954"/>
          <cell r="F8954"/>
          <cell r="G8954"/>
          <cell r="H8954"/>
          <cell r="I8954"/>
          <cell r="J8954"/>
        </row>
        <row r="8955">
          <cell r="A8955"/>
          <cell r="B8955"/>
          <cell r="C8955"/>
          <cell r="D8955"/>
          <cell r="E8955"/>
          <cell r="F8955"/>
          <cell r="G8955"/>
          <cell r="H8955"/>
          <cell r="I8955"/>
          <cell r="J8955"/>
        </row>
        <row r="8956">
          <cell r="A8956"/>
          <cell r="B8956"/>
          <cell r="C8956"/>
          <cell r="D8956"/>
          <cell r="E8956"/>
          <cell r="F8956"/>
          <cell r="G8956"/>
          <cell r="H8956"/>
          <cell r="I8956"/>
          <cell r="J8956"/>
        </row>
        <row r="8957">
          <cell r="A8957"/>
          <cell r="B8957"/>
          <cell r="C8957"/>
          <cell r="D8957"/>
          <cell r="E8957"/>
          <cell r="F8957"/>
          <cell r="G8957"/>
          <cell r="H8957"/>
          <cell r="I8957"/>
          <cell r="J8957"/>
        </row>
        <row r="8958">
          <cell r="A8958"/>
          <cell r="B8958"/>
          <cell r="C8958"/>
          <cell r="D8958"/>
          <cell r="E8958"/>
          <cell r="F8958"/>
          <cell r="G8958"/>
          <cell r="H8958"/>
          <cell r="I8958"/>
          <cell r="J8958"/>
        </row>
        <row r="8959">
          <cell r="A8959"/>
          <cell r="B8959"/>
          <cell r="C8959"/>
          <cell r="D8959"/>
          <cell r="E8959"/>
          <cell r="F8959"/>
          <cell r="G8959"/>
          <cell r="H8959"/>
          <cell r="I8959"/>
          <cell r="J8959"/>
        </row>
        <row r="8960">
          <cell r="A8960"/>
          <cell r="B8960"/>
          <cell r="C8960"/>
          <cell r="D8960"/>
          <cell r="E8960"/>
          <cell r="F8960"/>
          <cell r="G8960"/>
          <cell r="H8960"/>
          <cell r="I8960"/>
          <cell r="J8960"/>
        </row>
        <row r="8961">
          <cell r="A8961"/>
          <cell r="B8961"/>
          <cell r="C8961"/>
          <cell r="D8961"/>
          <cell r="E8961"/>
          <cell r="F8961"/>
          <cell r="G8961"/>
          <cell r="H8961"/>
          <cell r="I8961"/>
          <cell r="J8961"/>
        </row>
        <row r="8962">
          <cell r="A8962"/>
          <cell r="B8962"/>
          <cell r="C8962"/>
          <cell r="D8962"/>
          <cell r="E8962"/>
          <cell r="F8962"/>
          <cell r="G8962"/>
          <cell r="H8962"/>
          <cell r="I8962"/>
          <cell r="J8962"/>
        </row>
        <row r="8963">
          <cell r="A8963"/>
          <cell r="B8963"/>
          <cell r="C8963"/>
          <cell r="D8963"/>
          <cell r="E8963"/>
          <cell r="F8963"/>
          <cell r="G8963"/>
          <cell r="H8963"/>
          <cell r="I8963"/>
          <cell r="J8963"/>
        </row>
        <row r="8964">
          <cell r="A8964"/>
          <cell r="B8964"/>
          <cell r="C8964"/>
          <cell r="D8964"/>
          <cell r="E8964"/>
          <cell r="F8964"/>
          <cell r="G8964"/>
          <cell r="H8964"/>
          <cell r="I8964"/>
          <cell r="J8964"/>
        </row>
        <row r="8965">
          <cell r="A8965"/>
          <cell r="B8965"/>
          <cell r="C8965"/>
          <cell r="D8965"/>
          <cell r="E8965"/>
          <cell r="F8965"/>
          <cell r="G8965"/>
          <cell r="H8965"/>
          <cell r="I8965"/>
          <cell r="J8965"/>
        </row>
        <row r="8966">
          <cell r="A8966"/>
          <cell r="B8966"/>
          <cell r="C8966"/>
          <cell r="D8966"/>
          <cell r="E8966"/>
          <cell r="F8966"/>
          <cell r="G8966"/>
          <cell r="H8966"/>
          <cell r="I8966"/>
          <cell r="J8966"/>
        </row>
        <row r="8967">
          <cell r="A8967"/>
          <cell r="B8967"/>
          <cell r="C8967"/>
          <cell r="D8967"/>
          <cell r="E8967"/>
          <cell r="F8967"/>
          <cell r="G8967"/>
          <cell r="H8967"/>
          <cell r="I8967"/>
          <cell r="J8967"/>
        </row>
        <row r="8968">
          <cell r="A8968"/>
          <cell r="B8968"/>
          <cell r="C8968"/>
          <cell r="D8968"/>
          <cell r="E8968"/>
          <cell r="F8968"/>
          <cell r="G8968"/>
          <cell r="H8968"/>
          <cell r="I8968"/>
          <cell r="J8968"/>
        </row>
        <row r="8969">
          <cell r="A8969"/>
          <cell r="B8969"/>
          <cell r="C8969"/>
          <cell r="D8969"/>
          <cell r="E8969"/>
          <cell r="F8969"/>
          <cell r="G8969"/>
          <cell r="H8969"/>
          <cell r="I8969"/>
          <cell r="J8969"/>
        </row>
        <row r="8970">
          <cell r="A8970"/>
          <cell r="B8970"/>
          <cell r="C8970"/>
          <cell r="D8970"/>
          <cell r="E8970"/>
          <cell r="F8970"/>
          <cell r="G8970"/>
          <cell r="H8970"/>
          <cell r="I8970"/>
          <cell r="J8970"/>
        </row>
        <row r="8971">
          <cell r="A8971"/>
          <cell r="B8971"/>
          <cell r="C8971"/>
          <cell r="D8971"/>
          <cell r="E8971"/>
          <cell r="F8971"/>
          <cell r="G8971"/>
          <cell r="H8971"/>
          <cell r="I8971"/>
          <cell r="J8971"/>
        </row>
        <row r="8972">
          <cell r="A8972"/>
          <cell r="B8972"/>
          <cell r="C8972"/>
          <cell r="D8972"/>
          <cell r="E8972"/>
          <cell r="F8972"/>
          <cell r="G8972"/>
          <cell r="H8972"/>
          <cell r="I8972"/>
          <cell r="J8972"/>
        </row>
        <row r="8973">
          <cell r="A8973"/>
          <cell r="B8973"/>
          <cell r="C8973"/>
          <cell r="D8973"/>
          <cell r="E8973"/>
          <cell r="F8973"/>
          <cell r="G8973"/>
          <cell r="H8973"/>
          <cell r="I8973"/>
          <cell r="J8973"/>
        </row>
        <row r="8974">
          <cell r="A8974"/>
          <cell r="B8974"/>
          <cell r="C8974"/>
          <cell r="D8974"/>
          <cell r="E8974"/>
          <cell r="F8974"/>
          <cell r="G8974"/>
          <cell r="H8974"/>
          <cell r="I8974"/>
          <cell r="J8974"/>
        </row>
        <row r="8975">
          <cell r="A8975"/>
          <cell r="B8975"/>
          <cell r="C8975"/>
          <cell r="D8975"/>
          <cell r="E8975"/>
          <cell r="F8975"/>
          <cell r="G8975"/>
          <cell r="H8975"/>
          <cell r="I8975"/>
          <cell r="J8975"/>
        </row>
        <row r="8976">
          <cell r="A8976"/>
          <cell r="B8976"/>
          <cell r="C8976"/>
          <cell r="D8976"/>
          <cell r="E8976"/>
          <cell r="F8976"/>
          <cell r="G8976"/>
          <cell r="H8976"/>
          <cell r="I8976"/>
          <cell r="J8976"/>
        </row>
        <row r="8977">
          <cell r="A8977"/>
          <cell r="B8977"/>
          <cell r="C8977"/>
          <cell r="D8977"/>
          <cell r="E8977"/>
          <cell r="F8977"/>
          <cell r="G8977"/>
          <cell r="H8977"/>
          <cell r="I8977"/>
          <cell r="J8977"/>
        </row>
        <row r="8978">
          <cell r="A8978"/>
          <cell r="B8978"/>
          <cell r="C8978"/>
          <cell r="D8978"/>
          <cell r="E8978"/>
          <cell r="F8978"/>
          <cell r="G8978"/>
          <cell r="H8978"/>
          <cell r="I8978"/>
          <cell r="J8978"/>
        </row>
        <row r="8979">
          <cell r="A8979"/>
          <cell r="B8979"/>
          <cell r="C8979"/>
          <cell r="D8979"/>
          <cell r="E8979"/>
          <cell r="F8979"/>
          <cell r="G8979"/>
          <cell r="H8979"/>
          <cell r="I8979"/>
          <cell r="J8979"/>
        </row>
        <row r="8980">
          <cell r="A8980"/>
          <cell r="B8980"/>
          <cell r="C8980"/>
          <cell r="D8980"/>
          <cell r="E8980"/>
          <cell r="F8980"/>
          <cell r="G8980"/>
          <cell r="H8980"/>
          <cell r="I8980"/>
          <cell r="J8980"/>
        </row>
        <row r="8981">
          <cell r="A8981"/>
          <cell r="B8981"/>
          <cell r="C8981"/>
          <cell r="D8981"/>
          <cell r="E8981"/>
          <cell r="F8981"/>
          <cell r="G8981"/>
          <cell r="H8981"/>
          <cell r="I8981"/>
          <cell r="J8981"/>
        </row>
        <row r="8982">
          <cell r="A8982"/>
          <cell r="B8982"/>
          <cell r="C8982"/>
          <cell r="D8982"/>
          <cell r="E8982"/>
          <cell r="F8982"/>
          <cell r="G8982"/>
          <cell r="H8982"/>
          <cell r="I8982"/>
          <cell r="J8982"/>
        </row>
        <row r="8983">
          <cell r="A8983"/>
          <cell r="B8983"/>
          <cell r="C8983"/>
          <cell r="D8983"/>
          <cell r="E8983"/>
          <cell r="F8983"/>
          <cell r="G8983"/>
          <cell r="H8983"/>
          <cell r="I8983"/>
          <cell r="J8983"/>
        </row>
        <row r="8984">
          <cell r="A8984"/>
          <cell r="B8984"/>
          <cell r="C8984"/>
          <cell r="D8984"/>
          <cell r="E8984"/>
          <cell r="F8984"/>
          <cell r="G8984"/>
          <cell r="H8984"/>
          <cell r="I8984"/>
          <cell r="J8984"/>
        </row>
        <row r="8985">
          <cell r="A8985"/>
          <cell r="B8985"/>
          <cell r="C8985"/>
          <cell r="D8985"/>
          <cell r="E8985"/>
          <cell r="F8985"/>
          <cell r="G8985"/>
          <cell r="H8985"/>
          <cell r="I8985"/>
          <cell r="J8985"/>
        </row>
        <row r="8986">
          <cell r="A8986"/>
          <cell r="B8986"/>
          <cell r="C8986"/>
          <cell r="D8986"/>
          <cell r="E8986"/>
          <cell r="F8986"/>
          <cell r="G8986"/>
          <cell r="H8986"/>
          <cell r="I8986"/>
          <cell r="J8986"/>
        </row>
        <row r="8987">
          <cell r="A8987"/>
          <cell r="B8987"/>
          <cell r="C8987"/>
          <cell r="D8987"/>
          <cell r="E8987"/>
          <cell r="F8987"/>
          <cell r="G8987"/>
          <cell r="H8987"/>
          <cell r="I8987"/>
          <cell r="J8987"/>
        </row>
        <row r="8988">
          <cell r="A8988"/>
          <cell r="B8988"/>
          <cell r="C8988"/>
          <cell r="D8988"/>
          <cell r="E8988"/>
          <cell r="F8988"/>
          <cell r="G8988"/>
          <cell r="H8988"/>
          <cell r="I8988"/>
          <cell r="J8988"/>
        </row>
        <row r="8989">
          <cell r="A8989"/>
          <cell r="B8989"/>
          <cell r="C8989"/>
          <cell r="D8989"/>
          <cell r="E8989"/>
          <cell r="F8989"/>
          <cell r="G8989"/>
          <cell r="H8989"/>
          <cell r="I8989"/>
          <cell r="J8989"/>
        </row>
        <row r="8990">
          <cell r="A8990"/>
          <cell r="B8990"/>
          <cell r="C8990"/>
          <cell r="D8990"/>
          <cell r="E8990"/>
          <cell r="F8990"/>
          <cell r="G8990"/>
          <cell r="H8990"/>
          <cell r="I8990"/>
          <cell r="J8990"/>
        </row>
        <row r="8991">
          <cell r="A8991"/>
          <cell r="B8991"/>
          <cell r="C8991"/>
          <cell r="D8991"/>
          <cell r="E8991"/>
          <cell r="F8991"/>
          <cell r="G8991"/>
          <cell r="H8991"/>
          <cell r="I8991"/>
          <cell r="J8991"/>
        </row>
        <row r="8992">
          <cell r="A8992"/>
          <cell r="B8992"/>
          <cell r="C8992"/>
          <cell r="D8992"/>
          <cell r="E8992"/>
          <cell r="F8992"/>
          <cell r="G8992"/>
          <cell r="H8992"/>
          <cell r="I8992"/>
          <cell r="J8992"/>
        </row>
        <row r="8993">
          <cell r="A8993"/>
          <cell r="B8993"/>
          <cell r="C8993"/>
          <cell r="D8993"/>
          <cell r="E8993"/>
          <cell r="F8993"/>
          <cell r="G8993"/>
          <cell r="H8993"/>
          <cell r="I8993"/>
          <cell r="J8993"/>
        </row>
        <row r="8994">
          <cell r="A8994"/>
          <cell r="B8994"/>
          <cell r="C8994"/>
          <cell r="D8994"/>
          <cell r="E8994"/>
          <cell r="F8994"/>
          <cell r="G8994"/>
          <cell r="H8994"/>
          <cell r="I8994"/>
          <cell r="J8994"/>
        </row>
        <row r="8995">
          <cell r="A8995"/>
          <cell r="B8995"/>
          <cell r="C8995"/>
          <cell r="D8995"/>
          <cell r="E8995"/>
          <cell r="F8995"/>
          <cell r="G8995"/>
          <cell r="H8995"/>
          <cell r="I8995"/>
          <cell r="J8995"/>
        </row>
        <row r="8996">
          <cell r="A8996"/>
          <cell r="B8996"/>
          <cell r="C8996"/>
          <cell r="D8996"/>
          <cell r="E8996"/>
          <cell r="F8996"/>
          <cell r="G8996"/>
          <cell r="H8996"/>
          <cell r="I8996"/>
          <cell r="J8996"/>
        </row>
        <row r="8997">
          <cell r="A8997"/>
          <cell r="B8997"/>
          <cell r="C8997"/>
          <cell r="D8997"/>
          <cell r="E8997"/>
          <cell r="F8997"/>
          <cell r="G8997"/>
          <cell r="H8997"/>
          <cell r="I8997"/>
          <cell r="J8997"/>
        </row>
        <row r="8998">
          <cell r="A8998"/>
          <cell r="B8998"/>
          <cell r="C8998"/>
          <cell r="D8998"/>
          <cell r="E8998"/>
          <cell r="F8998"/>
          <cell r="G8998"/>
          <cell r="H8998"/>
          <cell r="I8998"/>
          <cell r="J8998"/>
        </row>
        <row r="8999">
          <cell r="A8999"/>
          <cell r="B8999"/>
          <cell r="C8999"/>
          <cell r="D8999"/>
          <cell r="E8999"/>
          <cell r="F8999"/>
          <cell r="G8999"/>
          <cell r="H8999"/>
          <cell r="I8999"/>
          <cell r="J8999"/>
        </row>
        <row r="9000">
          <cell r="A9000"/>
          <cell r="B9000"/>
          <cell r="C9000"/>
          <cell r="D9000"/>
          <cell r="E9000"/>
          <cell r="F9000"/>
          <cell r="G9000"/>
          <cell r="H9000"/>
          <cell r="I9000"/>
          <cell r="J9000"/>
        </row>
        <row r="9001">
          <cell r="A9001"/>
          <cell r="B9001"/>
          <cell r="C9001"/>
          <cell r="D9001"/>
          <cell r="E9001"/>
          <cell r="F9001"/>
          <cell r="G9001"/>
          <cell r="H9001"/>
          <cell r="I9001"/>
          <cell r="J9001"/>
        </row>
        <row r="9002">
          <cell r="A9002"/>
          <cell r="B9002"/>
          <cell r="C9002"/>
          <cell r="D9002"/>
          <cell r="E9002"/>
          <cell r="F9002"/>
          <cell r="G9002"/>
          <cell r="H9002"/>
          <cell r="I9002"/>
          <cell r="J9002"/>
        </row>
        <row r="9003">
          <cell r="A9003"/>
          <cell r="B9003"/>
          <cell r="C9003"/>
          <cell r="D9003"/>
          <cell r="E9003"/>
          <cell r="F9003"/>
          <cell r="G9003"/>
          <cell r="H9003"/>
          <cell r="I9003"/>
          <cell r="J9003"/>
        </row>
        <row r="9004">
          <cell r="A9004"/>
          <cell r="B9004"/>
          <cell r="C9004"/>
          <cell r="D9004"/>
          <cell r="E9004"/>
          <cell r="F9004"/>
          <cell r="G9004"/>
          <cell r="H9004"/>
          <cell r="I9004"/>
          <cell r="J9004"/>
        </row>
        <row r="9005">
          <cell r="A9005"/>
          <cell r="B9005"/>
          <cell r="C9005"/>
          <cell r="D9005"/>
          <cell r="E9005"/>
          <cell r="F9005"/>
          <cell r="G9005"/>
          <cell r="H9005"/>
          <cell r="I9005"/>
          <cell r="J9005"/>
        </row>
        <row r="9006">
          <cell r="A9006"/>
          <cell r="B9006"/>
          <cell r="C9006"/>
          <cell r="D9006"/>
          <cell r="E9006"/>
          <cell r="F9006"/>
          <cell r="G9006"/>
          <cell r="H9006"/>
          <cell r="I9006"/>
          <cell r="J9006"/>
        </row>
        <row r="9007">
          <cell r="A9007"/>
          <cell r="B9007"/>
          <cell r="C9007"/>
          <cell r="D9007"/>
          <cell r="E9007"/>
          <cell r="F9007"/>
          <cell r="G9007"/>
          <cell r="H9007"/>
          <cell r="I9007"/>
          <cell r="J9007"/>
        </row>
        <row r="9008">
          <cell r="A9008"/>
          <cell r="B9008"/>
          <cell r="C9008"/>
          <cell r="D9008"/>
          <cell r="E9008"/>
          <cell r="F9008"/>
          <cell r="G9008"/>
          <cell r="H9008"/>
          <cell r="I9008"/>
          <cell r="J9008"/>
        </row>
        <row r="9009">
          <cell r="A9009"/>
          <cell r="B9009"/>
          <cell r="C9009"/>
          <cell r="D9009"/>
          <cell r="E9009"/>
          <cell r="F9009"/>
          <cell r="G9009"/>
          <cell r="H9009"/>
          <cell r="I9009"/>
          <cell r="J9009"/>
        </row>
        <row r="9010">
          <cell r="A9010"/>
          <cell r="B9010"/>
          <cell r="C9010"/>
          <cell r="D9010"/>
          <cell r="E9010"/>
          <cell r="F9010"/>
          <cell r="G9010"/>
          <cell r="H9010"/>
          <cell r="I9010"/>
          <cell r="J9010"/>
        </row>
        <row r="9011">
          <cell r="A9011"/>
          <cell r="B9011"/>
          <cell r="C9011"/>
          <cell r="D9011"/>
          <cell r="E9011"/>
          <cell r="F9011"/>
          <cell r="G9011"/>
          <cell r="H9011"/>
          <cell r="I9011"/>
          <cell r="J9011"/>
        </row>
        <row r="9012">
          <cell r="A9012"/>
          <cell r="B9012"/>
          <cell r="C9012"/>
          <cell r="D9012"/>
          <cell r="E9012"/>
          <cell r="F9012"/>
          <cell r="G9012"/>
          <cell r="H9012"/>
          <cell r="I9012"/>
          <cell r="J9012"/>
        </row>
        <row r="9013">
          <cell r="A9013"/>
          <cell r="B9013"/>
          <cell r="C9013"/>
          <cell r="D9013"/>
          <cell r="E9013"/>
          <cell r="F9013"/>
          <cell r="G9013"/>
          <cell r="H9013"/>
          <cell r="I9013"/>
          <cell r="J9013"/>
        </row>
        <row r="9014">
          <cell r="A9014"/>
          <cell r="B9014"/>
          <cell r="C9014"/>
          <cell r="D9014"/>
          <cell r="E9014"/>
          <cell r="F9014"/>
          <cell r="G9014"/>
          <cell r="H9014"/>
          <cell r="I9014"/>
          <cell r="J9014"/>
        </row>
        <row r="9015">
          <cell r="A9015"/>
          <cell r="B9015"/>
          <cell r="C9015"/>
          <cell r="D9015"/>
          <cell r="E9015"/>
          <cell r="F9015"/>
          <cell r="G9015"/>
          <cell r="H9015"/>
          <cell r="I9015"/>
          <cell r="J9015"/>
        </row>
        <row r="9016">
          <cell r="A9016"/>
          <cell r="B9016"/>
          <cell r="C9016"/>
          <cell r="D9016"/>
          <cell r="E9016"/>
          <cell r="F9016"/>
          <cell r="G9016"/>
          <cell r="H9016"/>
          <cell r="I9016"/>
          <cell r="J9016"/>
        </row>
        <row r="9017">
          <cell r="A9017"/>
          <cell r="B9017"/>
          <cell r="C9017"/>
          <cell r="D9017"/>
          <cell r="E9017"/>
          <cell r="F9017"/>
          <cell r="G9017"/>
          <cell r="H9017"/>
          <cell r="I9017"/>
          <cell r="J9017"/>
        </row>
        <row r="9018">
          <cell r="A9018"/>
          <cell r="B9018"/>
          <cell r="C9018"/>
          <cell r="D9018"/>
          <cell r="E9018"/>
          <cell r="F9018"/>
          <cell r="G9018"/>
          <cell r="H9018"/>
          <cell r="I9018"/>
          <cell r="J9018"/>
        </row>
        <row r="9019">
          <cell r="A9019"/>
          <cell r="B9019"/>
          <cell r="C9019"/>
          <cell r="D9019"/>
          <cell r="E9019"/>
          <cell r="F9019"/>
          <cell r="G9019"/>
          <cell r="H9019"/>
          <cell r="I9019"/>
          <cell r="J9019"/>
        </row>
        <row r="9020">
          <cell r="A9020"/>
          <cell r="B9020"/>
          <cell r="C9020"/>
          <cell r="D9020"/>
          <cell r="E9020"/>
          <cell r="F9020"/>
          <cell r="G9020"/>
          <cell r="H9020"/>
          <cell r="I9020"/>
          <cell r="J9020"/>
        </row>
        <row r="9021">
          <cell r="A9021"/>
          <cell r="B9021"/>
          <cell r="C9021"/>
          <cell r="D9021"/>
          <cell r="E9021"/>
          <cell r="F9021"/>
          <cell r="G9021"/>
          <cell r="H9021"/>
          <cell r="I9021"/>
          <cell r="J9021"/>
        </row>
        <row r="9022">
          <cell r="A9022"/>
          <cell r="B9022"/>
          <cell r="C9022"/>
          <cell r="D9022"/>
          <cell r="E9022"/>
          <cell r="F9022"/>
          <cell r="G9022"/>
          <cell r="H9022"/>
          <cell r="I9022"/>
          <cell r="J9022"/>
        </row>
        <row r="9023">
          <cell r="A9023"/>
          <cell r="B9023"/>
          <cell r="C9023"/>
          <cell r="D9023"/>
          <cell r="E9023"/>
          <cell r="F9023"/>
          <cell r="G9023"/>
          <cell r="H9023"/>
          <cell r="I9023"/>
          <cell r="J9023"/>
        </row>
        <row r="9024">
          <cell r="A9024"/>
          <cell r="B9024"/>
          <cell r="C9024"/>
          <cell r="D9024"/>
          <cell r="E9024"/>
          <cell r="F9024"/>
          <cell r="G9024"/>
          <cell r="H9024"/>
          <cell r="I9024"/>
          <cell r="J9024"/>
        </row>
        <row r="9025">
          <cell r="A9025"/>
          <cell r="B9025"/>
          <cell r="C9025"/>
          <cell r="D9025"/>
          <cell r="E9025"/>
          <cell r="F9025"/>
          <cell r="G9025"/>
          <cell r="H9025"/>
          <cell r="I9025"/>
          <cell r="J9025"/>
        </row>
        <row r="9026">
          <cell r="A9026"/>
          <cell r="B9026"/>
          <cell r="C9026"/>
          <cell r="D9026"/>
          <cell r="E9026"/>
          <cell r="F9026"/>
          <cell r="G9026"/>
          <cell r="H9026"/>
          <cell r="I9026"/>
          <cell r="J9026"/>
        </row>
        <row r="9027">
          <cell r="A9027"/>
          <cell r="B9027"/>
          <cell r="C9027"/>
          <cell r="D9027"/>
          <cell r="E9027"/>
          <cell r="F9027"/>
          <cell r="G9027"/>
          <cell r="H9027"/>
          <cell r="I9027"/>
          <cell r="J9027"/>
        </row>
        <row r="9028">
          <cell r="A9028"/>
          <cell r="B9028"/>
          <cell r="C9028"/>
          <cell r="D9028"/>
          <cell r="E9028"/>
          <cell r="F9028"/>
          <cell r="G9028"/>
          <cell r="H9028"/>
          <cell r="I9028"/>
          <cell r="J9028"/>
        </row>
        <row r="9029">
          <cell r="A9029"/>
          <cell r="B9029"/>
          <cell r="C9029"/>
          <cell r="D9029"/>
          <cell r="E9029"/>
          <cell r="F9029"/>
          <cell r="G9029"/>
          <cell r="H9029"/>
          <cell r="I9029"/>
          <cell r="J9029"/>
        </row>
        <row r="9030">
          <cell r="A9030"/>
          <cell r="B9030"/>
          <cell r="C9030"/>
          <cell r="D9030"/>
          <cell r="E9030"/>
          <cell r="F9030"/>
          <cell r="G9030"/>
          <cell r="H9030"/>
          <cell r="I9030"/>
          <cell r="J9030"/>
        </row>
        <row r="9031">
          <cell r="A9031"/>
          <cell r="B9031"/>
          <cell r="C9031"/>
          <cell r="D9031"/>
          <cell r="E9031"/>
          <cell r="F9031"/>
          <cell r="G9031"/>
          <cell r="H9031"/>
          <cell r="I9031"/>
          <cell r="J9031"/>
        </row>
        <row r="9032">
          <cell r="A9032"/>
          <cell r="B9032"/>
          <cell r="C9032"/>
          <cell r="D9032"/>
          <cell r="E9032"/>
          <cell r="F9032"/>
          <cell r="G9032"/>
          <cell r="H9032"/>
          <cell r="I9032"/>
          <cell r="J9032"/>
        </row>
        <row r="9033">
          <cell r="A9033"/>
          <cell r="B9033"/>
          <cell r="C9033"/>
          <cell r="D9033"/>
          <cell r="E9033"/>
          <cell r="F9033"/>
          <cell r="G9033"/>
          <cell r="H9033"/>
          <cell r="I9033"/>
          <cell r="J9033"/>
        </row>
        <row r="9034">
          <cell r="A9034"/>
          <cell r="B9034"/>
          <cell r="C9034"/>
          <cell r="D9034"/>
          <cell r="E9034"/>
          <cell r="F9034"/>
          <cell r="G9034"/>
          <cell r="H9034"/>
          <cell r="I9034"/>
          <cell r="J9034"/>
        </row>
        <row r="9035">
          <cell r="A9035"/>
          <cell r="B9035"/>
          <cell r="C9035"/>
          <cell r="D9035"/>
          <cell r="E9035"/>
          <cell r="F9035"/>
          <cell r="G9035"/>
          <cell r="H9035"/>
          <cell r="I9035"/>
          <cell r="J9035"/>
        </row>
        <row r="9036">
          <cell r="A9036"/>
          <cell r="B9036"/>
          <cell r="C9036"/>
          <cell r="D9036"/>
          <cell r="E9036"/>
          <cell r="F9036"/>
          <cell r="G9036"/>
          <cell r="H9036"/>
          <cell r="I9036"/>
          <cell r="J9036"/>
        </row>
        <row r="9037">
          <cell r="A9037"/>
          <cell r="B9037"/>
          <cell r="C9037"/>
          <cell r="D9037"/>
          <cell r="E9037"/>
          <cell r="F9037"/>
          <cell r="G9037"/>
          <cell r="H9037"/>
          <cell r="I9037"/>
          <cell r="J9037"/>
        </row>
        <row r="9038">
          <cell r="A9038"/>
          <cell r="B9038"/>
          <cell r="C9038"/>
          <cell r="D9038"/>
          <cell r="E9038"/>
          <cell r="F9038"/>
          <cell r="G9038"/>
          <cell r="H9038"/>
          <cell r="I9038"/>
          <cell r="J9038"/>
        </row>
        <row r="9039">
          <cell r="A9039"/>
          <cell r="B9039"/>
          <cell r="C9039"/>
          <cell r="D9039"/>
          <cell r="E9039"/>
          <cell r="F9039"/>
          <cell r="G9039"/>
          <cell r="H9039"/>
          <cell r="I9039"/>
          <cell r="J9039"/>
        </row>
        <row r="9040">
          <cell r="A9040"/>
          <cell r="B9040"/>
          <cell r="C9040"/>
          <cell r="D9040"/>
          <cell r="E9040"/>
          <cell r="F9040"/>
          <cell r="G9040"/>
          <cell r="H9040"/>
          <cell r="I9040"/>
          <cell r="J9040"/>
        </row>
        <row r="9041">
          <cell r="A9041"/>
          <cell r="B9041"/>
          <cell r="C9041"/>
          <cell r="D9041"/>
          <cell r="E9041"/>
          <cell r="F9041"/>
          <cell r="G9041"/>
          <cell r="H9041"/>
          <cell r="I9041"/>
          <cell r="J9041"/>
        </row>
        <row r="9042">
          <cell r="A9042"/>
          <cell r="B9042"/>
          <cell r="C9042"/>
          <cell r="D9042"/>
          <cell r="E9042"/>
          <cell r="F9042"/>
          <cell r="G9042"/>
          <cell r="H9042"/>
          <cell r="I9042"/>
          <cell r="J9042"/>
        </row>
        <row r="9043">
          <cell r="A9043"/>
          <cell r="B9043"/>
          <cell r="C9043"/>
          <cell r="D9043"/>
          <cell r="E9043"/>
          <cell r="F9043"/>
          <cell r="G9043"/>
          <cell r="H9043"/>
          <cell r="I9043"/>
          <cell r="J9043"/>
        </row>
        <row r="9044">
          <cell r="A9044"/>
          <cell r="B9044"/>
          <cell r="C9044"/>
          <cell r="D9044"/>
          <cell r="E9044"/>
          <cell r="F9044"/>
          <cell r="G9044"/>
          <cell r="H9044"/>
          <cell r="I9044"/>
          <cell r="J9044"/>
        </row>
        <row r="9045">
          <cell r="A9045"/>
          <cell r="B9045"/>
          <cell r="C9045"/>
          <cell r="D9045"/>
          <cell r="E9045"/>
          <cell r="F9045"/>
          <cell r="G9045"/>
          <cell r="H9045"/>
          <cell r="I9045"/>
          <cell r="J9045"/>
        </row>
        <row r="9046">
          <cell r="A9046"/>
          <cell r="B9046"/>
          <cell r="C9046"/>
          <cell r="D9046"/>
          <cell r="E9046"/>
          <cell r="F9046"/>
          <cell r="G9046"/>
          <cell r="H9046"/>
          <cell r="I9046"/>
          <cell r="J9046"/>
        </row>
        <row r="9047">
          <cell r="A9047"/>
          <cell r="B9047"/>
          <cell r="C9047"/>
          <cell r="D9047"/>
          <cell r="E9047"/>
          <cell r="F9047"/>
          <cell r="G9047"/>
          <cell r="H9047"/>
          <cell r="I9047"/>
          <cell r="J9047"/>
        </row>
        <row r="9048">
          <cell r="A9048"/>
          <cell r="B9048"/>
          <cell r="C9048"/>
          <cell r="D9048"/>
          <cell r="E9048"/>
          <cell r="F9048"/>
          <cell r="G9048"/>
          <cell r="H9048"/>
          <cell r="I9048"/>
          <cell r="J9048"/>
        </row>
        <row r="9049">
          <cell r="A9049"/>
          <cell r="B9049"/>
          <cell r="C9049"/>
          <cell r="D9049"/>
          <cell r="E9049"/>
          <cell r="F9049"/>
          <cell r="G9049"/>
          <cell r="H9049"/>
          <cell r="I9049"/>
          <cell r="J9049"/>
        </row>
        <row r="9050">
          <cell r="A9050"/>
          <cell r="B9050"/>
          <cell r="C9050"/>
          <cell r="D9050"/>
          <cell r="E9050"/>
          <cell r="F9050"/>
          <cell r="G9050"/>
          <cell r="H9050"/>
          <cell r="I9050"/>
          <cell r="J9050"/>
        </row>
        <row r="9051">
          <cell r="A9051"/>
          <cell r="B9051"/>
          <cell r="C9051"/>
          <cell r="D9051"/>
          <cell r="E9051"/>
          <cell r="F9051"/>
          <cell r="G9051"/>
          <cell r="H9051"/>
          <cell r="I9051"/>
          <cell r="J9051"/>
        </row>
        <row r="9052">
          <cell r="A9052"/>
          <cell r="B9052"/>
          <cell r="C9052"/>
          <cell r="D9052"/>
          <cell r="E9052"/>
          <cell r="F9052"/>
          <cell r="G9052"/>
          <cell r="H9052"/>
          <cell r="I9052"/>
          <cell r="J9052"/>
        </row>
        <row r="9053">
          <cell r="A9053"/>
          <cell r="B9053"/>
          <cell r="C9053"/>
          <cell r="D9053"/>
          <cell r="E9053"/>
          <cell r="F9053"/>
          <cell r="G9053"/>
          <cell r="H9053"/>
          <cell r="I9053"/>
          <cell r="J9053"/>
        </row>
        <row r="9054">
          <cell r="A9054"/>
          <cell r="B9054"/>
          <cell r="C9054"/>
          <cell r="D9054"/>
          <cell r="E9054"/>
          <cell r="F9054"/>
          <cell r="G9054"/>
          <cell r="H9054"/>
          <cell r="I9054"/>
          <cell r="J9054"/>
        </row>
        <row r="9055">
          <cell r="A9055"/>
          <cell r="B9055"/>
          <cell r="C9055"/>
          <cell r="D9055"/>
          <cell r="E9055"/>
          <cell r="F9055"/>
          <cell r="G9055"/>
          <cell r="H9055"/>
          <cell r="I9055"/>
          <cell r="J9055"/>
        </row>
        <row r="9056">
          <cell r="A9056"/>
          <cell r="B9056"/>
          <cell r="C9056"/>
          <cell r="D9056"/>
          <cell r="E9056"/>
          <cell r="F9056"/>
          <cell r="G9056"/>
          <cell r="H9056"/>
          <cell r="I9056"/>
          <cell r="J9056"/>
        </row>
        <row r="9057">
          <cell r="A9057"/>
          <cell r="B9057"/>
          <cell r="C9057"/>
          <cell r="D9057"/>
          <cell r="E9057"/>
          <cell r="F9057"/>
          <cell r="G9057"/>
          <cell r="H9057"/>
          <cell r="I9057"/>
          <cell r="J9057"/>
        </row>
        <row r="9058">
          <cell r="A9058"/>
          <cell r="B9058"/>
          <cell r="C9058"/>
          <cell r="D9058"/>
          <cell r="E9058"/>
          <cell r="F9058"/>
          <cell r="G9058"/>
          <cell r="H9058"/>
          <cell r="I9058"/>
          <cell r="J9058"/>
        </row>
        <row r="9059">
          <cell r="A9059"/>
          <cell r="B9059"/>
          <cell r="C9059"/>
          <cell r="D9059"/>
          <cell r="E9059"/>
          <cell r="F9059"/>
          <cell r="G9059"/>
          <cell r="H9059"/>
          <cell r="I9059"/>
          <cell r="J9059"/>
        </row>
        <row r="9060">
          <cell r="A9060"/>
          <cell r="B9060"/>
          <cell r="C9060"/>
          <cell r="D9060"/>
          <cell r="E9060"/>
          <cell r="F9060"/>
          <cell r="G9060"/>
          <cell r="H9060"/>
          <cell r="I9060"/>
          <cell r="J9060"/>
        </row>
        <row r="9061">
          <cell r="A9061"/>
          <cell r="B9061"/>
          <cell r="C9061"/>
          <cell r="D9061"/>
          <cell r="E9061"/>
          <cell r="F9061"/>
          <cell r="G9061"/>
          <cell r="H9061"/>
          <cell r="I9061"/>
          <cell r="J9061"/>
        </row>
        <row r="9062">
          <cell r="A9062"/>
          <cell r="B9062"/>
          <cell r="C9062"/>
          <cell r="D9062"/>
          <cell r="E9062"/>
          <cell r="F9062"/>
          <cell r="G9062"/>
          <cell r="H9062"/>
          <cell r="I9062"/>
          <cell r="J9062"/>
        </row>
        <row r="9063">
          <cell r="A9063"/>
          <cell r="B9063"/>
          <cell r="C9063"/>
          <cell r="D9063"/>
          <cell r="E9063"/>
          <cell r="F9063"/>
          <cell r="G9063"/>
          <cell r="H9063"/>
          <cell r="I9063"/>
          <cell r="J9063"/>
        </row>
        <row r="9064">
          <cell r="A9064"/>
          <cell r="B9064"/>
          <cell r="C9064"/>
          <cell r="D9064"/>
          <cell r="E9064"/>
          <cell r="F9064"/>
          <cell r="G9064"/>
          <cell r="H9064"/>
          <cell r="I9064"/>
          <cell r="J9064"/>
        </row>
        <row r="9065">
          <cell r="A9065"/>
          <cell r="B9065"/>
          <cell r="C9065"/>
          <cell r="D9065"/>
          <cell r="E9065"/>
          <cell r="F9065"/>
          <cell r="G9065"/>
          <cell r="H9065"/>
          <cell r="I9065"/>
          <cell r="J9065"/>
        </row>
        <row r="9066">
          <cell r="A9066"/>
          <cell r="B9066"/>
          <cell r="C9066"/>
          <cell r="D9066"/>
          <cell r="E9066"/>
          <cell r="F9066"/>
          <cell r="G9066"/>
          <cell r="H9066"/>
          <cell r="I9066"/>
          <cell r="J9066"/>
        </row>
        <row r="9067">
          <cell r="A9067"/>
          <cell r="B9067"/>
          <cell r="C9067"/>
          <cell r="D9067"/>
          <cell r="E9067"/>
          <cell r="F9067"/>
          <cell r="G9067"/>
          <cell r="H9067"/>
          <cell r="I9067"/>
          <cell r="J9067"/>
        </row>
        <row r="9068">
          <cell r="A9068"/>
          <cell r="B9068"/>
          <cell r="C9068"/>
          <cell r="D9068"/>
          <cell r="E9068"/>
          <cell r="F9068"/>
          <cell r="G9068"/>
          <cell r="H9068"/>
          <cell r="I9068"/>
          <cell r="J9068"/>
        </row>
        <row r="9069">
          <cell r="A9069"/>
          <cell r="B9069"/>
          <cell r="C9069"/>
          <cell r="D9069"/>
          <cell r="E9069"/>
          <cell r="F9069"/>
          <cell r="G9069"/>
          <cell r="H9069"/>
          <cell r="I9069"/>
          <cell r="J9069"/>
        </row>
        <row r="9070">
          <cell r="A9070"/>
          <cell r="B9070"/>
          <cell r="C9070"/>
          <cell r="D9070"/>
          <cell r="E9070"/>
          <cell r="F9070"/>
          <cell r="G9070"/>
          <cell r="H9070"/>
          <cell r="I9070"/>
          <cell r="J9070"/>
        </row>
        <row r="9071">
          <cell r="A9071"/>
          <cell r="B9071"/>
          <cell r="C9071"/>
          <cell r="D9071"/>
          <cell r="E9071"/>
          <cell r="F9071"/>
          <cell r="G9071"/>
          <cell r="H9071"/>
          <cell r="I9071"/>
          <cell r="J9071"/>
        </row>
        <row r="9072">
          <cell r="A9072"/>
          <cell r="B9072"/>
          <cell r="C9072"/>
          <cell r="D9072"/>
          <cell r="E9072"/>
          <cell r="F9072"/>
          <cell r="G9072"/>
          <cell r="H9072"/>
          <cell r="I9072"/>
          <cell r="J9072"/>
        </row>
        <row r="9073">
          <cell r="A9073"/>
          <cell r="B9073"/>
          <cell r="C9073"/>
          <cell r="D9073"/>
          <cell r="E9073"/>
          <cell r="F9073"/>
          <cell r="G9073"/>
          <cell r="H9073"/>
          <cell r="I9073"/>
          <cell r="J9073"/>
        </row>
        <row r="9074">
          <cell r="A9074"/>
          <cell r="B9074"/>
          <cell r="C9074"/>
          <cell r="D9074"/>
          <cell r="E9074"/>
          <cell r="F9074"/>
          <cell r="G9074"/>
          <cell r="H9074"/>
          <cell r="I9074"/>
          <cell r="J9074"/>
        </row>
        <row r="9075">
          <cell r="A9075"/>
          <cell r="B9075"/>
          <cell r="C9075"/>
          <cell r="D9075"/>
          <cell r="E9075"/>
          <cell r="F9075"/>
          <cell r="G9075"/>
          <cell r="H9075"/>
          <cell r="I9075"/>
          <cell r="J9075"/>
        </row>
        <row r="9076">
          <cell r="A9076"/>
          <cell r="B9076"/>
          <cell r="C9076"/>
          <cell r="D9076"/>
          <cell r="E9076"/>
          <cell r="F9076"/>
          <cell r="G9076"/>
          <cell r="H9076"/>
          <cell r="I9076"/>
          <cell r="J9076"/>
        </row>
        <row r="9077">
          <cell r="A9077"/>
          <cell r="B9077"/>
          <cell r="C9077"/>
          <cell r="D9077"/>
          <cell r="E9077"/>
          <cell r="F9077"/>
          <cell r="G9077"/>
          <cell r="H9077"/>
          <cell r="I9077"/>
          <cell r="J9077"/>
        </row>
        <row r="9078">
          <cell r="A9078"/>
          <cell r="B9078"/>
          <cell r="C9078"/>
          <cell r="D9078"/>
          <cell r="E9078"/>
          <cell r="F9078"/>
          <cell r="G9078"/>
          <cell r="H9078"/>
          <cell r="I9078"/>
          <cell r="J9078"/>
        </row>
        <row r="9079">
          <cell r="A9079"/>
          <cell r="B9079"/>
          <cell r="C9079"/>
          <cell r="D9079"/>
          <cell r="E9079"/>
          <cell r="F9079"/>
          <cell r="G9079"/>
          <cell r="H9079"/>
          <cell r="I9079"/>
          <cell r="J9079"/>
        </row>
        <row r="9080">
          <cell r="A9080"/>
          <cell r="B9080"/>
          <cell r="C9080"/>
          <cell r="D9080"/>
          <cell r="E9080"/>
          <cell r="F9080"/>
          <cell r="G9080"/>
          <cell r="H9080"/>
          <cell r="I9080"/>
          <cell r="J9080"/>
        </row>
        <row r="9081">
          <cell r="A9081"/>
          <cell r="B9081"/>
          <cell r="C9081"/>
          <cell r="D9081"/>
          <cell r="E9081"/>
          <cell r="F9081"/>
          <cell r="G9081"/>
          <cell r="H9081"/>
          <cell r="I9081"/>
          <cell r="J9081"/>
        </row>
        <row r="9082">
          <cell r="A9082"/>
          <cell r="B9082"/>
          <cell r="C9082"/>
          <cell r="D9082"/>
          <cell r="E9082"/>
          <cell r="F9082"/>
          <cell r="G9082"/>
          <cell r="H9082"/>
          <cell r="I9082"/>
          <cell r="J9082"/>
        </row>
        <row r="9083">
          <cell r="A9083"/>
          <cell r="B9083"/>
          <cell r="C9083"/>
          <cell r="D9083"/>
          <cell r="E9083"/>
          <cell r="F9083"/>
          <cell r="G9083"/>
          <cell r="H9083"/>
          <cell r="I9083"/>
          <cell r="J9083"/>
        </row>
        <row r="9084">
          <cell r="A9084"/>
          <cell r="B9084"/>
          <cell r="C9084"/>
          <cell r="D9084"/>
          <cell r="E9084"/>
          <cell r="F9084"/>
          <cell r="G9084"/>
          <cell r="H9084"/>
          <cell r="I9084"/>
          <cell r="J9084"/>
        </row>
        <row r="9085">
          <cell r="A9085"/>
          <cell r="B9085"/>
          <cell r="C9085"/>
          <cell r="D9085"/>
          <cell r="E9085"/>
          <cell r="F9085"/>
          <cell r="G9085"/>
          <cell r="H9085"/>
          <cell r="I9085"/>
          <cell r="J9085"/>
        </row>
        <row r="9086">
          <cell r="A9086"/>
          <cell r="B9086"/>
          <cell r="C9086"/>
          <cell r="D9086"/>
          <cell r="E9086"/>
          <cell r="F9086"/>
          <cell r="G9086"/>
          <cell r="H9086"/>
          <cell r="I9086"/>
          <cell r="J9086"/>
        </row>
        <row r="9087">
          <cell r="A9087"/>
          <cell r="B9087"/>
          <cell r="C9087"/>
          <cell r="D9087"/>
          <cell r="E9087"/>
          <cell r="F9087"/>
          <cell r="G9087"/>
          <cell r="H9087"/>
          <cell r="I9087"/>
          <cell r="J9087"/>
        </row>
        <row r="9088">
          <cell r="A9088"/>
          <cell r="B9088"/>
          <cell r="C9088"/>
          <cell r="D9088"/>
          <cell r="E9088"/>
          <cell r="F9088"/>
          <cell r="G9088"/>
          <cell r="H9088"/>
          <cell r="I9088"/>
          <cell r="J9088"/>
        </row>
        <row r="9089">
          <cell r="A9089"/>
          <cell r="B9089"/>
          <cell r="C9089"/>
          <cell r="D9089"/>
          <cell r="E9089"/>
          <cell r="F9089"/>
          <cell r="G9089"/>
          <cell r="H9089"/>
          <cell r="I9089"/>
          <cell r="J9089"/>
        </row>
        <row r="9090">
          <cell r="A9090"/>
          <cell r="B9090"/>
          <cell r="C9090"/>
          <cell r="D9090"/>
          <cell r="E9090"/>
          <cell r="F9090"/>
          <cell r="G9090"/>
          <cell r="H9090"/>
          <cell r="I9090"/>
          <cell r="J9090"/>
        </row>
        <row r="9091">
          <cell r="A9091"/>
          <cell r="B9091"/>
          <cell r="C9091"/>
          <cell r="D9091"/>
          <cell r="E9091"/>
          <cell r="F9091"/>
          <cell r="G9091"/>
          <cell r="H9091"/>
          <cell r="I9091"/>
          <cell r="J9091"/>
        </row>
        <row r="9092">
          <cell r="A9092"/>
          <cell r="B9092"/>
          <cell r="C9092"/>
          <cell r="D9092"/>
          <cell r="E9092"/>
          <cell r="F9092"/>
          <cell r="G9092"/>
          <cell r="H9092"/>
          <cell r="I9092"/>
          <cell r="J9092"/>
        </row>
        <row r="9093">
          <cell r="A9093"/>
          <cell r="B9093"/>
          <cell r="C9093"/>
          <cell r="D9093"/>
          <cell r="E9093"/>
          <cell r="F9093"/>
          <cell r="G9093"/>
          <cell r="H9093"/>
          <cell r="I9093"/>
          <cell r="J9093"/>
        </row>
        <row r="9094">
          <cell r="A9094"/>
          <cell r="B9094"/>
          <cell r="C9094"/>
          <cell r="D9094"/>
          <cell r="E9094"/>
          <cell r="F9094"/>
          <cell r="G9094"/>
          <cell r="H9094"/>
          <cell r="I9094"/>
          <cell r="J9094"/>
        </row>
        <row r="9095">
          <cell r="A9095"/>
          <cell r="B9095"/>
          <cell r="C9095"/>
          <cell r="D9095"/>
          <cell r="E9095"/>
          <cell r="F9095"/>
          <cell r="G9095"/>
          <cell r="H9095"/>
          <cell r="I9095"/>
          <cell r="J9095"/>
        </row>
        <row r="9096">
          <cell r="A9096"/>
          <cell r="B9096"/>
          <cell r="C9096"/>
          <cell r="D9096"/>
          <cell r="E9096"/>
          <cell r="F9096"/>
          <cell r="G9096"/>
          <cell r="H9096"/>
          <cell r="I9096"/>
          <cell r="J9096"/>
        </row>
        <row r="9097">
          <cell r="A9097"/>
          <cell r="B9097"/>
          <cell r="C9097"/>
          <cell r="D9097"/>
          <cell r="E9097"/>
          <cell r="F9097"/>
          <cell r="G9097"/>
          <cell r="H9097"/>
          <cell r="I9097"/>
          <cell r="J9097"/>
        </row>
        <row r="9098">
          <cell r="A9098"/>
          <cell r="B9098"/>
          <cell r="C9098"/>
          <cell r="D9098"/>
          <cell r="E9098"/>
          <cell r="F9098"/>
          <cell r="G9098"/>
          <cell r="H9098"/>
          <cell r="I9098"/>
          <cell r="J9098"/>
        </row>
        <row r="9099">
          <cell r="A9099"/>
          <cell r="B9099"/>
          <cell r="C9099"/>
          <cell r="D9099"/>
          <cell r="E9099"/>
          <cell r="F9099"/>
          <cell r="G9099"/>
          <cell r="H9099"/>
          <cell r="I9099"/>
          <cell r="J9099"/>
        </row>
        <row r="9100">
          <cell r="A9100"/>
          <cell r="B9100"/>
          <cell r="C9100"/>
          <cell r="D9100"/>
          <cell r="E9100"/>
          <cell r="F9100"/>
          <cell r="G9100"/>
          <cell r="H9100"/>
          <cell r="I9100"/>
          <cell r="J9100"/>
        </row>
        <row r="9101">
          <cell r="A9101"/>
          <cell r="B9101"/>
          <cell r="C9101"/>
          <cell r="D9101"/>
          <cell r="E9101"/>
          <cell r="F9101"/>
          <cell r="G9101"/>
          <cell r="H9101"/>
          <cell r="I9101"/>
          <cell r="J9101"/>
        </row>
        <row r="9102">
          <cell r="A9102"/>
          <cell r="B9102"/>
          <cell r="C9102"/>
          <cell r="D9102"/>
          <cell r="E9102"/>
          <cell r="F9102"/>
          <cell r="G9102"/>
          <cell r="H9102"/>
          <cell r="I9102"/>
          <cell r="J9102"/>
        </row>
        <row r="9103">
          <cell r="A9103"/>
          <cell r="B9103"/>
          <cell r="C9103"/>
          <cell r="D9103"/>
          <cell r="E9103"/>
          <cell r="F9103"/>
          <cell r="G9103"/>
          <cell r="H9103"/>
          <cell r="I9103"/>
          <cell r="J9103"/>
        </row>
        <row r="9104">
          <cell r="A9104"/>
          <cell r="B9104"/>
          <cell r="C9104"/>
          <cell r="D9104"/>
          <cell r="E9104"/>
          <cell r="F9104"/>
          <cell r="G9104"/>
          <cell r="H9104"/>
          <cell r="I9104"/>
          <cell r="J9104"/>
        </row>
        <row r="9105">
          <cell r="A9105"/>
          <cell r="B9105"/>
          <cell r="C9105"/>
          <cell r="D9105"/>
          <cell r="E9105"/>
          <cell r="F9105"/>
          <cell r="G9105"/>
          <cell r="H9105"/>
          <cell r="I9105"/>
          <cell r="J9105"/>
        </row>
        <row r="9106">
          <cell r="A9106"/>
          <cell r="B9106"/>
          <cell r="C9106"/>
          <cell r="D9106"/>
          <cell r="E9106"/>
          <cell r="F9106"/>
          <cell r="G9106"/>
          <cell r="H9106"/>
          <cell r="I9106"/>
          <cell r="J9106"/>
        </row>
        <row r="9107">
          <cell r="A9107"/>
          <cell r="B9107"/>
          <cell r="C9107"/>
          <cell r="D9107"/>
          <cell r="E9107"/>
          <cell r="F9107"/>
          <cell r="G9107"/>
          <cell r="H9107"/>
          <cell r="I9107"/>
          <cell r="J9107"/>
        </row>
        <row r="9108">
          <cell r="A9108"/>
          <cell r="B9108"/>
          <cell r="C9108"/>
          <cell r="D9108"/>
          <cell r="E9108"/>
          <cell r="F9108"/>
          <cell r="G9108"/>
          <cell r="H9108"/>
          <cell r="I9108"/>
          <cell r="J9108"/>
        </row>
        <row r="9109">
          <cell r="A9109"/>
          <cell r="B9109"/>
          <cell r="C9109"/>
          <cell r="D9109"/>
          <cell r="E9109"/>
          <cell r="F9109"/>
          <cell r="G9109"/>
          <cell r="H9109"/>
          <cell r="I9109"/>
          <cell r="J9109"/>
        </row>
        <row r="9110">
          <cell r="A9110"/>
          <cell r="B9110"/>
          <cell r="C9110"/>
          <cell r="D9110"/>
          <cell r="E9110"/>
          <cell r="F9110"/>
          <cell r="G9110"/>
          <cell r="H9110"/>
          <cell r="I9110"/>
          <cell r="J9110"/>
        </row>
        <row r="9111">
          <cell r="A9111"/>
          <cell r="B9111"/>
          <cell r="C9111"/>
          <cell r="D9111"/>
          <cell r="E9111"/>
          <cell r="F9111"/>
          <cell r="G9111"/>
          <cell r="H9111"/>
          <cell r="I9111"/>
          <cell r="J9111"/>
        </row>
        <row r="9112">
          <cell r="A9112"/>
          <cell r="B9112"/>
          <cell r="C9112"/>
          <cell r="D9112"/>
          <cell r="E9112"/>
          <cell r="F9112"/>
          <cell r="G9112"/>
          <cell r="H9112"/>
          <cell r="I9112"/>
          <cell r="J9112"/>
        </row>
        <row r="9113">
          <cell r="A9113"/>
          <cell r="B9113"/>
          <cell r="C9113"/>
          <cell r="D9113"/>
          <cell r="E9113"/>
          <cell r="F9113"/>
          <cell r="G9113"/>
          <cell r="H9113"/>
          <cell r="I9113"/>
          <cell r="J9113"/>
        </row>
        <row r="9114">
          <cell r="A9114"/>
          <cell r="B9114"/>
          <cell r="C9114"/>
          <cell r="D9114"/>
          <cell r="E9114"/>
          <cell r="F9114"/>
          <cell r="G9114"/>
          <cell r="H9114"/>
          <cell r="I9114"/>
          <cell r="J9114"/>
        </row>
        <row r="9115">
          <cell r="A9115"/>
          <cell r="B9115"/>
          <cell r="C9115"/>
          <cell r="D9115"/>
          <cell r="E9115"/>
          <cell r="F9115"/>
          <cell r="G9115"/>
          <cell r="H9115"/>
          <cell r="I9115"/>
          <cell r="J9115"/>
        </row>
        <row r="9116">
          <cell r="A9116"/>
          <cell r="B9116"/>
          <cell r="C9116"/>
          <cell r="D9116"/>
          <cell r="E9116"/>
          <cell r="F9116"/>
          <cell r="G9116"/>
          <cell r="H9116"/>
          <cell r="I9116"/>
          <cell r="J9116"/>
        </row>
        <row r="9117">
          <cell r="A9117"/>
          <cell r="B9117"/>
          <cell r="C9117"/>
          <cell r="D9117"/>
          <cell r="E9117"/>
          <cell r="F9117"/>
          <cell r="G9117"/>
          <cell r="H9117"/>
          <cell r="I9117"/>
          <cell r="J9117"/>
        </row>
        <row r="9118">
          <cell r="A9118"/>
          <cell r="B9118"/>
          <cell r="C9118"/>
          <cell r="D9118"/>
          <cell r="E9118"/>
          <cell r="F9118"/>
          <cell r="G9118"/>
          <cell r="H9118"/>
          <cell r="I9118"/>
          <cell r="J9118"/>
        </row>
        <row r="9119">
          <cell r="A9119"/>
          <cell r="B9119"/>
          <cell r="C9119"/>
          <cell r="D9119"/>
          <cell r="E9119"/>
          <cell r="F9119"/>
          <cell r="G9119"/>
          <cell r="H9119"/>
          <cell r="I9119"/>
          <cell r="J9119"/>
        </row>
        <row r="9120">
          <cell r="A9120"/>
          <cell r="B9120"/>
          <cell r="C9120"/>
          <cell r="D9120"/>
          <cell r="E9120"/>
          <cell r="F9120"/>
          <cell r="G9120"/>
          <cell r="H9120"/>
          <cell r="I9120"/>
          <cell r="J9120"/>
        </row>
        <row r="9121">
          <cell r="A9121"/>
          <cell r="B9121"/>
          <cell r="C9121"/>
          <cell r="D9121"/>
          <cell r="E9121"/>
          <cell r="F9121"/>
          <cell r="G9121"/>
          <cell r="H9121"/>
          <cell r="I9121"/>
          <cell r="J9121"/>
        </row>
        <row r="9122">
          <cell r="A9122"/>
          <cell r="B9122"/>
          <cell r="C9122"/>
          <cell r="D9122"/>
          <cell r="E9122"/>
          <cell r="F9122"/>
          <cell r="G9122"/>
          <cell r="H9122"/>
          <cell r="I9122"/>
          <cell r="J9122"/>
        </row>
        <row r="9123">
          <cell r="A9123"/>
          <cell r="B9123"/>
          <cell r="C9123"/>
          <cell r="D9123"/>
          <cell r="E9123"/>
          <cell r="F9123"/>
          <cell r="G9123"/>
          <cell r="H9123"/>
          <cell r="I9123"/>
          <cell r="J9123"/>
        </row>
        <row r="9124">
          <cell r="A9124"/>
          <cell r="B9124"/>
          <cell r="C9124"/>
          <cell r="D9124"/>
          <cell r="E9124"/>
          <cell r="F9124"/>
          <cell r="G9124"/>
          <cell r="H9124"/>
          <cell r="I9124"/>
          <cell r="J9124"/>
        </row>
        <row r="9125">
          <cell r="A9125"/>
          <cell r="B9125"/>
          <cell r="C9125"/>
          <cell r="D9125"/>
          <cell r="E9125"/>
          <cell r="F9125"/>
          <cell r="G9125"/>
          <cell r="H9125"/>
          <cell r="I9125"/>
          <cell r="J9125"/>
        </row>
        <row r="9126">
          <cell r="A9126"/>
          <cell r="B9126"/>
          <cell r="C9126"/>
          <cell r="D9126"/>
          <cell r="E9126"/>
          <cell r="F9126"/>
          <cell r="G9126"/>
          <cell r="H9126"/>
          <cell r="I9126"/>
          <cell r="J9126"/>
        </row>
        <row r="9127">
          <cell r="A9127"/>
          <cell r="B9127"/>
          <cell r="C9127"/>
          <cell r="D9127"/>
          <cell r="E9127"/>
          <cell r="F9127"/>
          <cell r="G9127"/>
          <cell r="H9127"/>
          <cell r="I9127"/>
          <cell r="J9127"/>
        </row>
        <row r="9128">
          <cell r="A9128"/>
          <cell r="B9128"/>
          <cell r="C9128"/>
          <cell r="D9128"/>
          <cell r="E9128"/>
          <cell r="F9128"/>
          <cell r="G9128"/>
          <cell r="H9128"/>
          <cell r="I9128"/>
          <cell r="J9128"/>
        </row>
        <row r="9129">
          <cell r="A9129"/>
          <cell r="B9129"/>
          <cell r="C9129"/>
          <cell r="D9129"/>
          <cell r="E9129"/>
          <cell r="F9129"/>
          <cell r="G9129"/>
          <cell r="H9129"/>
          <cell r="I9129"/>
          <cell r="J9129"/>
        </row>
        <row r="9130">
          <cell r="A9130"/>
          <cell r="B9130"/>
          <cell r="C9130"/>
          <cell r="D9130"/>
          <cell r="E9130"/>
          <cell r="F9130"/>
          <cell r="G9130"/>
          <cell r="H9130"/>
          <cell r="I9130"/>
          <cell r="J9130"/>
        </row>
        <row r="9131">
          <cell r="A9131"/>
          <cell r="B9131"/>
          <cell r="C9131"/>
          <cell r="D9131"/>
          <cell r="E9131"/>
          <cell r="F9131"/>
          <cell r="G9131"/>
          <cell r="H9131"/>
          <cell r="I9131"/>
          <cell r="J9131"/>
        </row>
        <row r="9132">
          <cell r="A9132"/>
          <cell r="B9132"/>
          <cell r="C9132"/>
          <cell r="D9132"/>
          <cell r="E9132"/>
          <cell r="F9132"/>
          <cell r="G9132"/>
          <cell r="H9132"/>
          <cell r="I9132"/>
          <cell r="J9132"/>
        </row>
        <row r="9133">
          <cell r="A9133"/>
          <cell r="B9133"/>
          <cell r="C9133"/>
          <cell r="D9133"/>
          <cell r="E9133"/>
          <cell r="F9133"/>
          <cell r="G9133"/>
          <cell r="H9133"/>
          <cell r="I9133"/>
          <cell r="J9133"/>
        </row>
        <row r="9134">
          <cell r="A9134"/>
          <cell r="B9134"/>
          <cell r="C9134"/>
          <cell r="D9134"/>
          <cell r="E9134"/>
          <cell r="F9134"/>
          <cell r="G9134"/>
          <cell r="H9134"/>
          <cell r="I9134"/>
          <cell r="J9134"/>
        </row>
        <row r="9135">
          <cell r="A9135"/>
          <cell r="B9135"/>
          <cell r="C9135"/>
          <cell r="D9135"/>
          <cell r="E9135"/>
          <cell r="F9135"/>
          <cell r="G9135"/>
          <cell r="H9135"/>
          <cell r="I9135"/>
          <cell r="J9135"/>
        </row>
        <row r="9136">
          <cell r="A9136"/>
          <cell r="B9136"/>
          <cell r="C9136"/>
          <cell r="D9136"/>
          <cell r="E9136"/>
          <cell r="F9136"/>
          <cell r="G9136"/>
          <cell r="H9136"/>
          <cell r="I9136"/>
          <cell r="J9136"/>
        </row>
        <row r="9137">
          <cell r="A9137"/>
          <cell r="B9137"/>
          <cell r="C9137"/>
          <cell r="D9137"/>
          <cell r="E9137"/>
          <cell r="F9137"/>
          <cell r="G9137"/>
          <cell r="H9137"/>
          <cell r="I9137"/>
          <cell r="J9137"/>
        </row>
        <row r="9138">
          <cell r="A9138"/>
          <cell r="B9138"/>
          <cell r="C9138"/>
          <cell r="D9138"/>
          <cell r="E9138"/>
          <cell r="F9138"/>
          <cell r="G9138"/>
          <cell r="H9138"/>
          <cell r="I9138"/>
          <cell r="J9138"/>
        </row>
        <row r="9139">
          <cell r="A9139"/>
          <cell r="B9139"/>
          <cell r="C9139"/>
          <cell r="D9139"/>
          <cell r="E9139"/>
          <cell r="F9139"/>
          <cell r="G9139"/>
          <cell r="H9139"/>
          <cell r="I9139"/>
          <cell r="J9139"/>
        </row>
        <row r="9140">
          <cell r="A9140"/>
          <cell r="B9140"/>
          <cell r="C9140"/>
          <cell r="D9140"/>
          <cell r="E9140"/>
          <cell r="F9140"/>
          <cell r="G9140"/>
          <cell r="H9140"/>
          <cell r="I9140"/>
          <cell r="J9140"/>
        </row>
        <row r="9141">
          <cell r="A9141"/>
          <cell r="B9141"/>
          <cell r="C9141"/>
          <cell r="D9141"/>
          <cell r="E9141"/>
          <cell r="F9141"/>
          <cell r="G9141"/>
          <cell r="H9141"/>
          <cell r="I9141"/>
          <cell r="J9141"/>
        </row>
        <row r="9142">
          <cell r="A9142"/>
          <cell r="B9142"/>
          <cell r="C9142"/>
          <cell r="D9142"/>
          <cell r="E9142"/>
          <cell r="F9142"/>
          <cell r="G9142"/>
          <cell r="H9142"/>
          <cell r="I9142"/>
          <cell r="J9142"/>
        </row>
        <row r="9143">
          <cell r="A9143"/>
          <cell r="B9143"/>
          <cell r="C9143"/>
          <cell r="D9143"/>
          <cell r="E9143"/>
          <cell r="F9143"/>
          <cell r="G9143"/>
          <cell r="H9143"/>
          <cell r="I9143"/>
          <cell r="J9143"/>
        </row>
        <row r="9144">
          <cell r="A9144"/>
          <cell r="B9144"/>
          <cell r="C9144"/>
          <cell r="D9144"/>
          <cell r="E9144"/>
          <cell r="F9144"/>
          <cell r="G9144"/>
          <cell r="H9144"/>
          <cell r="I9144"/>
          <cell r="J9144"/>
        </row>
        <row r="9145">
          <cell r="A9145"/>
          <cell r="B9145"/>
          <cell r="C9145"/>
          <cell r="D9145"/>
          <cell r="E9145"/>
          <cell r="F9145"/>
          <cell r="G9145"/>
          <cell r="H9145"/>
          <cell r="I9145"/>
          <cell r="J9145"/>
        </row>
        <row r="9146">
          <cell r="A9146"/>
          <cell r="B9146"/>
          <cell r="C9146"/>
          <cell r="D9146"/>
          <cell r="E9146"/>
          <cell r="F9146"/>
          <cell r="G9146"/>
          <cell r="H9146"/>
          <cell r="I9146"/>
          <cell r="J9146"/>
        </row>
        <row r="9147">
          <cell r="A9147"/>
          <cell r="B9147"/>
          <cell r="C9147"/>
          <cell r="D9147"/>
          <cell r="E9147"/>
          <cell r="F9147"/>
          <cell r="G9147"/>
          <cell r="H9147"/>
          <cell r="I9147"/>
          <cell r="J9147"/>
        </row>
        <row r="9148">
          <cell r="A9148"/>
          <cell r="B9148"/>
          <cell r="C9148"/>
          <cell r="D9148"/>
          <cell r="E9148"/>
          <cell r="F9148"/>
          <cell r="G9148"/>
          <cell r="H9148"/>
          <cell r="I9148"/>
          <cell r="J9148"/>
        </row>
        <row r="9149">
          <cell r="A9149"/>
          <cell r="B9149"/>
          <cell r="C9149"/>
          <cell r="D9149"/>
          <cell r="E9149"/>
          <cell r="F9149"/>
          <cell r="G9149"/>
          <cell r="H9149"/>
          <cell r="I9149"/>
          <cell r="J9149"/>
        </row>
        <row r="9150">
          <cell r="A9150"/>
          <cell r="B9150"/>
          <cell r="C9150"/>
          <cell r="D9150"/>
          <cell r="E9150"/>
          <cell r="F9150"/>
          <cell r="G9150"/>
          <cell r="H9150"/>
          <cell r="I9150"/>
          <cell r="J9150"/>
        </row>
        <row r="9151">
          <cell r="A9151"/>
          <cell r="B9151"/>
          <cell r="C9151"/>
          <cell r="D9151"/>
          <cell r="E9151"/>
          <cell r="F9151"/>
          <cell r="G9151"/>
          <cell r="H9151"/>
          <cell r="I9151"/>
          <cell r="J9151"/>
        </row>
        <row r="9152">
          <cell r="A9152"/>
          <cell r="B9152"/>
          <cell r="C9152"/>
          <cell r="D9152"/>
          <cell r="E9152"/>
          <cell r="F9152"/>
          <cell r="G9152"/>
          <cell r="H9152"/>
          <cell r="I9152"/>
          <cell r="J9152"/>
        </row>
        <row r="9153">
          <cell r="A9153"/>
          <cell r="B9153"/>
          <cell r="C9153"/>
          <cell r="D9153"/>
          <cell r="E9153"/>
          <cell r="F9153"/>
          <cell r="G9153"/>
          <cell r="H9153"/>
          <cell r="I9153"/>
          <cell r="J9153"/>
        </row>
        <row r="9154">
          <cell r="A9154"/>
          <cell r="B9154"/>
          <cell r="C9154"/>
          <cell r="D9154"/>
          <cell r="E9154"/>
          <cell r="F9154"/>
          <cell r="G9154"/>
          <cell r="H9154"/>
          <cell r="I9154"/>
          <cell r="J9154"/>
        </row>
        <row r="9155">
          <cell r="A9155"/>
          <cell r="B9155"/>
          <cell r="C9155"/>
          <cell r="D9155"/>
          <cell r="E9155"/>
          <cell r="F9155"/>
          <cell r="G9155"/>
          <cell r="H9155"/>
          <cell r="I9155"/>
          <cell r="J9155"/>
        </row>
        <row r="9156">
          <cell r="A9156"/>
          <cell r="B9156"/>
          <cell r="C9156"/>
          <cell r="D9156"/>
          <cell r="E9156"/>
          <cell r="F9156"/>
          <cell r="G9156"/>
          <cell r="H9156"/>
          <cell r="I9156"/>
          <cell r="J9156"/>
        </row>
        <row r="9157">
          <cell r="A9157"/>
          <cell r="B9157"/>
          <cell r="C9157"/>
          <cell r="D9157"/>
          <cell r="E9157"/>
          <cell r="F9157"/>
          <cell r="G9157"/>
          <cell r="H9157"/>
          <cell r="I9157"/>
          <cell r="J9157"/>
        </row>
        <row r="9158">
          <cell r="A9158"/>
          <cell r="B9158"/>
          <cell r="C9158"/>
          <cell r="D9158"/>
          <cell r="E9158"/>
          <cell r="F9158"/>
          <cell r="G9158"/>
          <cell r="H9158"/>
          <cell r="I9158"/>
          <cell r="J9158"/>
        </row>
        <row r="9159">
          <cell r="A9159"/>
          <cell r="B9159"/>
          <cell r="C9159"/>
          <cell r="D9159"/>
          <cell r="E9159"/>
          <cell r="F9159"/>
          <cell r="G9159"/>
          <cell r="H9159"/>
          <cell r="I9159"/>
          <cell r="J9159"/>
        </row>
        <row r="9160">
          <cell r="A9160"/>
          <cell r="B9160"/>
          <cell r="C9160"/>
          <cell r="D9160"/>
          <cell r="E9160"/>
          <cell r="F9160"/>
          <cell r="G9160"/>
          <cell r="H9160"/>
          <cell r="I9160"/>
          <cell r="J9160"/>
        </row>
        <row r="9161">
          <cell r="A9161"/>
          <cell r="B9161"/>
          <cell r="C9161"/>
          <cell r="D9161"/>
          <cell r="E9161"/>
          <cell r="F9161"/>
          <cell r="G9161"/>
          <cell r="H9161"/>
          <cell r="I9161"/>
          <cell r="J9161"/>
        </row>
        <row r="9162">
          <cell r="A9162"/>
          <cell r="B9162"/>
          <cell r="C9162"/>
          <cell r="D9162"/>
          <cell r="E9162"/>
          <cell r="F9162"/>
          <cell r="G9162"/>
          <cell r="H9162"/>
          <cell r="I9162"/>
          <cell r="J9162"/>
        </row>
        <row r="9163">
          <cell r="A9163"/>
          <cell r="B9163"/>
          <cell r="C9163"/>
          <cell r="D9163"/>
          <cell r="E9163"/>
          <cell r="F9163"/>
          <cell r="G9163"/>
          <cell r="H9163"/>
          <cell r="I9163"/>
          <cell r="J9163"/>
        </row>
        <row r="9164">
          <cell r="A9164"/>
          <cell r="B9164"/>
          <cell r="C9164"/>
          <cell r="D9164"/>
          <cell r="E9164"/>
          <cell r="F9164"/>
          <cell r="G9164"/>
          <cell r="H9164"/>
          <cell r="I9164"/>
          <cell r="J9164"/>
        </row>
        <row r="9165">
          <cell r="A9165"/>
          <cell r="B9165"/>
          <cell r="C9165"/>
          <cell r="D9165"/>
          <cell r="E9165"/>
          <cell r="F9165"/>
          <cell r="G9165"/>
          <cell r="H9165"/>
          <cell r="I9165"/>
          <cell r="J9165"/>
        </row>
        <row r="9166">
          <cell r="A9166"/>
          <cell r="B9166"/>
          <cell r="C9166"/>
          <cell r="D9166"/>
          <cell r="E9166"/>
          <cell r="F9166"/>
          <cell r="G9166"/>
          <cell r="H9166"/>
          <cell r="I9166"/>
          <cell r="J9166"/>
        </row>
        <row r="9167">
          <cell r="A9167"/>
          <cell r="B9167"/>
          <cell r="C9167"/>
          <cell r="D9167"/>
          <cell r="E9167"/>
          <cell r="F9167"/>
          <cell r="G9167"/>
          <cell r="H9167"/>
          <cell r="I9167"/>
          <cell r="J9167"/>
        </row>
        <row r="9168">
          <cell r="A9168"/>
          <cell r="B9168"/>
          <cell r="C9168"/>
          <cell r="D9168"/>
          <cell r="E9168"/>
          <cell r="F9168"/>
          <cell r="G9168"/>
          <cell r="H9168"/>
          <cell r="I9168"/>
          <cell r="J9168"/>
        </row>
        <row r="9169">
          <cell r="A9169"/>
          <cell r="B9169"/>
          <cell r="C9169"/>
          <cell r="D9169"/>
          <cell r="E9169"/>
          <cell r="F9169"/>
          <cell r="G9169"/>
          <cell r="H9169"/>
          <cell r="I9169"/>
          <cell r="J9169"/>
        </row>
        <row r="9170">
          <cell r="A9170"/>
          <cell r="B9170"/>
          <cell r="C9170"/>
          <cell r="D9170"/>
          <cell r="E9170"/>
          <cell r="F9170"/>
          <cell r="G9170"/>
          <cell r="H9170"/>
          <cell r="I9170"/>
          <cell r="J9170"/>
        </row>
        <row r="9171">
          <cell r="A9171"/>
          <cell r="B9171"/>
          <cell r="C9171"/>
          <cell r="D9171"/>
          <cell r="E9171"/>
          <cell r="F9171"/>
          <cell r="G9171"/>
          <cell r="H9171"/>
          <cell r="I9171"/>
          <cell r="J9171"/>
        </row>
        <row r="9172">
          <cell r="A9172"/>
          <cell r="B9172"/>
          <cell r="C9172"/>
          <cell r="D9172"/>
          <cell r="E9172"/>
          <cell r="F9172"/>
          <cell r="G9172"/>
          <cell r="H9172"/>
          <cell r="I9172"/>
          <cell r="J9172"/>
        </row>
        <row r="9173">
          <cell r="A9173"/>
          <cell r="B9173"/>
          <cell r="C9173"/>
          <cell r="D9173"/>
          <cell r="E9173"/>
          <cell r="F9173"/>
          <cell r="G9173"/>
          <cell r="H9173"/>
          <cell r="I9173"/>
          <cell r="J9173"/>
        </row>
        <row r="9174">
          <cell r="A9174"/>
          <cell r="B9174"/>
          <cell r="C9174"/>
          <cell r="D9174"/>
          <cell r="E9174"/>
          <cell r="F9174"/>
          <cell r="G9174"/>
          <cell r="H9174"/>
          <cell r="I9174"/>
          <cell r="J9174"/>
        </row>
        <row r="9175">
          <cell r="A9175"/>
          <cell r="B9175"/>
          <cell r="C9175"/>
          <cell r="D9175"/>
          <cell r="E9175"/>
          <cell r="F9175"/>
          <cell r="G9175"/>
          <cell r="H9175"/>
          <cell r="I9175"/>
          <cell r="J9175"/>
        </row>
        <row r="9176">
          <cell r="A9176"/>
          <cell r="B9176"/>
          <cell r="C9176"/>
          <cell r="D9176"/>
          <cell r="E9176"/>
          <cell r="F9176"/>
          <cell r="G9176"/>
          <cell r="H9176"/>
          <cell r="I9176"/>
          <cell r="J9176"/>
        </row>
        <row r="9177">
          <cell r="A9177"/>
          <cell r="B9177"/>
          <cell r="C9177"/>
          <cell r="D9177"/>
          <cell r="E9177"/>
          <cell r="F9177"/>
          <cell r="G9177"/>
          <cell r="H9177"/>
          <cell r="I9177"/>
          <cell r="J9177"/>
        </row>
        <row r="9178">
          <cell r="A9178"/>
          <cell r="B9178"/>
          <cell r="C9178"/>
          <cell r="D9178"/>
          <cell r="E9178"/>
          <cell r="F9178"/>
          <cell r="G9178"/>
          <cell r="H9178"/>
          <cell r="I9178"/>
          <cell r="J9178"/>
        </row>
        <row r="9179">
          <cell r="A9179"/>
          <cell r="B9179"/>
          <cell r="C9179"/>
          <cell r="D9179"/>
          <cell r="E9179"/>
          <cell r="F9179"/>
          <cell r="G9179"/>
          <cell r="H9179"/>
          <cell r="I9179"/>
          <cell r="J9179"/>
        </row>
        <row r="9180">
          <cell r="A9180"/>
          <cell r="B9180"/>
          <cell r="C9180"/>
          <cell r="D9180"/>
          <cell r="E9180"/>
          <cell r="F9180"/>
          <cell r="G9180"/>
          <cell r="H9180"/>
          <cell r="I9180"/>
          <cell r="J9180"/>
        </row>
        <row r="9181">
          <cell r="A9181"/>
          <cell r="B9181"/>
          <cell r="C9181"/>
          <cell r="D9181"/>
          <cell r="E9181"/>
          <cell r="F9181"/>
          <cell r="G9181"/>
          <cell r="H9181"/>
          <cell r="I9181"/>
          <cell r="J9181"/>
        </row>
        <row r="9182">
          <cell r="A9182"/>
          <cell r="B9182"/>
          <cell r="C9182"/>
          <cell r="D9182"/>
          <cell r="E9182"/>
          <cell r="F9182"/>
          <cell r="G9182"/>
          <cell r="H9182"/>
          <cell r="I9182"/>
          <cell r="J9182"/>
        </row>
        <row r="9183">
          <cell r="A9183"/>
          <cell r="B9183"/>
          <cell r="C9183"/>
          <cell r="D9183"/>
          <cell r="E9183"/>
          <cell r="F9183"/>
          <cell r="G9183"/>
          <cell r="H9183"/>
          <cell r="I9183"/>
          <cell r="J9183"/>
        </row>
        <row r="9184">
          <cell r="A9184"/>
          <cell r="B9184"/>
          <cell r="C9184"/>
          <cell r="D9184"/>
          <cell r="E9184"/>
          <cell r="F9184"/>
          <cell r="G9184"/>
          <cell r="H9184"/>
          <cell r="I9184"/>
          <cell r="J9184"/>
        </row>
        <row r="9185">
          <cell r="A9185"/>
          <cell r="B9185"/>
          <cell r="C9185"/>
          <cell r="D9185"/>
          <cell r="E9185"/>
          <cell r="F9185"/>
          <cell r="G9185"/>
          <cell r="H9185"/>
          <cell r="I9185"/>
          <cell r="J9185"/>
        </row>
        <row r="9186">
          <cell r="A9186"/>
          <cell r="B9186"/>
          <cell r="C9186"/>
          <cell r="D9186"/>
          <cell r="E9186"/>
          <cell r="F9186"/>
          <cell r="G9186"/>
          <cell r="H9186"/>
          <cell r="I9186"/>
          <cell r="J9186"/>
        </row>
        <row r="9187">
          <cell r="A9187"/>
          <cell r="B9187"/>
          <cell r="C9187"/>
          <cell r="D9187"/>
          <cell r="E9187"/>
          <cell r="F9187"/>
          <cell r="G9187"/>
          <cell r="H9187"/>
          <cell r="I9187"/>
          <cell r="J9187"/>
        </row>
        <row r="9188">
          <cell r="A9188"/>
          <cell r="B9188"/>
          <cell r="C9188"/>
          <cell r="D9188"/>
          <cell r="E9188"/>
          <cell r="F9188"/>
          <cell r="G9188"/>
          <cell r="H9188"/>
          <cell r="I9188"/>
          <cell r="J9188"/>
        </row>
        <row r="9189">
          <cell r="A9189"/>
          <cell r="B9189"/>
          <cell r="C9189"/>
          <cell r="D9189"/>
          <cell r="E9189"/>
          <cell r="F9189"/>
          <cell r="G9189"/>
          <cell r="H9189"/>
          <cell r="I9189"/>
          <cell r="J9189"/>
        </row>
        <row r="9190">
          <cell r="A9190"/>
          <cell r="B9190"/>
          <cell r="C9190"/>
          <cell r="D9190"/>
          <cell r="E9190"/>
          <cell r="F9190"/>
          <cell r="G9190"/>
          <cell r="H9190"/>
          <cell r="I9190"/>
          <cell r="J9190"/>
        </row>
        <row r="9191">
          <cell r="A9191"/>
          <cell r="B9191"/>
          <cell r="C9191"/>
          <cell r="D9191"/>
          <cell r="E9191"/>
          <cell r="F9191"/>
          <cell r="G9191"/>
          <cell r="H9191"/>
          <cell r="I9191"/>
          <cell r="J9191"/>
        </row>
        <row r="9192">
          <cell r="A9192"/>
          <cell r="B9192"/>
          <cell r="C9192"/>
          <cell r="D9192"/>
          <cell r="E9192"/>
          <cell r="F9192"/>
          <cell r="G9192"/>
          <cell r="H9192"/>
          <cell r="I9192"/>
          <cell r="J9192"/>
        </row>
        <row r="9193">
          <cell r="A9193"/>
          <cell r="B9193"/>
          <cell r="C9193"/>
          <cell r="D9193"/>
          <cell r="E9193"/>
          <cell r="F9193"/>
          <cell r="G9193"/>
          <cell r="H9193"/>
          <cell r="I9193"/>
          <cell r="J9193"/>
        </row>
        <row r="9194">
          <cell r="A9194"/>
          <cell r="B9194"/>
          <cell r="C9194"/>
          <cell r="D9194"/>
          <cell r="E9194"/>
          <cell r="F9194"/>
          <cell r="G9194"/>
          <cell r="H9194"/>
          <cell r="I9194"/>
          <cell r="J9194"/>
        </row>
        <row r="9195">
          <cell r="A9195"/>
          <cell r="B9195"/>
          <cell r="C9195"/>
          <cell r="D9195"/>
          <cell r="E9195"/>
          <cell r="F9195"/>
          <cell r="G9195"/>
          <cell r="H9195"/>
          <cell r="I9195"/>
          <cell r="J9195"/>
        </row>
        <row r="9196">
          <cell r="A9196"/>
          <cell r="B9196"/>
          <cell r="C9196"/>
          <cell r="D9196"/>
          <cell r="E9196"/>
          <cell r="F9196"/>
          <cell r="G9196"/>
          <cell r="H9196"/>
          <cell r="I9196"/>
          <cell r="J9196"/>
        </row>
        <row r="9197">
          <cell r="A9197"/>
          <cell r="B9197"/>
          <cell r="C9197"/>
          <cell r="D9197"/>
          <cell r="E9197"/>
          <cell r="F9197"/>
          <cell r="G9197"/>
          <cell r="H9197"/>
          <cell r="I9197"/>
          <cell r="J9197"/>
        </row>
        <row r="9198">
          <cell r="A9198"/>
          <cell r="B9198"/>
          <cell r="C9198"/>
          <cell r="D9198"/>
          <cell r="E9198"/>
          <cell r="F9198"/>
          <cell r="G9198"/>
          <cell r="H9198"/>
          <cell r="I9198"/>
          <cell r="J9198"/>
        </row>
        <row r="9199">
          <cell r="A9199"/>
          <cell r="B9199"/>
          <cell r="C9199"/>
          <cell r="D9199"/>
          <cell r="E9199"/>
          <cell r="F9199"/>
          <cell r="G9199"/>
          <cell r="H9199"/>
          <cell r="I9199"/>
          <cell r="J9199"/>
        </row>
        <row r="9200">
          <cell r="A9200"/>
          <cell r="B9200"/>
          <cell r="C9200"/>
          <cell r="D9200"/>
          <cell r="E9200"/>
          <cell r="F9200"/>
          <cell r="G9200"/>
          <cell r="H9200"/>
          <cell r="I9200"/>
          <cell r="J9200"/>
        </row>
        <row r="9201">
          <cell r="A9201"/>
          <cell r="B9201"/>
          <cell r="C9201"/>
          <cell r="D9201"/>
          <cell r="E9201"/>
          <cell r="F9201"/>
          <cell r="G9201"/>
          <cell r="H9201"/>
          <cell r="I9201"/>
          <cell r="J9201"/>
        </row>
        <row r="9202">
          <cell r="A9202"/>
          <cell r="B9202"/>
          <cell r="C9202"/>
          <cell r="D9202"/>
          <cell r="E9202"/>
          <cell r="F9202"/>
          <cell r="G9202"/>
          <cell r="H9202"/>
          <cell r="I9202"/>
          <cell r="J9202"/>
        </row>
        <row r="9203">
          <cell r="A9203"/>
          <cell r="B9203"/>
          <cell r="C9203"/>
          <cell r="D9203"/>
          <cell r="E9203"/>
          <cell r="F9203"/>
          <cell r="G9203"/>
          <cell r="H9203"/>
          <cell r="I9203"/>
          <cell r="J9203"/>
        </row>
        <row r="9204">
          <cell r="A9204"/>
          <cell r="B9204"/>
          <cell r="C9204"/>
          <cell r="D9204"/>
          <cell r="E9204"/>
          <cell r="F9204"/>
          <cell r="G9204"/>
          <cell r="H9204"/>
          <cell r="I9204"/>
          <cell r="J9204"/>
        </row>
        <row r="9205">
          <cell r="A9205"/>
          <cell r="B9205"/>
          <cell r="C9205"/>
          <cell r="D9205"/>
          <cell r="E9205"/>
          <cell r="F9205"/>
          <cell r="G9205"/>
          <cell r="H9205"/>
          <cell r="I9205"/>
          <cell r="J9205"/>
        </row>
        <row r="9206">
          <cell r="A9206"/>
          <cell r="B9206"/>
          <cell r="C9206"/>
          <cell r="D9206"/>
          <cell r="E9206"/>
          <cell r="F9206"/>
          <cell r="G9206"/>
          <cell r="H9206"/>
          <cell r="I9206"/>
          <cell r="J9206"/>
        </row>
        <row r="9207">
          <cell r="A9207"/>
          <cell r="B9207"/>
          <cell r="C9207"/>
          <cell r="D9207"/>
          <cell r="E9207"/>
          <cell r="F9207"/>
          <cell r="G9207"/>
          <cell r="H9207"/>
          <cell r="I9207"/>
          <cell r="J9207"/>
        </row>
        <row r="9208">
          <cell r="A9208"/>
          <cell r="B9208"/>
          <cell r="C9208"/>
          <cell r="D9208"/>
          <cell r="E9208"/>
          <cell r="F9208"/>
          <cell r="G9208"/>
          <cell r="H9208"/>
          <cell r="I9208"/>
          <cell r="J9208"/>
        </row>
        <row r="9209">
          <cell r="A9209"/>
          <cell r="B9209"/>
          <cell r="C9209"/>
          <cell r="D9209"/>
          <cell r="E9209"/>
          <cell r="F9209"/>
          <cell r="G9209"/>
          <cell r="H9209"/>
          <cell r="I9209"/>
          <cell r="J9209"/>
        </row>
        <row r="9210">
          <cell r="A9210"/>
          <cell r="B9210"/>
          <cell r="C9210"/>
          <cell r="D9210"/>
          <cell r="E9210"/>
          <cell r="F9210"/>
          <cell r="G9210"/>
          <cell r="H9210"/>
          <cell r="I9210"/>
          <cell r="J9210"/>
        </row>
        <row r="9211">
          <cell r="A9211"/>
          <cell r="B9211"/>
          <cell r="C9211"/>
          <cell r="D9211"/>
          <cell r="E9211"/>
          <cell r="F9211"/>
          <cell r="G9211"/>
          <cell r="H9211"/>
          <cell r="I9211"/>
          <cell r="J9211"/>
        </row>
        <row r="9212">
          <cell r="A9212"/>
          <cell r="B9212"/>
          <cell r="C9212"/>
          <cell r="D9212"/>
          <cell r="E9212"/>
          <cell r="F9212"/>
          <cell r="G9212"/>
          <cell r="H9212"/>
          <cell r="I9212"/>
          <cell r="J9212"/>
        </row>
        <row r="9213">
          <cell r="A9213"/>
          <cell r="B9213"/>
          <cell r="C9213"/>
          <cell r="D9213"/>
          <cell r="E9213"/>
          <cell r="F9213"/>
          <cell r="G9213"/>
          <cell r="H9213"/>
          <cell r="I9213"/>
          <cell r="J9213"/>
        </row>
        <row r="9214">
          <cell r="A9214"/>
          <cell r="B9214"/>
          <cell r="C9214"/>
          <cell r="D9214"/>
          <cell r="E9214"/>
          <cell r="F9214"/>
          <cell r="G9214"/>
          <cell r="H9214"/>
          <cell r="I9214"/>
          <cell r="J9214"/>
        </row>
        <row r="9215">
          <cell r="A9215"/>
          <cell r="B9215"/>
          <cell r="C9215"/>
          <cell r="D9215"/>
          <cell r="E9215"/>
          <cell r="F9215"/>
          <cell r="G9215"/>
          <cell r="H9215"/>
          <cell r="I9215"/>
          <cell r="J9215"/>
        </row>
        <row r="9216">
          <cell r="A9216"/>
          <cell r="B9216"/>
          <cell r="C9216"/>
          <cell r="D9216"/>
          <cell r="E9216"/>
          <cell r="F9216"/>
          <cell r="G9216"/>
          <cell r="H9216"/>
          <cell r="I9216"/>
          <cell r="J9216"/>
        </row>
        <row r="9217">
          <cell r="A9217"/>
          <cell r="B9217"/>
          <cell r="C9217"/>
          <cell r="D9217"/>
          <cell r="E9217"/>
          <cell r="F9217"/>
          <cell r="G9217"/>
          <cell r="H9217"/>
          <cell r="I9217"/>
          <cell r="J9217"/>
        </row>
        <row r="9218">
          <cell r="A9218"/>
          <cell r="B9218"/>
          <cell r="C9218"/>
          <cell r="D9218"/>
          <cell r="E9218"/>
          <cell r="F9218"/>
          <cell r="G9218"/>
          <cell r="H9218"/>
          <cell r="I9218"/>
          <cell r="J9218"/>
        </row>
        <row r="9219">
          <cell r="A9219"/>
          <cell r="B9219"/>
          <cell r="C9219"/>
          <cell r="D9219"/>
          <cell r="E9219"/>
          <cell r="F9219"/>
          <cell r="G9219"/>
          <cell r="H9219"/>
          <cell r="I9219"/>
          <cell r="J9219"/>
        </row>
        <row r="9220">
          <cell r="A9220"/>
          <cell r="B9220"/>
          <cell r="C9220"/>
          <cell r="D9220"/>
          <cell r="E9220"/>
          <cell r="F9220"/>
          <cell r="G9220"/>
          <cell r="H9220"/>
          <cell r="I9220"/>
          <cell r="J9220"/>
        </row>
        <row r="9221">
          <cell r="A9221"/>
          <cell r="B9221"/>
          <cell r="C9221"/>
          <cell r="D9221"/>
          <cell r="E9221"/>
          <cell r="F9221"/>
          <cell r="G9221"/>
          <cell r="H9221"/>
          <cell r="I9221"/>
          <cell r="J9221"/>
        </row>
        <row r="9222">
          <cell r="A9222"/>
          <cell r="B9222"/>
          <cell r="C9222"/>
          <cell r="D9222"/>
          <cell r="E9222"/>
          <cell r="F9222"/>
          <cell r="G9222"/>
          <cell r="H9222"/>
          <cell r="I9222"/>
          <cell r="J9222"/>
        </row>
        <row r="9223">
          <cell r="A9223"/>
          <cell r="B9223"/>
          <cell r="C9223"/>
          <cell r="D9223"/>
          <cell r="E9223"/>
          <cell r="F9223"/>
          <cell r="G9223"/>
          <cell r="H9223"/>
          <cell r="I9223"/>
          <cell r="J9223"/>
        </row>
        <row r="9224">
          <cell r="A9224"/>
          <cell r="B9224"/>
          <cell r="C9224"/>
          <cell r="D9224"/>
          <cell r="E9224"/>
          <cell r="F9224"/>
          <cell r="G9224"/>
          <cell r="H9224"/>
          <cell r="I9224"/>
          <cell r="J9224"/>
        </row>
        <row r="9225">
          <cell r="A9225"/>
          <cell r="B9225"/>
          <cell r="C9225"/>
          <cell r="D9225"/>
          <cell r="E9225"/>
          <cell r="F9225"/>
          <cell r="G9225"/>
          <cell r="H9225"/>
          <cell r="I9225"/>
          <cell r="J9225"/>
        </row>
        <row r="9226">
          <cell r="A9226"/>
          <cell r="B9226"/>
          <cell r="C9226"/>
          <cell r="D9226"/>
          <cell r="E9226"/>
          <cell r="F9226"/>
          <cell r="G9226"/>
          <cell r="H9226"/>
          <cell r="I9226"/>
          <cell r="J9226"/>
        </row>
        <row r="9227">
          <cell r="A9227"/>
          <cell r="B9227"/>
          <cell r="C9227"/>
          <cell r="D9227"/>
          <cell r="E9227"/>
          <cell r="F9227"/>
          <cell r="G9227"/>
          <cell r="H9227"/>
          <cell r="I9227"/>
          <cell r="J9227"/>
        </row>
        <row r="9228">
          <cell r="A9228"/>
          <cell r="B9228"/>
          <cell r="C9228"/>
          <cell r="D9228"/>
          <cell r="E9228"/>
          <cell r="F9228"/>
          <cell r="G9228"/>
          <cell r="H9228"/>
          <cell r="I9228"/>
          <cell r="J9228"/>
        </row>
        <row r="9229">
          <cell r="A9229"/>
          <cell r="B9229"/>
          <cell r="C9229"/>
          <cell r="D9229"/>
          <cell r="E9229"/>
          <cell r="F9229"/>
          <cell r="G9229"/>
          <cell r="H9229"/>
          <cell r="I9229"/>
          <cell r="J9229"/>
        </row>
        <row r="9230">
          <cell r="A9230"/>
          <cell r="B9230"/>
          <cell r="C9230"/>
          <cell r="D9230"/>
          <cell r="E9230"/>
          <cell r="F9230"/>
          <cell r="G9230"/>
          <cell r="H9230"/>
          <cell r="I9230"/>
          <cell r="J9230"/>
        </row>
        <row r="9231">
          <cell r="A9231"/>
          <cell r="B9231"/>
          <cell r="C9231"/>
          <cell r="D9231"/>
          <cell r="E9231"/>
          <cell r="F9231"/>
          <cell r="G9231"/>
          <cell r="H9231"/>
          <cell r="I9231"/>
          <cell r="J9231"/>
        </row>
        <row r="9232">
          <cell r="A9232"/>
          <cell r="B9232"/>
          <cell r="C9232"/>
          <cell r="D9232"/>
          <cell r="E9232"/>
          <cell r="F9232"/>
          <cell r="G9232"/>
          <cell r="H9232"/>
          <cell r="I9232"/>
          <cell r="J9232"/>
        </row>
        <row r="9233">
          <cell r="A9233"/>
          <cell r="B9233"/>
          <cell r="C9233"/>
          <cell r="D9233"/>
          <cell r="E9233"/>
          <cell r="F9233"/>
          <cell r="G9233"/>
          <cell r="H9233"/>
          <cell r="I9233"/>
          <cell r="J9233"/>
        </row>
        <row r="9234">
          <cell r="A9234"/>
          <cell r="B9234"/>
          <cell r="C9234"/>
          <cell r="D9234"/>
          <cell r="E9234"/>
          <cell r="F9234"/>
          <cell r="G9234"/>
          <cell r="H9234"/>
          <cell r="I9234"/>
          <cell r="J9234"/>
        </row>
        <row r="9235">
          <cell r="A9235"/>
          <cell r="B9235"/>
          <cell r="C9235"/>
          <cell r="D9235"/>
          <cell r="E9235"/>
          <cell r="F9235"/>
          <cell r="G9235"/>
          <cell r="H9235"/>
          <cell r="I9235"/>
          <cell r="J9235"/>
        </row>
        <row r="9236">
          <cell r="A9236"/>
          <cell r="B9236"/>
          <cell r="C9236"/>
          <cell r="D9236"/>
          <cell r="E9236"/>
          <cell r="F9236"/>
          <cell r="G9236"/>
          <cell r="H9236"/>
          <cell r="I9236"/>
          <cell r="J9236"/>
        </row>
        <row r="9237">
          <cell r="A9237"/>
          <cell r="B9237"/>
          <cell r="C9237"/>
          <cell r="D9237"/>
          <cell r="E9237"/>
          <cell r="F9237"/>
          <cell r="G9237"/>
          <cell r="H9237"/>
          <cell r="I9237"/>
          <cell r="J9237"/>
        </row>
        <row r="9238">
          <cell r="A9238"/>
          <cell r="B9238"/>
          <cell r="C9238"/>
          <cell r="D9238"/>
          <cell r="E9238"/>
          <cell r="F9238"/>
          <cell r="G9238"/>
          <cell r="H9238"/>
          <cell r="I9238"/>
          <cell r="J9238"/>
        </row>
        <row r="9239">
          <cell r="A9239"/>
          <cell r="B9239"/>
          <cell r="C9239"/>
          <cell r="D9239"/>
          <cell r="E9239"/>
          <cell r="F9239"/>
          <cell r="G9239"/>
          <cell r="H9239"/>
          <cell r="I9239"/>
          <cell r="J9239"/>
        </row>
        <row r="9240">
          <cell r="A9240"/>
          <cell r="B9240"/>
          <cell r="C9240"/>
          <cell r="D9240"/>
          <cell r="E9240"/>
          <cell r="F9240"/>
          <cell r="G9240"/>
          <cell r="H9240"/>
          <cell r="I9240"/>
          <cell r="J9240"/>
        </row>
        <row r="9241">
          <cell r="A9241"/>
          <cell r="B9241"/>
          <cell r="C9241"/>
          <cell r="D9241"/>
          <cell r="E9241"/>
          <cell r="F9241"/>
          <cell r="G9241"/>
          <cell r="H9241"/>
          <cell r="I9241"/>
          <cell r="J9241"/>
        </row>
        <row r="9242">
          <cell r="A9242"/>
          <cell r="B9242"/>
          <cell r="C9242"/>
          <cell r="D9242"/>
          <cell r="E9242"/>
          <cell r="F9242"/>
          <cell r="G9242"/>
          <cell r="H9242"/>
          <cell r="I9242"/>
          <cell r="J9242"/>
        </row>
        <row r="9243">
          <cell r="A9243"/>
          <cell r="B9243"/>
          <cell r="C9243"/>
          <cell r="D9243"/>
          <cell r="E9243"/>
          <cell r="F9243"/>
          <cell r="G9243"/>
          <cell r="H9243"/>
          <cell r="I9243"/>
          <cell r="J9243"/>
        </row>
        <row r="9244">
          <cell r="A9244"/>
          <cell r="B9244"/>
          <cell r="C9244"/>
          <cell r="D9244"/>
          <cell r="E9244"/>
          <cell r="F9244"/>
          <cell r="G9244"/>
          <cell r="H9244"/>
          <cell r="I9244"/>
          <cell r="J9244"/>
        </row>
        <row r="9245">
          <cell r="A9245"/>
          <cell r="B9245"/>
          <cell r="C9245"/>
          <cell r="D9245"/>
          <cell r="E9245"/>
          <cell r="F9245"/>
          <cell r="G9245"/>
          <cell r="H9245"/>
          <cell r="I9245"/>
          <cell r="J9245"/>
        </row>
        <row r="9246">
          <cell r="A9246"/>
          <cell r="B9246"/>
          <cell r="C9246"/>
          <cell r="D9246"/>
          <cell r="E9246"/>
          <cell r="F9246"/>
          <cell r="G9246"/>
          <cell r="H9246"/>
          <cell r="I9246"/>
          <cell r="J9246"/>
        </row>
        <row r="9247">
          <cell r="A9247"/>
          <cell r="B9247"/>
          <cell r="C9247"/>
          <cell r="D9247"/>
          <cell r="E9247"/>
          <cell r="F9247"/>
          <cell r="G9247"/>
          <cell r="H9247"/>
          <cell r="I9247"/>
          <cell r="J9247"/>
        </row>
        <row r="9248">
          <cell r="A9248"/>
          <cell r="B9248"/>
          <cell r="C9248"/>
          <cell r="D9248"/>
          <cell r="E9248"/>
          <cell r="F9248"/>
          <cell r="G9248"/>
          <cell r="H9248"/>
          <cell r="I9248"/>
          <cell r="J9248"/>
        </row>
        <row r="9249">
          <cell r="A9249"/>
          <cell r="B9249"/>
          <cell r="C9249"/>
          <cell r="D9249"/>
          <cell r="E9249"/>
          <cell r="F9249"/>
          <cell r="G9249"/>
          <cell r="H9249"/>
          <cell r="I9249"/>
          <cell r="J9249"/>
        </row>
        <row r="9250">
          <cell r="A9250"/>
          <cell r="B9250"/>
          <cell r="C9250"/>
          <cell r="D9250"/>
          <cell r="E9250"/>
          <cell r="F9250"/>
          <cell r="G9250"/>
          <cell r="H9250"/>
          <cell r="I9250"/>
          <cell r="J9250"/>
        </row>
        <row r="9251">
          <cell r="A9251"/>
          <cell r="B9251"/>
          <cell r="C9251"/>
          <cell r="D9251"/>
          <cell r="E9251"/>
          <cell r="F9251"/>
          <cell r="G9251"/>
          <cell r="H9251"/>
          <cell r="I9251"/>
          <cell r="J9251"/>
        </row>
        <row r="9252">
          <cell r="A9252"/>
          <cell r="B9252"/>
          <cell r="C9252"/>
          <cell r="D9252"/>
          <cell r="E9252"/>
          <cell r="F9252"/>
          <cell r="G9252"/>
          <cell r="H9252"/>
          <cell r="I9252"/>
          <cell r="J9252"/>
        </row>
        <row r="9253">
          <cell r="A9253"/>
          <cell r="B9253"/>
          <cell r="C9253"/>
          <cell r="D9253"/>
          <cell r="E9253"/>
          <cell r="F9253"/>
          <cell r="G9253"/>
          <cell r="H9253"/>
          <cell r="I9253"/>
          <cell r="J9253"/>
        </row>
        <row r="9254">
          <cell r="A9254"/>
          <cell r="B9254"/>
          <cell r="C9254"/>
          <cell r="D9254"/>
          <cell r="E9254"/>
          <cell r="F9254"/>
          <cell r="G9254"/>
          <cell r="H9254"/>
          <cell r="I9254"/>
          <cell r="J9254"/>
        </row>
        <row r="9255">
          <cell r="A9255"/>
          <cell r="B9255"/>
          <cell r="C9255"/>
          <cell r="D9255"/>
          <cell r="E9255"/>
          <cell r="F9255"/>
          <cell r="G9255"/>
          <cell r="H9255"/>
          <cell r="I9255"/>
          <cell r="J9255"/>
        </row>
        <row r="9256">
          <cell r="A9256"/>
          <cell r="B9256"/>
          <cell r="C9256"/>
          <cell r="D9256"/>
          <cell r="E9256"/>
          <cell r="F9256"/>
          <cell r="G9256"/>
          <cell r="H9256"/>
          <cell r="I9256"/>
          <cell r="J9256"/>
        </row>
        <row r="9257">
          <cell r="A9257"/>
          <cell r="B9257"/>
          <cell r="C9257"/>
          <cell r="D9257"/>
          <cell r="E9257"/>
          <cell r="F9257"/>
          <cell r="G9257"/>
          <cell r="H9257"/>
          <cell r="I9257"/>
          <cell r="J9257"/>
        </row>
        <row r="9258">
          <cell r="A9258"/>
          <cell r="B9258"/>
          <cell r="C9258"/>
          <cell r="D9258"/>
          <cell r="E9258"/>
          <cell r="F9258"/>
          <cell r="G9258"/>
          <cell r="H9258"/>
          <cell r="I9258"/>
          <cell r="J9258"/>
        </row>
        <row r="9259">
          <cell r="A9259"/>
          <cell r="B9259"/>
          <cell r="C9259"/>
          <cell r="D9259"/>
          <cell r="E9259"/>
          <cell r="F9259"/>
          <cell r="G9259"/>
          <cell r="H9259"/>
          <cell r="I9259"/>
          <cell r="J9259"/>
        </row>
        <row r="9260">
          <cell r="A9260"/>
          <cell r="B9260"/>
          <cell r="C9260"/>
          <cell r="D9260"/>
          <cell r="E9260"/>
          <cell r="F9260"/>
          <cell r="G9260"/>
          <cell r="H9260"/>
          <cell r="I9260"/>
          <cell r="J9260"/>
        </row>
        <row r="9261">
          <cell r="A9261"/>
          <cell r="B9261"/>
          <cell r="C9261"/>
          <cell r="D9261"/>
          <cell r="E9261"/>
          <cell r="F9261"/>
          <cell r="G9261"/>
          <cell r="H9261"/>
          <cell r="I9261"/>
          <cell r="J9261"/>
        </row>
        <row r="9262">
          <cell r="A9262"/>
          <cell r="B9262"/>
          <cell r="C9262"/>
          <cell r="D9262"/>
          <cell r="E9262"/>
          <cell r="F9262"/>
          <cell r="G9262"/>
          <cell r="H9262"/>
          <cell r="I9262"/>
          <cell r="J9262"/>
        </row>
        <row r="9263">
          <cell r="A9263"/>
          <cell r="B9263"/>
          <cell r="C9263"/>
          <cell r="D9263"/>
          <cell r="E9263"/>
          <cell r="F9263"/>
          <cell r="G9263"/>
          <cell r="H9263"/>
          <cell r="I9263"/>
          <cell r="J9263"/>
        </row>
        <row r="9264">
          <cell r="A9264"/>
          <cell r="B9264"/>
          <cell r="C9264"/>
          <cell r="D9264"/>
          <cell r="E9264"/>
          <cell r="F9264"/>
          <cell r="G9264"/>
          <cell r="H9264"/>
          <cell r="I9264"/>
          <cell r="J9264"/>
        </row>
        <row r="9265">
          <cell r="A9265"/>
          <cell r="B9265"/>
          <cell r="C9265"/>
          <cell r="D9265"/>
          <cell r="E9265"/>
          <cell r="F9265"/>
          <cell r="G9265"/>
          <cell r="H9265"/>
          <cell r="I9265"/>
          <cell r="J9265"/>
        </row>
        <row r="9266">
          <cell r="A9266"/>
          <cell r="B9266"/>
          <cell r="C9266"/>
          <cell r="D9266"/>
          <cell r="E9266"/>
          <cell r="F9266"/>
          <cell r="G9266"/>
          <cell r="H9266"/>
          <cell r="I9266"/>
          <cell r="J9266"/>
        </row>
        <row r="9267">
          <cell r="A9267"/>
          <cell r="B9267"/>
          <cell r="C9267"/>
          <cell r="D9267"/>
          <cell r="E9267"/>
          <cell r="F9267"/>
          <cell r="G9267"/>
          <cell r="H9267"/>
          <cell r="I9267"/>
          <cell r="J9267"/>
        </row>
        <row r="9268">
          <cell r="A9268"/>
          <cell r="B9268"/>
          <cell r="C9268"/>
          <cell r="D9268"/>
          <cell r="E9268"/>
          <cell r="F9268"/>
          <cell r="G9268"/>
          <cell r="H9268"/>
          <cell r="I9268"/>
          <cell r="J9268"/>
        </row>
        <row r="9269">
          <cell r="A9269"/>
          <cell r="B9269"/>
          <cell r="C9269"/>
          <cell r="D9269"/>
          <cell r="E9269"/>
          <cell r="F9269"/>
          <cell r="G9269"/>
          <cell r="H9269"/>
          <cell r="I9269"/>
          <cell r="J9269"/>
        </row>
        <row r="9270">
          <cell r="A9270"/>
          <cell r="B9270"/>
          <cell r="C9270"/>
          <cell r="D9270"/>
          <cell r="E9270"/>
          <cell r="F9270"/>
          <cell r="G9270"/>
          <cell r="H9270"/>
          <cell r="I9270"/>
          <cell r="J9270"/>
        </row>
        <row r="9271">
          <cell r="A9271"/>
          <cell r="B9271"/>
          <cell r="C9271"/>
          <cell r="D9271"/>
          <cell r="E9271"/>
          <cell r="F9271"/>
          <cell r="G9271"/>
          <cell r="H9271"/>
          <cell r="I9271"/>
          <cell r="J9271"/>
        </row>
        <row r="9272">
          <cell r="A9272"/>
          <cell r="B9272"/>
          <cell r="C9272"/>
          <cell r="D9272"/>
          <cell r="E9272"/>
          <cell r="F9272"/>
          <cell r="G9272"/>
          <cell r="H9272"/>
          <cell r="I9272"/>
          <cell r="J9272"/>
        </row>
        <row r="9273">
          <cell r="A9273"/>
          <cell r="B9273"/>
          <cell r="C9273"/>
          <cell r="D9273"/>
          <cell r="E9273"/>
          <cell r="F9273"/>
          <cell r="G9273"/>
          <cell r="H9273"/>
          <cell r="I9273"/>
          <cell r="J9273"/>
        </row>
        <row r="9274">
          <cell r="A9274"/>
          <cell r="B9274"/>
          <cell r="C9274"/>
          <cell r="D9274"/>
          <cell r="E9274"/>
          <cell r="F9274"/>
          <cell r="G9274"/>
          <cell r="H9274"/>
          <cell r="I9274"/>
          <cell r="J9274"/>
        </row>
        <row r="9275">
          <cell r="A9275"/>
          <cell r="B9275"/>
          <cell r="C9275"/>
          <cell r="D9275"/>
          <cell r="E9275"/>
          <cell r="F9275"/>
          <cell r="G9275"/>
          <cell r="H9275"/>
          <cell r="I9275"/>
          <cell r="J9275"/>
        </row>
        <row r="9276">
          <cell r="A9276"/>
          <cell r="B9276"/>
          <cell r="C9276"/>
          <cell r="D9276"/>
          <cell r="E9276"/>
          <cell r="F9276"/>
          <cell r="G9276"/>
          <cell r="H9276"/>
          <cell r="I9276"/>
          <cell r="J9276"/>
        </row>
        <row r="9277">
          <cell r="A9277"/>
          <cell r="B9277"/>
          <cell r="C9277"/>
          <cell r="D9277"/>
          <cell r="E9277"/>
          <cell r="F9277"/>
          <cell r="G9277"/>
          <cell r="H9277"/>
          <cell r="I9277"/>
          <cell r="J9277"/>
        </row>
        <row r="9278">
          <cell r="A9278"/>
          <cell r="B9278"/>
          <cell r="C9278"/>
          <cell r="D9278"/>
          <cell r="E9278"/>
          <cell r="F9278"/>
          <cell r="G9278"/>
          <cell r="H9278"/>
          <cell r="I9278"/>
          <cell r="J9278"/>
        </row>
        <row r="9279">
          <cell r="A9279"/>
          <cell r="B9279"/>
          <cell r="C9279"/>
          <cell r="D9279"/>
          <cell r="E9279"/>
          <cell r="F9279"/>
          <cell r="G9279"/>
          <cell r="H9279"/>
          <cell r="I9279"/>
          <cell r="J9279"/>
        </row>
        <row r="9280">
          <cell r="A9280"/>
          <cell r="B9280"/>
          <cell r="C9280"/>
          <cell r="D9280"/>
          <cell r="E9280"/>
          <cell r="F9280"/>
          <cell r="G9280"/>
          <cell r="H9280"/>
          <cell r="I9280"/>
          <cell r="J9280"/>
        </row>
        <row r="9281">
          <cell r="A9281"/>
          <cell r="B9281"/>
          <cell r="C9281"/>
          <cell r="D9281"/>
          <cell r="E9281"/>
          <cell r="F9281"/>
          <cell r="G9281"/>
          <cell r="H9281"/>
          <cell r="I9281"/>
          <cell r="J9281"/>
        </row>
        <row r="9282">
          <cell r="A9282"/>
          <cell r="B9282"/>
          <cell r="C9282"/>
          <cell r="D9282"/>
          <cell r="E9282"/>
          <cell r="F9282"/>
          <cell r="G9282"/>
          <cell r="H9282"/>
          <cell r="I9282"/>
          <cell r="J9282"/>
        </row>
        <row r="9283">
          <cell r="A9283"/>
          <cell r="B9283"/>
          <cell r="C9283"/>
          <cell r="D9283"/>
          <cell r="E9283"/>
          <cell r="F9283"/>
          <cell r="G9283"/>
          <cell r="H9283"/>
          <cell r="I9283"/>
          <cell r="J9283"/>
        </row>
        <row r="9284">
          <cell r="A9284"/>
          <cell r="B9284"/>
          <cell r="C9284"/>
          <cell r="D9284"/>
          <cell r="E9284"/>
          <cell r="F9284"/>
          <cell r="G9284"/>
          <cell r="H9284"/>
          <cell r="I9284"/>
          <cell r="J9284"/>
        </row>
        <row r="9285">
          <cell r="A9285"/>
          <cell r="B9285"/>
          <cell r="C9285"/>
          <cell r="D9285"/>
          <cell r="E9285"/>
          <cell r="F9285"/>
          <cell r="G9285"/>
          <cell r="H9285"/>
          <cell r="I9285"/>
          <cell r="J9285"/>
        </row>
        <row r="9286">
          <cell r="A9286"/>
          <cell r="B9286"/>
          <cell r="C9286"/>
          <cell r="D9286"/>
          <cell r="E9286"/>
          <cell r="F9286"/>
          <cell r="G9286"/>
          <cell r="H9286"/>
          <cell r="I9286"/>
          <cell r="J9286"/>
        </row>
        <row r="9287">
          <cell r="A9287"/>
          <cell r="B9287"/>
          <cell r="C9287"/>
          <cell r="D9287"/>
          <cell r="E9287"/>
          <cell r="F9287"/>
          <cell r="G9287"/>
          <cell r="H9287"/>
          <cell r="I9287"/>
          <cell r="J9287"/>
        </row>
        <row r="9288">
          <cell r="A9288"/>
          <cell r="B9288"/>
          <cell r="C9288"/>
          <cell r="D9288"/>
          <cell r="E9288"/>
          <cell r="F9288"/>
          <cell r="G9288"/>
          <cell r="H9288"/>
          <cell r="I9288"/>
          <cell r="J9288"/>
        </row>
        <row r="9289">
          <cell r="A9289"/>
          <cell r="B9289"/>
          <cell r="C9289"/>
          <cell r="D9289"/>
          <cell r="E9289"/>
          <cell r="F9289"/>
          <cell r="G9289"/>
          <cell r="H9289"/>
          <cell r="I9289"/>
          <cell r="J9289"/>
        </row>
        <row r="9290">
          <cell r="A9290"/>
          <cell r="B9290"/>
          <cell r="C9290"/>
          <cell r="D9290"/>
          <cell r="E9290"/>
          <cell r="F9290"/>
          <cell r="G9290"/>
          <cell r="H9290"/>
          <cell r="I9290"/>
          <cell r="J9290"/>
        </row>
        <row r="9291">
          <cell r="A9291"/>
          <cell r="B9291"/>
          <cell r="C9291"/>
          <cell r="D9291"/>
          <cell r="E9291"/>
          <cell r="F9291"/>
          <cell r="G9291"/>
          <cell r="H9291"/>
          <cell r="I9291"/>
          <cell r="J9291"/>
        </row>
        <row r="9292">
          <cell r="A9292"/>
          <cell r="B9292"/>
          <cell r="C9292"/>
          <cell r="D9292"/>
          <cell r="E9292"/>
          <cell r="F9292"/>
          <cell r="G9292"/>
          <cell r="H9292"/>
          <cell r="I9292"/>
          <cell r="J9292"/>
        </row>
        <row r="9293">
          <cell r="A9293"/>
          <cell r="B9293"/>
          <cell r="C9293"/>
          <cell r="D9293"/>
          <cell r="E9293"/>
          <cell r="F9293"/>
          <cell r="G9293"/>
          <cell r="H9293"/>
          <cell r="I9293"/>
          <cell r="J9293"/>
        </row>
        <row r="9294">
          <cell r="A9294"/>
          <cell r="B9294"/>
          <cell r="C9294"/>
          <cell r="D9294"/>
          <cell r="E9294"/>
          <cell r="F9294"/>
          <cell r="G9294"/>
          <cell r="H9294"/>
          <cell r="I9294"/>
          <cell r="J9294"/>
        </row>
        <row r="9295">
          <cell r="A9295"/>
          <cell r="B9295"/>
          <cell r="C9295"/>
          <cell r="D9295"/>
          <cell r="E9295"/>
          <cell r="F9295"/>
          <cell r="G9295"/>
          <cell r="H9295"/>
          <cell r="I9295"/>
          <cell r="J9295"/>
        </row>
        <row r="9296">
          <cell r="A9296"/>
          <cell r="B9296"/>
          <cell r="C9296"/>
          <cell r="D9296"/>
          <cell r="E9296"/>
          <cell r="F9296"/>
          <cell r="G9296"/>
          <cell r="H9296"/>
          <cell r="I9296"/>
          <cell r="J9296"/>
        </row>
        <row r="9297">
          <cell r="A9297"/>
          <cell r="B9297"/>
          <cell r="C9297"/>
          <cell r="D9297"/>
          <cell r="E9297"/>
          <cell r="F9297"/>
          <cell r="G9297"/>
          <cell r="H9297"/>
          <cell r="I9297"/>
          <cell r="J9297"/>
        </row>
        <row r="9298">
          <cell r="A9298"/>
          <cell r="B9298"/>
          <cell r="C9298"/>
          <cell r="D9298"/>
          <cell r="E9298"/>
          <cell r="F9298"/>
          <cell r="G9298"/>
          <cell r="H9298"/>
          <cell r="I9298"/>
          <cell r="J9298"/>
        </row>
        <row r="9299">
          <cell r="A9299"/>
          <cell r="B9299"/>
          <cell r="C9299"/>
          <cell r="D9299"/>
          <cell r="E9299"/>
          <cell r="F9299"/>
          <cell r="G9299"/>
          <cell r="H9299"/>
          <cell r="I9299"/>
          <cell r="J9299"/>
        </row>
        <row r="9300">
          <cell r="A9300"/>
          <cell r="B9300"/>
          <cell r="C9300"/>
          <cell r="D9300"/>
          <cell r="E9300"/>
          <cell r="F9300"/>
          <cell r="G9300"/>
          <cell r="H9300"/>
          <cell r="I9300"/>
          <cell r="J9300"/>
        </row>
        <row r="9301">
          <cell r="A9301"/>
          <cell r="B9301"/>
          <cell r="C9301"/>
          <cell r="D9301"/>
          <cell r="E9301"/>
          <cell r="F9301"/>
          <cell r="G9301"/>
          <cell r="H9301"/>
          <cell r="I9301"/>
          <cell r="J9301"/>
        </row>
        <row r="9302">
          <cell r="A9302"/>
          <cell r="B9302"/>
          <cell r="C9302"/>
          <cell r="D9302"/>
          <cell r="E9302"/>
          <cell r="F9302"/>
          <cell r="G9302"/>
          <cell r="H9302"/>
          <cell r="I9302"/>
          <cell r="J9302"/>
        </row>
        <row r="9303">
          <cell r="A9303"/>
          <cell r="B9303"/>
          <cell r="C9303"/>
          <cell r="D9303"/>
          <cell r="E9303"/>
          <cell r="F9303"/>
          <cell r="G9303"/>
          <cell r="H9303"/>
          <cell r="I9303"/>
          <cell r="J9303"/>
        </row>
        <row r="9304">
          <cell r="A9304"/>
          <cell r="B9304"/>
          <cell r="C9304"/>
          <cell r="D9304"/>
          <cell r="E9304"/>
          <cell r="F9304"/>
          <cell r="G9304"/>
          <cell r="H9304"/>
          <cell r="I9304"/>
          <cell r="J9304"/>
        </row>
        <row r="9305">
          <cell r="A9305"/>
          <cell r="B9305"/>
          <cell r="C9305"/>
          <cell r="D9305"/>
          <cell r="E9305"/>
          <cell r="F9305"/>
          <cell r="G9305"/>
          <cell r="H9305"/>
          <cell r="I9305"/>
          <cell r="J9305"/>
        </row>
        <row r="9306">
          <cell r="A9306"/>
          <cell r="B9306"/>
          <cell r="C9306"/>
          <cell r="D9306"/>
          <cell r="E9306"/>
          <cell r="F9306"/>
          <cell r="G9306"/>
          <cell r="H9306"/>
          <cell r="I9306"/>
          <cell r="J9306"/>
        </row>
        <row r="9307">
          <cell r="A9307"/>
          <cell r="B9307"/>
          <cell r="C9307"/>
          <cell r="D9307"/>
          <cell r="E9307"/>
          <cell r="F9307"/>
          <cell r="G9307"/>
          <cell r="H9307"/>
          <cell r="I9307"/>
          <cell r="J9307"/>
        </row>
        <row r="9308">
          <cell r="A9308"/>
          <cell r="B9308"/>
          <cell r="C9308"/>
          <cell r="D9308"/>
          <cell r="E9308"/>
          <cell r="F9308"/>
          <cell r="G9308"/>
          <cell r="H9308"/>
          <cell r="I9308"/>
          <cell r="J9308"/>
        </row>
        <row r="9309">
          <cell r="A9309"/>
          <cell r="B9309"/>
          <cell r="C9309"/>
          <cell r="D9309"/>
          <cell r="E9309"/>
          <cell r="F9309"/>
          <cell r="G9309"/>
          <cell r="H9309"/>
          <cell r="I9309"/>
          <cell r="J9309"/>
        </row>
        <row r="9310">
          <cell r="A9310"/>
          <cell r="B9310"/>
          <cell r="C9310"/>
          <cell r="D9310"/>
          <cell r="E9310"/>
          <cell r="F9310"/>
          <cell r="G9310"/>
          <cell r="H9310"/>
          <cell r="I9310"/>
          <cell r="J9310"/>
        </row>
        <row r="9311">
          <cell r="A9311"/>
          <cell r="B9311"/>
          <cell r="C9311"/>
          <cell r="D9311"/>
          <cell r="E9311"/>
          <cell r="F9311"/>
          <cell r="G9311"/>
          <cell r="H9311"/>
          <cell r="I9311"/>
          <cell r="J9311"/>
        </row>
        <row r="9312">
          <cell r="A9312"/>
          <cell r="B9312"/>
          <cell r="C9312"/>
          <cell r="D9312"/>
          <cell r="E9312"/>
          <cell r="F9312"/>
          <cell r="G9312"/>
          <cell r="H9312"/>
          <cell r="I9312"/>
          <cell r="J9312"/>
        </row>
        <row r="9313">
          <cell r="A9313"/>
          <cell r="B9313"/>
          <cell r="C9313"/>
          <cell r="D9313"/>
          <cell r="E9313"/>
          <cell r="F9313"/>
          <cell r="G9313"/>
          <cell r="H9313"/>
          <cell r="I9313"/>
          <cell r="J9313"/>
        </row>
        <row r="9314">
          <cell r="A9314"/>
          <cell r="B9314"/>
          <cell r="C9314"/>
          <cell r="D9314"/>
          <cell r="E9314"/>
          <cell r="F9314"/>
          <cell r="G9314"/>
          <cell r="H9314"/>
          <cell r="I9314"/>
          <cell r="J9314"/>
        </row>
        <row r="9315">
          <cell r="A9315"/>
          <cell r="B9315"/>
          <cell r="C9315"/>
          <cell r="D9315"/>
          <cell r="E9315"/>
          <cell r="F9315"/>
          <cell r="G9315"/>
          <cell r="H9315"/>
          <cell r="I9315"/>
          <cell r="J9315"/>
        </row>
        <row r="9316">
          <cell r="A9316"/>
          <cell r="B9316"/>
          <cell r="C9316"/>
          <cell r="D9316"/>
          <cell r="E9316"/>
          <cell r="F9316"/>
          <cell r="G9316"/>
          <cell r="H9316"/>
          <cell r="I9316"/>
          <cell r="J9316"/>
        </row>
        <row r="9317">
          <cell r="A9317"/>
          <cell r="B9317"/>
          <cell r="C9317"/>
          <cell r="D9317"/>
          <cell r="E9317"/>
          <cell r="F9317"/>
          <cell r="G9317"/>
          <cell r="H9317"/>
          <cell r="I9317"/>
          <cell r="J9317"/>
        </row>
        <row r="9318">
          <cell r="A9318"/>
          <cell r="B9318"/>
          <cell r="C9318"/>
          <cell r="D9318"/>
          <cell r="E9318"/>
          <cell r="F9318"/>
          <cell r="G9318"/>
          <cell r="H9318"/>
          <cell r="I9318"/>
          <cell r="J9318"/>
        </row>
        <row r="9319">
          <cell r="A9319"/>
          <cell r="B9319"/>
          <cell r="C9319"/>
          <cell r="D9319"/>
          <cell r="E9319"/>
          <cell r="F9319"/>
          <cell r="G9319"/>
          <cell r="H9319"/>
          <cell r="I9319"/>
          <cell r="J9319"/>
        </row>
        <row r="9320">
          <cell r="A9320"/>
          <cell r="B9320"/>
          <cell r="C9320"/>
          <cell r="D9320"/>
          <cell r="E9320"/>
          <cell r="F9320"/>
          <cell r="G9320"/>
          <cell r="H9320"/>
          <cell r="I9320"/>
          <cell r="J9320"/>
        </row>
        <row r="9321">
          <cell r="A9321"/>
          <cell r="B9321"/>
          <cell r="C9321"/>
          <cell r="D9321"/>
          <cell r="E9321"/>
          <cell r="F9321"/>
          <cell r="G9321"/>
          <cell r="H9321"/>
          <cell r="I9321"/>
          <cell r="J9321"/>
        </row>
        <row r="9322">
          <cell r="A9322"/>
          <cell r="B9322"/>
          <cell r="C9322"/>
          <cell r="D9322"/>
          <cell r="E9322"/>
          <cell r="F9322"/>
          <cell r="G9322"/>
          <cell r="H9322"/>
          <cell r="I9322"/>
          <cell r="J9322"/>
        </row>
        <row r="9323">
          <cell r="A9323"/>
          <cell r="B9323"/>
          <cell r="C9323"/>
          <cell r="D9323"/>
          <cell r="E9323"/>
          <cell r="F9323"/>
          <cell r="G9323"/>
          <cell r="H9323"/>
          <cell r="I9323"/>
          <cell r="J9323"/>
        </row>
        <row r="9324">
          <cell r="A9324"/>
          <cell r="B9324"/>
          <cell r="C9324"/>
          <cell r="D9324"/>
          <cell r="E9324"/>
          <cell r="F9324"/>
          <cell r="G9324"/>
          <cell r="H9324"/>
          <cell r="I9324"/>
          <cell r="J9324"/>
        </row>
        <row r="9325">
          <cell r="A9325"/>
          <cell r="B9325"/>
          <cell r="C9325"/>
          <cell r="D9325"/>
          <cell r="E9325"/>
          <cell r="F9325"/>
          <cell r="G9325"/>
          <cell r="H9325"/>
          <cell r="I9325"/>
          <cell r="J9325"/>
        </row>
        <row r="9326">
          <cell r="A9326"/>
          <cell r="B9326"/>
          <cell r="C9326"/>
          <cell r="D9326"/>
          <cell r="E9326"/>
          <cell r="F9326"/>
          <cell r="G9326"/>
          <cell r="H9326"/>
          <cell r="I9326"/>
          <cell r="J9326"/>
        </row>
        <row r="9327">
          <cell r="A9327"/>
          <cell r="B9327"/>
          <cell r="C9327"/>
          <cell r="D9327"/>
          <cell r="E9327"/>
          <cell r="F9327"/>
          <cell r="G9327"/>
          <cell r="H9327"/>
          <cell r="I9327"/>
          <cell r="J9327"/>
        </row>
        <row r="9328">
          <cell r="A9328"/>
          <cell r="B9328"/>
          <cell r="C9328"/>
          <cell r="D9328"/>
          <cell r="E9328"/>
          <cell r="F9328"/>
          <cell r="G9328"/>
          <cell r="H9328"/>
          <cell r="I9328"/>
          <cell r="J9328"/>
        </row>
        <row r="9329">
          <cell r="A9329"/>
          <cell r="B9329"/>
          <cell r="C9329"/>
          <cell r="D9329"/>
          <cell r="E9329"/>
          <cell r="F9329"/>
          <cell r="G9329"/>
          <cell r="H9329"/>
          <cell r="I9329"/>
          <cell r="J9329"/>
        </row>
        <row r="9330">
          <cell r="A9330"/>
          <cell r="B9330"/>
          <cell r="C9330"/>
          <cell r="D9330"/>
          <cell r="E9330"/>
          <cell r="F9330"/>
          <cell r="G9330"/>
          <cell r="H9330"/>
          <cell r="I9330"/>
          <cell r="J9330"/>
        </row>
        <row r="9331">
          <cell r="A9331"/>
          <cell r="B9331"/>
          <cell r="C9331"/>
          <cell r="D9331"/>
          <cell r="E9331"/>
          <cell r="F9331"/>
          <cell r="G9331"/>
          <cell r="H9331"/>
          <cell r="I9331"/>
          <cell r="J9331"/>
        </row>
        <row r="9332">
          <cell r="A9332"/>
          <cell r="B9332"/>
          <cell r="C9332"/>
          <cell r="D9332"/>
          <cell r="E9332"/>
          <cell r="F9332"/>
          <cell r="G9332"/>
          <cell r="H9332"/>
          <cell r="I9332"/>
          <cell r="J9332"/>
        </row>
        <row r="9333">
          <cell r="A9333"/>
          <cell r="B9333"/>
          <cell r="C9333"/>
          <cell r="D9333"/>
          <cell r="E9333"/>
          <cell r="F9333"/>
          <cell r="G9333"/>
          <cell r="H9333"/>
          <cell r="I9333"/>
          <cell r="J9333"/>
        </row>
        <row r="9334">
          <cell r="A9334"/>
          <cell r="B9334"/>
          <cell r="C9334"/>
          <cell r="D9334"/>
          <cell r="E9334"/>
          <cell r="F9334"/>
          <cell r="G9334"/>
          <cell r="H9334"/>
          <cell r="I9334"/>
          <cell r="J9334"/>
        </row>
        <row r="9335">
          <cell r="A9335"/>
          <cell r="B9335"/>
          <cell r="C9335"/>
          <cell r="D9335"/>
          <cell r="E9335"/>
          <cell r="F9335"/>
          <cell r="G9335"/>
          <cell r="H9335"/>
          <cell r="I9335"/>
          <cell r="J9335"/>
        </row>
        <row r="9336">
          <cell r="A9336"/>
          <cell r="B9336"/>
          <cell r="C9336"/>
          <cell r="D9336"/>
          <cell r="E9336"/>
          <cell r="F9336"/>
          <cell r="G9336"/>
          <cell r="H9336"/>
          <cell r="I9336"/>
          <cell r="J9336"/>
        </row>
        <row r="9337">
          <cell r="A9337"/>
          <cell r="B9337"/>
          <cell r="C9337"/>
          <cell r="D9337"/>
          <cell r="E9337"/>
          <cell r="F9337"/>
          <cell r="G9337"/>
          <cell r="H9337"/>
          <cell r="I9337"/>
          <cell r="J9337"/>
        </row>
        <row r="9338">
          <cell r="A9338"/>
          <cell r="B9338"/>
          <cell r="C9338"/>
          <cell r="D9338"/>
          <cell r="E9338"/>
          <cell r="F9338"/>
          <cell r="G9338"/>
          <cell r="H9338"/>
          <cell r="I9338"/>
          <cell r="J9338"/>
        </row>
        <row r="9339">
          <cell r="A9339"/>
          <cell r="B9339"/>
          <cell r="C9339"/>
          <cell r="D9339"/>
          <cell r="E9339"/>
          <cell r="F9339"/>
          <cell r="G9339"/>
          <cell r="H9339"/>
          <cell r="I9339"/>
          <cell r="J9339"/>
        </row>
        <row r="9340">
          <cell r="A9340"/>
          <cell r="B9340"/>
          <cell r="C9340"/>
          <cell r="D9340"/>
          <cell r="E9340"/>
          <cell r="F9340"/>
          <cell r="G9340"/>
          <cell r="H9340"/>
          <cell r="I9340"/>
          <cell r="J9340"/>
        </row>
        <row r="9341">
          <cell r="A9341"/>
          <cell r="B9341"/>
          <cell r="C9341"/>
          <cell r="D9341"/>
          <cell r="E9341"/>
          <cell r="F9341"/>
          <cell r="G9341"/>
          <cell r="H9341"/>
          <cell r="I9341"/>
          <cell r="J9341"/>
        </row>
        <row r="9342">
          <cell r="A9342"/>
          <cell r="B9342"/>
          <cell r="C9342"/>
          <cell r="D9342"/>
          <cell r="E9342"/>
          <cell r="F9342"/>
          <cell r="G9342"/>
          <cell r="H9342"/>
          <cell r="I9342"/>
          <cell r="J9342"/>
        </row>
        <row r="9343">
          <cell r="A9343"/>
          <cell r="B9343"/>
          <cell r="C9343"/>
          <cell r="D9343"/>
          <cell r="E9343"/>
          <cell r="F9343"/>
          <cell r="G9343"/>
          <cell r="H9343"/>
          <cell r="I9343"/>
          <cell r="J9343"/>
        </row>
        <row r="9344">
          <cell r="A9344"/>
          <cell r="B9344"/>
          <cell r="C9344"/>
          <cell r="D9344"/>
          <cell r="E9344"/>
          <cell r="F9344"/>
          <cell r="G9344"/>
          <cell r="H9344"/>
          <cell r="I9344"/>
          <cell r="J9344"/>
        </row>
        <row r="9345">
          <cell r="A9345"/>
          <cell r="B9345"/>
          <cell r="C9345"/>
          <cell r="D9345"/>
          <cell r="E9345"/>
          <cell r="F9345"/>
          <cell r="G9345"/>
          <cell r="H9345"/>
          <cell r="I9345"/>
          <cell r="J9345"/>
        </row>
        <row r="9346">
          <cell r="A9346"/>
          <cell r="B9346"/>
          <cell r="C9346"/>
          <cell r="D9346"/>
          <cell r="E9346"/>
          <cell r="F9346"/>
          <cell r="G9346"/>
          <cell r="H9346"/>
          <cell r="I9346"/>
          <cell r="J9346"/>
        </row>
        <row r="9347">
          <cell r="A9347"/>
          <cell r="B9347"/>
          <cell r="C9347"/>
          <cell r="D9347"/>
          <cell r="E9347"/>
          <cell r="F9347"/>
          <cell r="G9347"/>
          <cell r="H9347"/>
          <cell r="I9347"/>
          <cell r="J9347"/>
        </row>
        <row r="9348">
          <cell r="A9348"/>
          <cell r="B9348"/>
          <cell r="C9348"/>
          <cell r="D9348"/>
          <cell r="E9348"/>
          <cell r="F9348"/>
          <cell r="G9348"/>
          <cell r="H9348"/>
          <cell r="I9348"/>
          <cell r="J9348"/>
        </row>
        <row r="9349">
          <cell r="A9349"/>
          <cell r="B9349"/>
          <cell r="C9349"/>
          <cell r="D9349"/>
          <cell r="E9349"/>
          <cell r="F9349"/>
          <cell r="G9349"/>
          <cell r="H9349"/>
          <cell r="I9349"/>
          <cell r="J9349"/>
        </row>
        <row r="9350">
          <cell r="A9350"/>
          <cell r="B9350"/>
          <cell r="C9350"/>
          <cell r="D9350"/>
          <cell r="E9350"/>
          <cell r="F9350"/>
          <cell r="G9350"/>
          <cell r="H9350"/>
          <cell r="I9350"/>
          <cell r="J9350"/>
        </row>
        <row r="9351">
          <cell r="A9351"/>
          <cell r="B9351"/>
          <cell r="C9351"/>
          <cell r="D9351"/>
          <cell r="E9351"/>
          <cell r="F9351"/>
          <cell r="G9351"/>
          <cell r="H9351"/>
          <cell r="I9351"/>
          <cell r="J9351"/>
        </row>
        <row r="9352">
          <cell r="A9352"/>
          <cell r="B9352"/>
          <cell r="C9352"/>
          <cell r="D9352"/>
          <cell r="E9352"/>
          <cell r="F9352"/>
          <cell r="G9352"/>
          <cell r="H9352"/>
          <cell r="I9352"/>
          <cell r="J9352"/>
        </row>
        <row r="9353">
          <cell r="A9353"/>
          <cell r="B9353"/>
          <cell r="C9353"/>
          <cell r="D9353"/>
          <cell r="E9353"/>
          <cell r="F9353"/>
          <cell r="G9353"/>
          <cell r="H9353"/>
          <cell r="I9353"/>
          <cell r="J9353"/>
        </row>
        <row r="9354">
          <cell r="A9354"/>
          <cell r="B9354"/>
          <cell r="C9354"/>
          <cell r="D9354"/>
          <cell r="E9354"/>
          <cell r="F9354"/>
          <cell r="G9354"/>
          <cell r="H9354"/>
          <cell r="I9354"/>
          <cell r="J9354"/>
        </row>
        <row r="9355">
          <cell r="A9355"/>
          <cell r="B9355"/>
          <cell r="C9355"/>
          <cell r="D9355"/>
          <cell r="E9355"/>
          <cell r="F9355"/>
          <cell r="G9355"/>
          <cell r="H9355"/>
          <cell r="I9355"/>
          <cell r="J9355"/>
        </row>
        <row r="9356">
          <cell r="A9356"/>
          <cell r="B9356"/>
          <cell r="C9356"/>
          <cell r="D9356"/>
          <cell r="E9356"/>
          <cell r="F9356"/>
          <cell r="G9356"/>
          <cell r="H9356"/>
          <cell r="I9356"/>
          <cell r="J9356"/>
        </row>
        <row r="9357">
          <cell r="A9357"/>
          <cell r="B9357"/>
          <cell r="C9357"/>
          <cell r="D9357"/>
          <cell r="E9357"/>
          <cell r="F9357"/>
          <cell r="G9357"/>
          <cell r="H9357"/>
          <cell r="I9357"/>
          <cell r="J9357"/>
        </row>
        <row r="9358">
          <cell r="A9358"/>
          <cell r="B9358"/>
          <cell r="C9358"/>
          <cell r="D9358"/>
          <cell r="E9358"/>
          <cell r="F9358"/>
          <cell r="G9358"/>
          <cell r="H9358"/>
          <cell r="I9358"/>
          <cell r="J9358"/>
        </row>
        <row r="9359">
          <cell r="A9359"/>
          <cell r="B9359"/>
          <cell r="C9359"/>
          <cell r="D9359"/>
          <cell r="E9359"/>
          <cell r="F9359"/>
          <cell r="G9359"/>
          <cell r="H9359"/>
          <cell r="I9359"/>
          <cell r="J9359"/>
        </row>
        <row r="9360">
          <cell r="A9360"/>
          <cell r="B9360"/>
          <cell r="C9360"/>
          <cell r="D9360"/>
          <cell r="E9360"/>
          <cell r="F9360"/>
          <cell r="G9360"/>
          <cell r="H9360"/>
          <cell r="I9360"/>
          <cell r="J9360"/>
        </row>
        <row r="9361">
          <cell r="A9361"/>
          <cell r="B9361"/>
          <cell r="C9361"/>
          <cell r="D9361"/>
          <cell r="E9361"/>
          <cell r="F9361"/>
          <cell r="G9361"/>
          <cell r="H9361"/>
          <cell r="I9361"/>
          <cell r="J9361"/>
        </row>
        <row r="9362">
          <cell r="A9362"/>
          <cell r="B9362"/>
          <cell r="C9362"/>
          <cell r="D9362"/>
          <cell r="E9362"/>
          <cell r="F9362"/>
          <cell r="G9362"/>
          <cell r="H9362"/>
          <cell r="I9362"/>
          <cell r="J9362"/>
        </row>
        <row r="9363">
          <cell r="A9363"/>
          <cell r="B9363"/>
          <cell r="C9363"/>
          <cell r="D9363"/>
          <cell r="E9363"/>
          <cell r="F9363"/>
          <cell r="G9363"/>
          <cell r="H9363"/>
          <cell r="I9363"/>
          <cell r="J9363"/>
        </row>
        <row r="9364">
          <cell r="A9364"/>
          <cell r="B9364"/>
          <cell r="C9364"/>
          <cell r="D9364"/>
          <cell r="E9364"/>
          <cell r="F9364"/>
          <cell r="G9364"/>
          <cell r="H9364"/>
          <cell r="I9364"/>
          <cell r="J9364"/>
        </row>
        <row r="9365">
          <cell r="A9365"/>
          <cell r="B9365"/>
          <cell r="C9365"/>
          <cell r="D9365"/>
          <cell r="E9365"/>
          <cell r="F9365"/>
          <cell r="G9365"/>
          <cell r="H9365"/>
          <cell r="I9365"/>
          <cell r="J9365"/>
        </row>
        <row r="9366">
          <cell r="A9366"/>
          <cell r="B9366"/>
          <cell r="C9366"/>
          <cell r="D9366"/>
          <cell r="E9366"/>
          <cell r="F9366"/>
          <cell r="G9366"/>
          <cell r="H9366"/>
          <cell r="I9366"/>
          <cell r="J9366"/>
        </row>
        <row r="9367">
          <cell r="A9367"/>
          <cell r="B9367"/>
          <cell r="C9367"/>
          <cell r="D9367"/>
          <cell r="E9367"/>
          <cell r="F9367"/>
          <cell r="G9367"/>
          <cell r="H9367"/>
          <cell r="I9367"/>
          <cell r="J9367"/>
        </row>
        <row r="9368">
          <cell r="A9368"/>
          <cell r="B9368"/>
          <cell r="C9368"/>
          <cell r="D9368"/>
          <cell r="E9368"/>
          <cell r="F9368"/>
          <cell r="G9368"/>
          <cell r="H9368"/>
          <cell r="I9368"/>
          <cell r="J9368"/>
        </row>
        <row r="9369">
          <cell r="A9369"/>
          <cell r="B9369"/>
          <cell r="C9369"/>
          <cell r="D9369"/>
          <cell r="E9369"/>
          <cell r="F9369"/>
          <cell r="G9369"/>
          <cell r="H9369"/>
          <cell r="I9369"/>
          <cell r="J9369"/>
        </row>
        <row r="9370">
          <cell r="A9370"/>
          <cell r="B9370"/>
          <cell r="C9370"/>
          <cell r="D9370"/>
          <cell r="E9370"/>
          <cell r="F9370"/>
          <cell r="G9370"/>
          <cell r="H9370"/>
          <cell r="I9370"/>
          <cell r="J9370"/>
        </row>
        <row r="9371">
          <cell r="A9371"/>
          <cell r="B9371"/>
          <cell r="C9371"/>
          <cell r="D9371"/>
          <cell r="E9371"/>
          <cell r="F9371"/>
          <cell r="G9371"/>
          <cell r="H9371"/>
          <cell r="I9371"/>
          <cell r="J9371"/>
        </row>
        <row r="9372">
          <cell r="A9372"/>
          <cell r="B9372"/>
          <cell r="C9372"/>
          <cell r="D9372"/>
          <cell r="E9372"/>
          <cell r="F9372"/>
          <cell r="G9372"/>
          <cell r="H9372"/>
          <cell r="I9372"/>
          <cell r="J9372"/>
        </row>
        <row r="9373">
          <cell r="A9373"/>
          <cell r="B9373"/>
          <cell r="C9373"/>
          <cell r="D9373"/>
          <cell r="E9373"/>
          <cell r="F9373"/>
          <cell r="G9373"/>
          <cell r="H9373"/>
          <cell r="I9373"/>
          <cell r="J9373"/>
        </row>
        <row r="9374">
          <cell r="A9374"/>
          <cell r="B9374"/>
          <cell r="C9374"/>
          <cell r="D9374"/>
          <cell r="E9374"/>
          <cell r="F9374"/>
          <cell r="G9374"/>
          <cell r="H9374"/>
          <cell r="I9374"/>
          <cell r="J9374"/>
        </row>
        <row r="9375">
          <cell r="A9375"/>
          <cell r="B9375"/>
          <cell r="C9375"/>
          <cell r="D9375"/>
          <cell r="E9375"/>
          <cell r="F9375"/>
          <cell r="G9375"/>
          <cell r="H9375"/>
          <cell r="I9375"/>
          <cell r="J9375"/>
        </row>
        <row r="9376">
          <cell r="A9376"/>
          <cell r="B9376"/>
          <cell r="C9376"/>
          <cell r="D9376"/>
          <cell r="E9376"/>
          <cell r="F9376"/>
          <cell r="G9376"/>
          <cell r="H9376"/>
          <cell r="I9376"/>
          <cell r="J9376"/>
        </row>
        <row r="9377">
          <cell r="A9377"/>
          <cell r="B9377"/>
          <cell r="C9377"/>
          <cell r="D9377"/>
          <cell r="E9377"/>
          <cell r="F9377"/>
          <cell r="G9377"/>
          <cell r="H9377"/>
          <cell r="I9377"/>
          <cell r="J9377"/>
        </row>
        <row r="9378">
          <cell r="A9378"/>
          <cell r="B9378"/>
          <cell r="C9378"/>
          <cell r="D9378"/>
          <cell r="E9378"/>
          <cell r="F9378"/>
          <cell r="G9378"/>
          <cell r="H9378"/>
          <cell r="I9378"/>
          <cell r="J9378"/>
        </row>
        <row r="9379">
          <cell r="A9379"/>
          <cell r="B9379"/>
          <cell r="C9379"/>
          <cell r="D9379"/>
          <cell r="E9379"/>
          <cell r="F9379"/>
          <cell r="G9379"/>
          <cell r="H9379"/>
          <cell r="I9379"/>
          <cell r="J9379"/>
        </row>
        <row r="9380">
          <cell r="A9380"/>
          <cell r="B9380"/>
          <cell r="C9380"/>
          <cell r="D9380"/>
          <cell r="E9380"/>
          <cell r="F9380"/>
          <cell r="G9380"/>
          <cell r="H9380"/>
          <cell r="I9380"/>
          <cell r="J9380"/>
        </row>
        <row r="9381">
          <cell r="A9381"/>
          <cell r="B9381"/>
          <cell r="C9381"/>
          <cell r="D9381"/>
          <cell r="E9381"/>
          <cell r="F9381"/>
          <cell r="G9381"/>
          <cell r="H9381"/>
          <cell r="I9381"/>
          <cell r="J9381"/>
        </row>
        <row r="9382">
          <cell r="A9382"/>
          <cell r="B9382"/>
          <cell r="C9382"/>
          <cell r="D9382"/>
          <cell r="E9382"/>
          <cell r="F9382"/>
          <cell r="G9382"/>
          <cell r="H9382"/>
          <cell r="I9382"/>
          <cell r="J9382"/>
        </row>
        <row r="9383">
          <cell r="A9383"/>
          <cell r="B9383"/>
          <cell r="C9383"/>
          <cell r="D9383"/>
          <cell r="E9383"/>
          <cell r="F9383"/>
          <cell r="G9383"/>
          <cell r="H9383"/>
          <cell r="I9383"/>
          <cell r="J9383"/>
        </row>
        <row r="9384">
          <cell r="A9384"/>
          <cell r="B9384"/>
          <cell r="C9384"/>
          <cell r="D9384"/>
          <cell r="E9384"/>
          <cell r="F9384"/>
          <cell r="G9384"/>
          <cell r="H9384"/>
          <cell r="I9384"/>
          <cell r="J9384"/>
        </row>
        <row r="9385">
          <cell r="A9385"/>
          <cell r="B9385"/>
          <cell r="C9385"/>
          <cell r="D9385"/>
          <cell r="E9385"/>
          <cell r="F9385"/>
          <cell r="G9385"/>
          <cell r="H9385"/>
          <cell r="I9385"/>
          <cell r="J9385"/>
        </row>
        <row r="9386">
          <cell r="A9386"/>
          <cell r="B9386"/>
          <cell r="C9386"/>
          <cell r="D9386"/>
          <cell r="E9386"/>
          <cell r="F9386"/>
          <cell r="G9386"/>
          <cell r="H9386"/>
          <cell r="I9386"/>
          <cell r="J9386"/>
        </row>
        <row r="9387">
          <cell r="A9387"/>
          <cell r="B9387"/>
          <cell r="C9387"/>
          <cell r="D9387"/>
          <cell r="E9387"/>
          <cell r="F9387"/>
          <cell r="G9387"/>
          <cell r="H9387"/>
          <cell r="I9387"/>
          <cell r="J9387"/>
        </row>
        <row r="9388">
          <cell r="A9388"/>
          <cell r="B9388"/>
          <cell r="C9388"/>
          <cell r="D9388"/>
          <cell r="E9388"/>
          <cell r="F9388"/>
          <cell r="G9388"/>
          <cell r="H9388"/>
          <cell r="I9388"/>
          <cell r="J9388"/>
        </row>
        <row r="9389">
          <cell r="A9389"/>
          <cell r="B9389"/>
          <cell r="C9389"/>
          <cell r="D9389"/>
          <cell r="E9389"/>
          <cell r="F9389"/>
          <cell r="G9389"/>
          <cell r="H9389"/>
          <cell r="I9389"/>
          <cell r="J9389"/>
        </row>
        <row r="9390">
          <cell r="A9390"/>
          <cell r="B9390"/>
          <cell r="C9390"/>
          <cell r="D9390"/>
          <cell r="E9390"/>
          <cell r="F9390"/>
          <cell r="G9390"/>
          <cell r="H9390"/>
          <cell r="I9390"/>
          <cell r="J9390"/>
        </row>
        <row r="9391">
          <cell r="A9391"/>
          <cell r="B9391"/>
          <cell r="C9391"/>
          <cell r="D9391"/>
          <cell r="E9391"/>
          <cell r="F9391"/>
          <cell r="G9391"/>
          <cell r="H9391"/>
          <cell r="I9391"/>
          <cell r="J9391"/>
        </row>
        <row r="9392">
          <cell r="A9392"/>
          <cell r="B9392"/>
          <cell r="C9392"/>
          <cell r="D9392"/>
          <cell r="E9392"/>
          <cell r="F9392"/>
          <cell r="G9392"/>
          <cell r="H9392"/>
          <cell r="I9392"/>
          <cell r="J9392"/>
        </row>
        <row r="9393">
          <cell r="A9393"/>
          <cell r="B9393"/>
          <cell r="C9393"/>
          <cell r="D9393"/>
          <cell r="E9393"/>
          <cell r="F9393"/>
          <cell r="G9393"/>
          <cell r="H9393"/>
          <cell r="I9393"/>
          <cell r="J9393"/>
        </row>
        <row r="9394">
          <cell r="A9394"/>
          <cell r="B9394"/>
          <cell r="C9394"/>
          <cell r="D9394"/>
          <cell r="E9394"/>
          <cell r="F9394"/>
          <cell r="G9394"/>
          <cell r="H9394"/>
          <cell r="I9394"/>
          <cell r="J9394"/>
        </row>
        <row r="9395">
          <cell r="A9395"/>
          <cell r="B9395"/>
          <cell r="C9395"/>
          <cell r="D9395"/>
          <cell r="E9395"/>
          <cell r="F9395"/>
          <cell r="G9395"/>
          <cell r="H9395"/>
          <cell r="I9395"/>
          <cell r="J9395"/>
        </row>
        <row r="9396">
          <cell r="A9396"/>
          <cell r="B9396"/>
          <cell r="C9396"/>
          <cell r="D9396"/>
          <cell r="E9396"/>
          <cell r="F9396"/>
          <cell r="G9396"/>
          <cell r="H9396"/>
          <cell r="I9396"/>
          <cell r="J9396"/>
        </row>
        <row r="9397">
          <cell r="A9397"/>
          <cell r="B9397"/>
          <cell r="C9397"/>
          <cell r="D9397"/>
          <cell r="E9397"/>
          <cell r="F9397"/>
          <cell r="G9397"/>
          <cell r="H9397"/>
          <cell r="I9397"/>
          <cell r="J9397"/>
        </row>
        <row r="9398">
          <cell r="A9398"/>
          <cell r="B9398"/>
          <cell r="C9398"/>
          <cell r="D9398"/>
          <cell r="E9398"/>
          <cell r="F9398"/>
          <cell r="G9398"/>
          <cell r="H9398"/>
          <cell r="I9398"/>
          <cell r="J9398"/>
        </row>
        <row r="9399">
          <cell r="A9399"/>
          <cell r="B9399"/>
          <cell r="C9399"/>
          <cell r="D9399"/>
          <cell r="E9399"/>
          <cell r="F9399"/>
          <cell r="G9399"/>
          <cell r="H9399"/>
          <cell r="I9399"/>
          <cell r="J9399"/>
        </row>
        <row r="9400">
          <cell r="A9400"/>
          <cell r="B9400"/>
          <cell r="C9400"/>
          <cell r="D9400"/>
          <cell r="E9400"/>
          <cell r="F9400"/>
          <cell r="G9400"/>
          <cell r="H9400"/>
          <cell r="I9400"/>
          <cell r="J9400"/>
        </row>
        <row r="9401">
          <cell r="A9401"/>
          <cell r="B9401"/>
          <cell r="C9401"/>
          <cell r="D9401"/>
          <cell r="E9401"/>
          <cell r="F9401"/>
          <cell r="G9401"/>
          <cell r="H9401"/>
          <cell r="I9401"/>
          <cell r="J9401"/>
        </row>
        <row r="9402">
          <cell r="A9402"/>
          <cell r="B9402"/>
          <cell r="C9402"/>
          <cell r="D9402"/>
          <cell r="E9402"/>
          <cell r="F9402"/>
          <cell r="G9402"/>
          <cell r="H9402"/>
          <cell r="I9402"/>
          <cell r="J9402"/>
        </row>
        <row r="9403">
          <cell r="A9403"/>
          <cell r="B9403"/>
          <cell r="C9403"/>
          <cell r="D9403"/>
          <cell r="E9403"/>
          <cell r="F9403"/>
          <cell r="G9403"/>
          <cell r="H9403"/>
          <cell r="I9403"/>
          <cell r="J9403"/>
        </row>
        <row r="9404">
          <cell r="A9404"/>
          <cell r="B9404"/>
          <cell r="C9404"/>
          <cell r="D9404"/>
          <cell r="E9404"/>
          <cell r="F9404"/>
          <cell r="G9404"/>
          <cell r="H9404"/>
          <cell r="I9404"/>
          <cell r="J9404"/>
        </row>
        <row r="9405">
          <cell r="A9405"/>
          <cell r="B9405"/>
          <cell r="C9405"/>
          <cell r="D9405"/>
          <cell r="E9405"/>
          <cell r="F9405"/>
          <cell r="G9405"/>
          <cell r="H9405"/>
          <cell r="I9405"/>
          <cell r="J9405"/>
        </row>
        <row r="9406">
          <cell r="A9406"/>
          <cell r="B9406"/>
          <cell r="C9406"/>
          <cell r="D9406"/>
          <cell r="E9406"/>
          <cell r="F9406"/>
          <cell r="G9406"/>
          <cell r="H9406"/>
          <cell r="I9406"/>
          <cell r="J9406"/>
        </row>
        <row r="9407">
          <cell r="A9407"/>
          <cell r="B9407"/>
          <cell r="C9407"/>
          <cell r="D9407"/>
          <cell r="E9407"/>
          <cell r="F9407"/>
          <cell r="G9407"/>
          <cell r="H9407"/>
          <cell r="I9407"/>
          <cell r="J9407"/>
        </row>
        <row r="9408">
          <cell r="A9408"/>
          <cell r="B9408"/>
          <cell r="C9408"/>
          <cell r="D9408"/>
          <cell r="E9408"/>
          <cell r="F9408"/>
          <cell r="G9408"/>
          <cell r="H9408"/>
          <cell r="I9408"/>
          <cell r="J9408"/>
        </row>
        <row r="9409">
          <cell r="A9409"/>
          <cell r="B9409"/>
          <cell r="C9409"/>
          <cell r="D9409"/>
          <cell r="E9409"/>
          <cell r="F9409"/>
          <cell r="G9409"/>
          <cell r="H9409"/>
          <cell r="I9409"/>
          <cell r="J9409"/>
        </row>
        <row r="9410">
          <cell r="A9410"/>
          <cell r="B9410"/>
          <cell r="C9410"/>
          <cell r="D9410"/>
          <cell r="E9410"/>
          <cell r="F9410"/>
          <cell r="G9410"/>
          <cell r="H9410"/>
          <cell r="I9410"/>
          <cell r="J9410"/>
        </row>
        <row r="9411">
          <cell r="A9411"/>
          <cell r="B9411"/>
          <cell r="C9411"/>
          <cell r="D9411"/>
          <cell r="E9411"/>
          <cell r="F9411"/>
          <cell r="G9411"/>
          <cell r="H9411"/>
          <cell r="I9411"/>
          <cell r="J9411"/>
        </row>
        <row r="9412">
          <cell r="A9412"/>
          <cell r="B9412"/>
          <cell r="C9412"/>
          <cell r="D9412"/>
          <cell r="E9412"/>
          <cell r="F9412"/>
          <cell r="G9412"/>
          <cell r="H9412"/>
          <cell r="I9412"/>
          <cell r="J9412"/>
        </row>
        <row r="9413">
          <cell r="A9413"/>
          <cell r="B9413"/>
          <cell r="C9413"/>
          <cell r="D9413"/>
          <cell r="E9413"/>
          <cell r="F9413"/>
          <cell r="G9413"/>
          <cell r="H9413"/>
          <cell r="I9413"/>
          <cell r="J9413"/>
        </row>
        <row r="9414">
          <cell r="A9414"/>
          <cell r="B9414"/>
          <cell r="C9414"/>
          <cell r="D9414"/>
          <cell r="E9414"/>
          <cell r="F9414"/>
          <cell r="G9414"/>
          <cell r="H9414"/>
          <cell r="I9414"/>
          <cell r="J9414"/>
        </row>
        <row r="9415">
          <cell r="A9415"/>
          <cell r="B9415"/>
          <cell r="C9415"/>
          <cell r="D9415"/>
          <cell r="E9415"/>
          <cell r="F9415"/>
          <cell r="G9415"/>
          <cell r="H9415"/>
          <cell r="I9415"/>
          <cell r="J9415"/>
        </row>
        <row r="9416">
          <cell r="A9416"/>
          <cell r="B9416"/>
          <cell r="C9416"/>
          <cell r="D9416"/>
          <cell r="E9416"/>
          <cell r="F9416"/>
          <cell r="G9416"/>
          <cell r="H9416"/>
          <cell r="I9416"/>
          <cell r="J9416"/>
        </row>
        <row r="9417">
          <cell r="A9417"/>
          <cell r="B9417"/>
          <cell r="C9417"/>
          <cell r="D9417"/>
          <cell r="E9417"/>
          <cell r="F9417"/>
          <cell r="G9417"/>
          <cell r="H9417"/>
          <cell r="I9417"/>
          <cell r="J9417"/>
        </row>
        <row r="9418">
          <cell r="A9418"/>
          <cell r="B9418"/>
          <cell r="C9418"/>
          <cell r="D9418"/>
          <cell r="E9418"/>
          <cell r="F9418"/>
          <cell r="G9418"/>
          <cell r="H9418"/>
          <cell r="I9418"/>
          <cell r="J9418"/>
        </row>
        <row r="9419">
          <cell r="A9419"/>
          <cell r="B9419"/>
          <cell r="C9419"/>
          <cell r="D9419"/>
          <cell r="E9419"/>
          <cell r="F9419"/>
          <cell r="G9419"/>
          <cell r="H9419"/>
          <cell r="I9419"/>
          <cell r="J9419"/>
        </row>
        <row r="9420">
          <cell r="A9420"/>
          <cell r="B9420"/>
          <cell r="C9420"/>
          <cell r="D9420"/>
          <cell r="E9420"/>
          <cell r="F9420"/>
          <cell r="G9420"/>
          <cell r="H9420"/>
          <cell r="I9420"/>
          <cell r="J9420"/>
        </row>
        <row r="9421">
          <cell r="A9421"/>
          <cell r="B9421"/>
          <cell r="C9421"/>
          <cell r="D9421"/>
          <cell r="E9421"/>
          <cell r="F9421"/>
          <cell r="G9421"/>
          <cell r="H9421"/>
          <cell r="I9421"/>
          <cell r="J9421"/>
        </row>
        <row r="9422">
          <cell r="A9422"/>
          <cell r="B9422"/>
          <cell r="C9422"/>
          <cell r="D9422"/>
          <cell r="E9422"/>
          <cell r="F9422"/>
          <cell r="G9422"/>
          <cell r="H9422"/>
          <cell r="I9422"/>
          <cell r="J9422"/>
        </row>
        <row r="9423">
          <cell r="A9423"/>
          <cell r="B9423"/>
          <cell r="C9423"/>
          <cell r="D9423"/>
          <cell r="E9423"/>
          <cell r="F9423"/>
          <cell r="G9423"/>
          <cell r="H9423"/>
          <cell r="I9423"/>
          <cell r="J9423"/>
        </row>
        <row r="9424">
          <cell r="A9424"/>
          <cell r="B9424"/>
          <cell r="C9424"/>
          <cell r="D9424"/>
          <cell r="E9424"/>
          <cell r="F9424"/>
          <cell r="G9424"/>
          <cell r="H9424"/>
          <cell r="I9424"/>
          <cell r="J9424"/>
        </row>
        <row r="9425">
          <cell r="A9425"/>
          <cell r="B9425"/>
          <cell r="C9425"/>
          <cell r="D9425"/>
          <cell r="E9425"/>
          <cell r="F9425"/>
          <cell r="G9425"/>
          <cell r="H9425"/>
          <cell r="I9425"/>
          <cell r="J9425"/>
        </row>
        <row r="9426">
          <cell r="A9426"/>
          <cell r="B9426"/>
          <cell r="C9426"/>
          <cell r="D9426"/>
          <cell r="E9426"/>
          <cell r="F9426"/>
          <cell r="G9426"/>
          <cell r="H9426"/>
          <cell r="I9426"/>
          <cell r="J9426"/>
        </row>
        <row r="9427">
          <cell r="A9427"/>
          <cell r="B9427"/>
          <cell r="C9427"/>
          <cell r="D9427"/>
          <cell r="E9427"/>
          <cell r="F9427"/>
          <cell r="G9427"/>
          <cell r="H9427"/>
          <cell r="I9427"/>
          <cell r="J9427"/>
        </row>
        <row r="9428">
          <cell r="A9428"/>
          <cell r="B9428"/>
          <cell r="C9428"/>
          <cell r="D9428"/>
          <cell r="E9428"/>
          <cell r="F9428"/>
          <cell r="G9428"/>
          <cell r="H9428"/>
          <cell r="I9428"/>
          <cell r="J9428"/>
        </row>
        <row r="9429">
          <cell r="A9429"/>
          <cell r="B9429"/>
          <cell r="C9429"/>
          <cell r="D9429"/>
          <cell r="E9429"/>
          <cell r="F9429"/>
          <cell r="G9429"/>
          <cell r="H9429"/>
          <cell r="I9429"/>
          <cell r="J9429"/>
        </row>
        <row r="9430">
          <cell r="A9430"/>
          <cell r="B9430"/>
          <cell r="C9430"/>
          <cell r="D9430"/>
          <cell r="E9430"/>
          <cell r="F9430"/>
          <cell r="G9430"/>
          <cell r="H9430"/>
          <cell r="I9430"/>
          <cell r="J9430"/>
        </row>
        <row r="9431">
          <cell r="A9431"/>
          <cell r="B9431"/>
          <cell r="C9431"/>
          <cell r="D9431"/>
          <cell r="E9431"/>
          <cell r="F9431"/>
          <cell r="G9431"/>
          <cell r="H9431"/>
          <cell r="I9431"/>
          <cell r="J9431"/>
        </row>
        <row r="9432">
          <cell r="A9432"/>
          <cell r="B9432"/>
          <cell r="C9432"/>
          <cell r="D9432"/>
          <cell r="E9432"/>
          <cell r="F9432"/>
          <cell r="G9432"/>
          <cell r="H9432"/>
          <cell r="I9432"/>
          <cell r="J9432"/>
        </row>
        <row r="9433">
          <cell r="A9433"/>
          <cell r="B9433"/>
          <cell r="C9433"/>
          <cell r="D9433"/>
          <cell r="E9433"/>
          <cell r="F9433"/>
          <cell r="G9433"/>
          <cell r="H9433"/>
          <cell r="I9433"/>
          <cell r="J9433"/>
        </row>
        <row r="9434">
          <cell r="A9434"/>
          <cell r="B9434"/>
          <cell r="C9434"/>
          <cell r="D9434"/>
          <cell r="E9434"/>
          <cell r="F9434"/>
          <cell r="G9434"/>
          <cell r="H9434"/>
          <cell r="I9434"/>
          <cell r="J9434"/>
        </row>
        <row r="9435">
          <cell r="A9435"/>
          <cell r="B9435"/>
          <cell r="C9435"/>
          <cell r="D9435"/>
          <cell r="E9435"/>
          <cell r="F9435"/>
          <cell r="G9435"/>
          <cell r="H9435"/>
          <cell r="I9435"/>
          <cell r="J9435"/>
        </row>
        <row r="9436">
          <cell r="A9436"/>
          <cell r="B9436"/>
          <cell r="C9436"/>
          <cell r="D9436"/>
          <cell r="E9436"/>
          <cell r="F9436"/>
          <cell r="G9436"/>
          <cell r="H9436"/>
          <cell r="I9436"/>
          <cell r="J9436"/>
        </row>
        <row r="9437">
          <cell r="A9437"/>
          <cell r="B9437"/>
          <cell r="C9437"/>
          <cell r="D9437"/>
          <cell r="E9437"/>
          <cell r="F9437"/>
          <cell r="G9437"/>
          <cell r="H9437"/>
          <cell r="I9437"/>
          <cell r="J9437"/>
        </row>
        <row r="9438">
          <cell r="A9438"/>
          <cell r="B9438"/>
          <cell r="C9438"/>
          <cell r="D9438"/>
          <cell r="E9438"/>
          <cell r="F9438"/>
          <cell r="G9438"/>
          <cell r="H9438"/>
          <cell r="I9438"/>
          <cell r="J9438"/>
        </row>
        <row r="9439">
          <cell r="A9439"/>
          <cell r="B9439"/>
          <cell r="C9439"/>
          <cell r="D9439"/>
          <cell r="E9439"/>
          <cell r="F9439"/>
          <cell r="G9439"/>
          <cell r="H9439"/>
          <cell r="I9439"/>
          <cell r="J9439"/>
        </row>
        <row r="9440">
          <cell r="A9440"/>
          <cell r="B9440"/>
          <cell r="C9440"/>
          <cell r="D9440"/>
          <cell r="E9440"/>
          <cell r="F9440"/>
          <cell r="G9440"/>
          <cell r="H9440"/>
          <cell r="I9440"/>
          <cell r="J9440"/>
        </row>
        <row r="9441">
          <cell r="A9441"/>
          <cell r="B9441"/>
          <cell r="C9441"/>
          <cell r="D9441"/>
          <cell r="E9441"/>
          <cell r="F9441"/>
          <cell r="G9441"/>
          <cell r="H9441"/>
          <cell r="I9441"/>
          <cell r="J9441"/>
        </row>
        <row r="9442">
          <cell r="A9442"/>
          <cell r="B9442"/>
          <cell r="C9442"/>
          <cell r="D9442"/>
          <cell r="E9442"/>
          <cell r="F9442"/>
          <cell r="G9442"/>
          <cell r="H9442"/>
          <cell r="I9442"/>
          <cell r="J9442"/>
        </row>
        <row r="9443">
          <cell r="A9443"/>
          <cell r="B9443"/>
          <cell r="C9443"/>
          <cell r="D9443"/>
          <cell r="E9443"/>
          <cell r="F9443"/>
          <cell r="G9443"/>
          <cell r="H9443"/>
          <cell r="I9443"/>
          <cell r="J9443"/>
        </row>
        <row r="9444">
          <cell r="A9444"/>
          <cell r="B9444"/>
          <cell r="C9444"/>
          <cell r="D9444"/>
          <cell r="E9444"/>
          <cell r="F9444"/>
          <cell r="G9444"/>
          <cell r="H9444"/>
          <cell r="I9444"/>
          <cell r="J9444"/>
        </row>
        <row r="9445">
          <cell r="A9445"/>
          <cell r="B9445"/>
          <cell r="C9445"/>
          <cell r="D9445"/>
          <cell r="E9445"/>
          <cell r="F9445"/>
          <cell r="G9445"/>
          <cell r="H9445"/>
          <cell r="I9445"/>
          <cell r="J9445"/>
        </row>
        <row r="9446">
          <cell r="A9446"/>
          <cell r="B9446"/>
          <cell r="C9446"/>
          <cell r="D9446"/>
          <cell r="E9446"/>
          <cell r="F9446"/>
          <cell r="G9446"/>
          <cell r="H9446"/>
          <cell r="I9446"/>
          <cell r="J9446"/>
        </row>
        <row r="9447">
          <cell r="A9447"/>
          <cell r="B9447"/>
          <cell r="C9447"/>
          <cell r="D9447"/>
          <cell r="E9447"/>
          <cell r="F9447"/>
          <cell r="G9447"/>
          <cell r="H9447"/>
          <cell r="I9447"/>
          <cell r="J9447"/>
        </row>
        <row r="9448">
          <cell r="A9448"/>
          <cell r="B9448"/>
          <cell r="C9448"/>
          <cell r="D9448"/>
          <cell r="E9448"/>
          <cell r="F9448"/>
          <cell r="G9448"/>
          <cell r="H9448"/>
          <cell r="I9448"/>
          <cell r="J9448"/>
        </row>
        <row r="9449">
          <cell r="A9449"/>
          <cell r="B9449"/>
          <cell r="C9449"/>
          <cell r="D9449"/>
          <cell r="E9449"/>
          <cell r="F9449"/>
          <cell r="G9449"/>
          <cell r="H9449"/>
          <cell r="I9449"/>
          <cell r="J9449"/>
        </row>
        <row r="9450">
          <cell r="A9450"/>
          <cell r="B9450"/>
          <cell r="C9450"/>
          <cell r="D9450"/>
          <cell r="E9450"/>
          <cell r="F9450"/>
          <cell r="G9450"/>
          <cell r="H9450"/>
          <cell r="I9450"/>
          <cell r="J9450"/>
        </row>
        <row r="9451">
          <cell r="A9451"/>
          <cell r="B9451"/>
          <cell r="C9451"/>
          <cell r="D9451"/>
          <cell r="E9451"/>
          <cell r="F9451"/>
          <cell r="G9451"/>
          <cell r="H9451"/>
          <cell r="I9451"/>
          <cell r="J9451"/>
        </row>
        <row r="9452">
          <cell r="A9452"/>
          <cell r="B9452"/>
          <cell r="C9452"/>
          <cell r="D9452"/>
          <cell r="E9452"/>
          <cell r="F9452"/>
          <cell r="G9452"/>
          <cell r="H9452"/>
          <cell r="I9452"/>
          <cell r="J9452"/>
        </row>
        <row r="9453">
          <cell r="A9453"/>
          <cell r="B9453"/>
          <cell r="C9453"/>
          <cell r="D9453"/>
          <cell r="E9453"/>
          <cell r="F9453"/>
          <cell r="G9453"/>
          <cell r="H9453"/>
          <cell r="I9453"/>
          <cell r="J9453"/>
        </row>
        <row r="9454">
          <cell r="A9454"/>
          <cell r="B9454"/>
          <cell r="C9454"/>
          <cell r="D9454"/>
          <cell r="E9454"/>
          <cell r="F9454"/>
          <cell r="G9454"/>
          <cell r="H9454"/>
          <cell r="I9454"/>
          <cell r="J9454"/>
        </row>
        <row r="9455">
          <cell r="A9455"/>
          <cell r="B9455"/>
          <cell r="C9455"/>
          <cell r="D9455"/>
          <cell r="E9455"/>
          <cell r="F9455"/>
          <cell r="G9455"/>
          <cell r="H9455"/>
          <cell r="I9455"/>
          <cell r="J9455"/>
        </row>
        <row r="9456">
          <cell r="A9456"/>
          <cell r="B9456"/>
          <cell r="C9456"/>
          <cell r="D9456"/>
          <cell r="E9456"/>
          <cell r="F9456"/>
          <cell r="G9456"/>
          <cell r="H9456"/>
          <cell r="I9456"/>
          <cell r="J9456"/>
        </row>
        <row r="9457">
          <cell r="A9457"/>
          <cell r="B9457"/>
          <cell r="C9457"/>
          <cell r="D9457"/>
          <cell r="E9457"/>
          <cell r="F9457"/>
          <cell r="G9457"/>
          <cell r="H9457"/>
          <cell r="I9457"/>
          <cell r="J9457"/>
        </row>
        <row r="9458">
          <cell r="A9458"/>
          <cell r="B9458"/>
          <cell r="C9458"/>
          <cell r="D9458"/>
          <cell r="E9458"/>
          <cell r="F9458"/>
          <cell r="G9458"/>
          <cell r="H9458"/>
          <cell r="I9458"/>
          <cell r="J9458"/>
        </row>
        <row r="9459">
          <cell r="A9459"/>
          <cell r="B9459"/>
          <cell r="C9459"/>
          <cell r="D9459"/>
          <cell r="E9459"/>
          <cell r="F9459"/>
          <cell r="G9459"/>
          <cell r="H9459"/>
          <cell r="I9459"/>
          <cell r="J9459"/>
        </row>
        <row r="9460">
          <cell r="A9460"/>
          <cell r="B9460"/>
          <cell r="C9460"/>
          <cell r="D9460"/>
          <cell r="E9460"/>
          <cell r="F9460"/>
          <cell r="G9460"/>
          <cell r="H9460"/>
          <cell r="I9460"/>
          <cell r="J9460"/>
        </row>
        <row r="9461">
          <cell r="A9461"/>
          <cell r="B9461"/>
          <cell r="C9461"/>
          <cell r="D9461"/>
          <cell r="E9461"/>
          <cell r="F9461"/>
          <cell r="G9461"/>
          <cell r="H9461"/>
          <cell r="I9461"/>
          <cell r="J9461"/>
        </row>
        <row r="9462">
          <cell r="A9462"/>
          <cell r="B9462"/>
          <cell r="C9462"/>
          <cell r="D9462"/>
          <cell r="E9462"/>
          <cell r="F9462"/>
          <cell r="G9462"/>
          <cell r="H9462"/>
          <cell r="I9462"/>
          <cell r="J9462"/>
        </row>
        <row r="9463">
          <cell r="A9463"/>
          <cell r="B9463"/>
          <cell r="C9463"/>
          <cell r="D9463"/>
          <cell r="E9463"/>
          <cell r="F9463"/>
          <cell r="G9463"/>
          <cell r="H9463"/>
          <cell r="I9463"/>
          <cell r="J9463"/>
        </row>
        <row r="9464">
          <cell r="A9464"/>
          <cell r="B9464"/>
          <cell r="C9464"/>
          <cell r="D9464"/>
          <cell r="E9464"/>
          <cell r="F9464"/>
          <cell r="G9464"/>
          <cell r="H9464"/>
          <cell r="I9464"/>
          <cell r="J9464"/>
        </row>
        <row r="9465">
          <cell r="A9465"/>
          <cell r="B9465"/>
          <cell r="C9465"/>
          <cell r="D9465"/>
          <cell r="E9465"/>
          <cell r="F9465"/>
          <cell r="G9465"/>
          <cell r="H9465"/>
          <cell r="I9465"/>
          <cell r="J9465"/>
        </row>
        <row r="9466">
          <cell r="A9466"/>
          <cell r="B9466"/>
          <cell r="C9466"/>
          <cell r="D9466"/>
          <cell r="E9466"/>
          <cell r="F9466"/>
          <cell r="G9466"/>
          <cell r="H9466"/>
          <cell r="I9466"/>
          <cell r="J9466"/>
        </row>
        <row r="9467">
          <cell r="A9467"/>
          <cell r="B9467"/>
          <cell r="C9467"/>
          <cell r="D9467"/>
          <cell r="E9467"/>
          <cell r="F9467"/>
          <cell r="G9467"/>
          <cell r="H9467"/>
          <cell r="I9467"/>
          <cell r="J9467"/>
        </row>
        <row r="9468">
          <cell r="A9468"/>
          <cell r="B9468"/>
          <cell r="C9468"/>
          <cell r="D9468"/>
          <cell r="E9468"/>
          <cell r="F9468"/>
          <cell r="G9468"/>
          <cell r="H9468"/>
          <cell r="I9468"/>
          <cell r="J9468"/>
        </row>
        <row r="9469">
          <cell r="A9469"/>
          <cell r="B9469"/>
          <cell r="C9469"/>
          <cell r="D9469"/>
          <cell r="E9469"/>
          <cell r="F9469"/>
          <cell r="G9469"/>
          <cell r="H9469"/>
          <cell r="I9469"/>
          <cell r="J9469"/>
        </row>
        <row r="9470">
          <cell r="A9470"/>
          <cell r="B9470"/>
          <cell r="C9470"/>
          <cell r="D9470"/>
          <cell r="E9470"/>
          <cell r="F9470"/>
          <cell r="G9470"/>
          <cell r="H9470"/>
          <cell r="I9470"/>
          <cell r="J9470"/>
        </row>
        <row r="9471">
          <cell r="A9471"/>
          <cell r="B9471"/>
          <cell r="C9471"/>
          <cell r="D9471"/>
          <cell r="E9471"/>
          <cell r="F9471"/>
          <cell r="G9471"/>
          <cell r="H9471"/>
          <cell r="I9471"/>
          <cell r="J9471"/>
        </row>
        <row r="9472">
          <cell r="A9472"/>
          <cell r="B9472"/>
          <cell r="C9472"/>
          <cell r="D9472"/>
          <cell r="E9472"/>
          <cell r="F9472"/>
          <cell r="G9472"/>
          <cell r="H9472"/>
          <cell r="I9472"/>
          <cell r="J9472"/>
        </row>
        <row r="9473">
          <cell r="A9473"/>
          <cell r="B9473"/>
          <cell r="C9473"/>
          <cell r="D9473"/>
          <cell r="E9473"/>
          <cell r="F9473"/>
          <cell r="G9473"/>
          <cell r="H9473"/>
          <cell r="I9473"/>
          <cell r="J9473"/>
        </row>
        <row r="9474">
          <cell r="A9474"/>
          <cell r="B9474"/>
          <cell r="C9474"/>
          <cell r="D9474"/>
          <cell r="E9474"/>
          <cell r="F9474"/>
          <cell r="G9474"/>
          <cell r="H9474"/>
          <cell r="I9474"/>
          <cell r="J9474"/>
        </row>
        <row r="9475">
          <cell r="A9475"/>
          <cell r="B9475"/>
          <cell r="C9475"/>
          <cell r="D9475"/>
          <cell r="E9475"/>
          <cell r="F9475"/>
          <cell r="G9475"/>
          <cell r="H9475"/>
          <cell r="I9475"/>
          <cell r="J9475"/>
        </row>
        <row r="9476">
          <cell r="A9476"/>
          <cell r="B9476"/>
          <cell r="C9476"/>
          <cell r="D9476"/>
          <cell r="E9476"/>
          <cell r="F9476"/>
          <cell r="G9476"/>
          <cell r="H9476"/>
          <cell r="I9476"/>
          <cell r="J9476"/>
        </row>
        <row r="9477">
          <cell r="A9477"/>
          <cell r="B9477"/>
          <cell r="C9477"/>
          <cell r="D9477"/>
          <cell r="E9477"/>
          <cell r="F9477"/>
          <cell r="G9477"/>
          <cell r="H9477"/>
          <cell r="I9477"/>
          <cell r="J9477"/>
        </row>
        <row r="9478">
          <cell r="A9478"/>
          <cell r="B9478"/>
          <cell r="C9478"/>
          <cell r="D9478"/>
          <cell r="E9478"/>
          <cell r="F9478"/>
          <cell r="G9478"/>
          <cell r="H9478"/>
          <cell r="I9478"/>
          <cell r="J9478"/>
        </row>
        <row r="9479">
          <cell r="A9479"/>
          <cell r="B9479"/>
          <cell r="C9479"/>
          <cell r="D9479"/>
          <cell r="E9479"/>
          <cell r="F9479"/>
          <cell r="G9479"/>
          <cell r="H9479"/>
          <cell r="I9479"/>
          <cell r="J9479"/>
        </row>
        <row r="9480">
          <cell r="A9480"/>
          <cell r="B9480"/>
          <cell r="C9480"/>
          <cell r="D9480"/>
          <cell r="E9480"/>
          <cell r="F9480"/>
          <cell r="G9480"/>
          <cell r="H9480"/>
          <cell r="I9480"/>
          <cell r="J9480"/>
        </row>
        <row r="9481">
          <cell r="A9481"/>
          <cell r="B9481"/>
          <cell r="C9481"/>
          <cell r="D9481"/>
          <cell r="E9481"/>
          <cell r="F9481"/>
          <cell r="G9481"/>
          <cell r="H9481"/>
          <cell r="I9481"/>
          <cell r="J9481"/>
        </row>
        <row r="9482">
          <cell r="A9482"/>
          <cell r="B9482"/>
          <cell r="C9482"/>
          <cell r="D9482"/>
          <cell r="E9482"/>
          <cell r="F9482"/>
          <cell r="G9482"/>
          <cell r="H9482"/>
          <cell r="I9482"/>
          <cell r="J9482"/>
        </row>
        <row r="9483">
          <cell r="A9483"/>
          <cell r="B9483"/>
          <cell r="C9483"/>
          <cell r="D9483"/>
          <cell r="E9483"/>
          <cell r="F9483"/>
          <cell r="G9483"/>
          <cell r="H9483"/>
          <cell r="I9483"/>
          <cell r="J9483"/>
        </row>
        <row r="9484">
          <cell r="A9484"/>
          <cell r="B9484"/>
          <cell r="C9484"/>
          <cell r="D9484"/>
          <cell r="E9484"/>
          <cell r="F9484"/>
          <cell r="G9484"/>
          <cell r="H9484"/>
          <cell r="I9484"/>
          <cell r="J9484"/>
        </row>
        <row r="9485">
          <cell r="A9485"/>
          <cell r="B9485"/>
          <cell r="C9485"/>
          <cell r="D9485"/>
          <cell r="E9485"/>
          <cell r="F9485"/>
          <cell r="G9485"/>
          <cell r="H9485"/>
          <cell r="I9485"/>
          <cell r="J9485"/>
        </row>
        <row r="9486">
          <cell r="A9486"/>
          <cell r="B9486"/>
          <cell r="C9486"/>
          <cell r="D9486"/>
          <cell r="E9486"/>
          <cell r="F9486"/>
          <cell r="G9486"/>
          <cell r="H9486"/>
          <cell r="I9486"/>
          <cell r="J9486"/>
        </row>
        <row r="9487">
          <cell r="A9487"/>
          <cell r="B9487"/>
          <cell r="C9487"/>
          <cell r="D9487"/>
          <cell r="E9487"/>
          <cell r="F9487"/>
          <cell r="G9487"/>
          <cell r="H9487"/>
          <cell r="I9487"/>
          <cell r="J9487"/>
        </row>
        <row r="9488">
          <cell r="A9488"/>
          <cell r="B9488"/>
          <cell r="C9488"/>
          <cell r="D9488"/>
          <cell r="E9488"/>
          <cell r="F9488"/>
          <cell r="G9488"/>
          <cell r="H9488"/>
          <cell r="I9488"/>
          <cell r="J9488"/>
        </row>
        <row r="9489">
          <cell r="A9489"/>
          <cell r="B9489"/>
          <cell r="C9489"/>
          <cell r="D9489"/>
          <cell r="E9489"/>
          <cell r="F9489"/>
          <cell r="G9489"/>
          <cell r="H9489"/>
          <cell r="I9489"/>
          <cell r="J9489"/>
        </row>
        <row r="9490">
          <cell r="A9490"/>
          <cell r="B9490"/>
          <cell r="C9490"/>
          <cell r="D9490"/>
          <cell r="E9490"/>
          <cell r="F9490"/>
          <cell r="G9490"/>
          <cell r="H9490"/>
          <cell r="I9490"/>
          <cell r="J9490"/>
        </row>
        <row r="9491">
          <cell r="A9491"/>
          <cell r="B9491"/>
          <cell r="C9491"/>
          <cell r="D9491"/>
          <cell r="E9491"/>
          <cell r="F9491"/>
          <cell r="G9491"/>
          <cell r="H9491"/>
          <cell r="I9491"/>
          <cell r="J9491"/>
        </row>
        <row r="9492">
          <cell r="A9492"/>
          <cell r="B9492"/>
          <cell r="C9492"/>
          <cell r="D9492"/>
          <cell r="E9492"/>
          <cell r="F9492"/>
          <cell r="G9492"/>
          <cell r="H9492"/>
          <cell r="I9492"/>
          <cell r="J9492"/>
        </row>
        <row r="9493">
          <cell r="A9493"/>
          <cell r="B9493"/>
          <cell r="C9493"/>
          <cell r="D9493"/>
          <cell r="E9493"/>
          <cell r="F9493"/>
          <cell r="G9493"/>
          <cell r="H9493"/>
          <cell r="I9493"/>
          <cell r="J9493"/>
        </row>
        <row r="9494">
          <cell r="A9494"/>
          <cell r="B9494"/>
          <cell r="C9494"/>
          <cell r="D9494"/>
          <cell r="E9494"/>
          <cell r="F9494"/>
          <cell r="G9494"/>
          <cell r="H9494"/>
          <cell r="I9494"/>
          <cell r="J9494"/>
        </row>
        <row r="9495">
          <cell r="A9495"/>
          <cell r="B9495"/>
          <cell r="C9495"/>
          <cell r="D9495"/>
          <cell r="E9495"/>
          <cell r="F9495"/>
          <cell r="G9495"/>
          <cell r="H9495"/>
          <cell r="I9495"/>
          <cell r="J9495"/>
        </row>
        <row r="9496">
          <cell r="A9496"/>
          <cell r="B9496"/>
          <cell r="C9496"/>
          <cell r="D9496"/>
          <cell r="E9496"/>
          <cell r="F9496"/>
          <cell r="G9496"/>
          <cell r="H9496"/>
          <cell r="I9496"/>
          <cell r="J9496"/>
        </row>
        <row r="9497">
          <cell r="A9497"/>
          <cell r="B9497"/>
          <cell r="C9497"/>
          <cell r="D9497"/>
          <cell r="E9497"/>
          <cell r="F9497"/>
          <cell r="G9497"/>
          <cell r="H9497"/>
          <cell r="I9497"/>
          <cell r="J9497"/>
        </row>
        <row r="9498">
          <cell r="A9498"/>
          <cell r="B9498"/>
          <cell r="C9498"/>
          <cell r="D9498"/>
          <cell r="E9498"/>
          <cell r="F9498"/>
          <cell r="G9498"/>
          <cell r="H9498"/>
          <cell r="I9498"/>
          <cell r="J9498"/>
        </row>
        <row r="9499">
          <cell r="A9499"/>
          <cell r="B9499"/>
          <cell r="C9499"/>
          <cell r="D9499"/>
          <cell r="E9499"/>
          <cell r="F9499"/>
          <cell r="G9499"/>
          <cell r="H9499"/>
          <cell r="I9499"/>
          <cell r="J9499"/>
        </row>
        <row r="9500">
          <cell r="A9500"/>
          <cell r="B9500"/>
          <cell r="C9500"/>
          <cell r="D9500"/>
          <cell r="E9500"/>
          <cell r="F9500"/>
          <cell r="G9500"/>
          <cell r="H9500"/>
          <cell r="I9500"/>
          <cell r="J9500"/>
        </row>
        <row r="9501">
          <cell r="A9501"/>
          <cell r="B9501"/>
          <cell r="C9501"/>
          <cell r="D9501"/>
          <cell r="E9501"/>
          <cell r="F9501"/>
          <cell r="G9501"/>
          <cell r="H9501"/>
          <cell r="I9501"/>
          <cell r="J9501"/>
        </row>
        <row r="9502">
          <cell r="A9502"/>
          <cell r="B9502"/>
          <cell r="C9502"/>
          <cell r="D9502"/>
          <cell r="E9502"/>
          <cell r="F9502"/>
          <cell r="G9502"/>
          <cell r="H9502"/>
          <cell r="I9502"/>
          <cell r="J9502"/>
        </row>
      </sheetData>
      <sheetData sheetId="1"/>
      <sheetData sheetId="2"/>
      <sheetData sheetId="3">
        <row r="2">
          <cell r="A2" t="str">
            <v>ACO</v>
          </cell>
          <cell r="B2" t="str">
            <v>Acompte versé commande centrale d'aspiration Cyclovac</v>
          </cell>
          <cell r="C2">
            <v>5</v>
          </cell>
          <cell r="D2">
            <v>0</v>
          </cell>
          <cell r="E2">
            <v>0</v>
          </cell>
          <cell r="F2">
            <v>0</v>
          </cell>
          <cell r="G2" t="str">
            <v/>
          </cell>
          <cell r="H2" t="str">
            <v/>
          </cell>
          <cell r="I2"/>
          <cell r="J2" t="str">
            <v/>
          </cell>
          <cell r="K2">
            <v>2500000</v>
          </cell>
          <cell r="L2">
            <v>250</v>
          </cell>
          <cell r="M2">
            <v>250</v>
          </cell>
          <cell r="N2">
            <v>300</v>
          </cell>
          <cell r="O2"/>
          <cell r="P2">
            <v>1E-4</v>
          </cell>
        </row>
        <row r="3">
          <cell r="A3" t="str">
            <v>TF5556BV</v>
          </cell>
          <cell r="B3" t="str">
            <v>Adaptateur court blanc.</v>
          </cell>
          <cell r="C3">
            <v>3</v>
          </cell>
          <cell r="D3">
            <v>0.65139999999999998</v>
          </cell>
          <cell r="E3">
            <v>1.6209000762776506</v>
          </cell>
          <cell r="F3">
            <v>1.7</v>
          </cell>
          <cell r="G3">
            <v>3.6155875528432029</v>
          </cell>
          <cell r="H3">
            <v>2.743066666666667</v>
          </cell>
          <cell r="I3">
            <v>0.35</v>
          </cell>
          <cell r="J3">
            <v>3.791666666666667</v>
          </cell>
          <cell r="K3">
            <v>5.5624423889895436</v>
          </cell>
          <cell r="L3">
            <v>4.7847333333333335</v>
          </cell>
          <cell r="M3">
            <v>5.8333333333333339</v>
          </cell>
          <cell r="N3">
            <v>7</v>
          </cell>
          <cell r="O3">
            <v>1</v>
          </cell>
          <cell r="P3">
            <v>1.0487</v>
          </cell>
        </row>
        <row r="4">
          <cell r="A4" t="str">
            <v>HS420110</v>
          </cell>
          <cell r="B4" t="str">
            <v>Adaptateur crosse/flexible RETRAFLEX.</v>
          </cell>
          <cell r="C4">
            <v>4</v>
          </cell>
          <cell r="D4">
            <v>2.7372000000000001</v>
          </cell>
          <cell r="E4">
            <v>1.5746378332983415</v>
          </cell>
          <cell r="F4">
            <v>7.5</v>
          </cell>
          <cell r="G4">
            <v>2.0820648484466751</v>
          </cell>
          <cell r="H4">
            <v>5.1538666666666675</v>
          </cell>
          <cell r="I4">
            <v>0.3</v>
          </cell>
          <cell r="J4">
            <v>9.9166666666666679</v>
          </cell>
          <cell r="K4">
            <v>2.9743783549238212</v>
          </cell>
          <cell r="L4">
            <v>9.4038666666666675</v>
          </cell>
          <cell r="M4">
            <v>14.166666666666668</v>
          </cell>
          <cell r="N4">
            <v>17</v>
          </cell>
          <cell r="O4">
            <v>1</v>
          </cell>
          <cell r="P4">
            <v>4.7629000000000001</v>
          </cell>
        </row>
        <row r="5">
          <cell r="A5" t="str">
            <v>HS3000S</v>
          </cell>
          <cell r="B5" t="str">
            <v>Adaptateur de boîtier pour prise RETRAFLEX blanc.</v>
          </cell>
          <cell r="C5">
            <v>4</v>
          </cell>
          <cell r="D5">
            <v>6.9648000000000003</v>
          </cell>
          <cell r="E5">
            <v>1.6940032285708593</v>
          </cell>
          <cell r="F5">
            <v>17</v>
          </cell>
          <cell r="G5">
            <v>1.8601005118598017</v>
          </cell>
          <cell r="H5">
            <v>8.6314666666666682</v>
          </cell>
          <cell r="I5">
            <v>0.3</v>
          </cell>
          <cell r="J5">
            <v>18.666666666666668</v>
          </cell>
          <cell r="K5">
            <v>2.6572864455140026</v>
          </cell>
          <cell r="L5">
            <v>16.631466666666668</v>
          </cell>
          <cell r="M5">
            <v>26.666666666666668</v>
          </cell>
          <cell r="N5">
            <v>32</v>
          </cell>
          <cell r="O5">
            <v>1</v>
          </cell>
          <cell r="P5">
            <v>10.035299999999999</v>
          </cell>
        </row>
        <row r="6">
          <cell r="A6" t="str">
            <v>RF63</v>
          </cell>
          <cell r="B6" t="str">
            <v>Adaptateur fileté diam 63 -  AJG</v>
          </cell>
          <cell r="C6">
            <v>15</v>
          </cell>
          <cell r="D6">
            <v>-1.6224000000000001</v>
          </cell>
          <cell r="E6">
            <v>0</v>
          </cell>
          <cell r="F6">
            <v>0</v>
          </cell>
          <cell r="G6">
            <v>1.8361581920903955</v>
          </cell>
          <cell r="H6">
            <v>1.3567666666666669</v>
          </cell>
          <cell r="I6">
            <v>0.35</v>
          </cell>
          <cell r="J6">
            <v>2.979166666666667</v>
          </cell>
          <cell r="K6">
            <v>2.8248587570621471</v>
          </cell>
          <cell r="L6">
            <v>2.9609333333333341</v>
          </cell>
          <cell r="M6">
            <v>4.5833333333333339</v>
          </cell>
          <cell r="N6">
            <v>5.5</v>
          </cell>
          <cell r="O6">
            <v>1</v>
          </cell>
          <cell r="P6">
            <v>1.6225000000000001</v>
          </cell>
        </row>
        <row r="7">
          <cell r="A7" t="str">
            <v>HS502118</v>
          </cell>
          <cell r="B7" t="str">
            <v>Adaptateur flexible/accessoires RETRAFLEX.</v>
          </cell>
          <cell r="C7">
            <v>4</v>
          </cell>
          <cell r="D7">
            <v>2.9648000000000008</v>
          </cell>
          <cell r="E7">
            <v>1.7134331231650386</v>
          </cell>
          <cell r="F7">
            <v>7.12</v>
          </cell>
          <cell r="G7">
            <v>2.1057444709166608</v>
          </cell>
          <cell r="H7">
            <v>4.5948000000000002</v>
          </cell>
          <cell r="I7">
            <v>0.3</v>
          </cell>
          <cell r="J7">
            <v>8.75</v>
          </cell>
          <cell r="K7">
            <v>3.0082063870238014</v>
          </cell>
          <cell r="L7">
            <v>8.3447999999999993</v>
          </cell>
          <cell r="M7">
            <v>12.5</v>
          </cell>
          <cell r="N7">
            <v>15</v>
          </cell>
          <cell r="O7">
            <v>1</v>
          </cell>
          <cell r="P7">
            <v>4.1552999999999995</v>
          </cell>
        </row>
        <row r="8">
          <cell r="A8" t="str">
            <v>IT420115</v>
          </cell>
          <cell r="B8" t="str">
            <v>Adaptateur flexible-poignée RETRAFLEX.</v>
          </cell>
          <cell r="C8">
            <v>4</v>
          </cell>
          <cell r="D8">
            <v>0.88280000000000003</v>
          </cell>
          <cell r="E8">
            <v>1.7898693395382137</v>
          </cell>
          <cell r="F8">
            <v>2</v>
          </cell>
          <cell r="G8">
            <v>2.6104597392523647</v>
          </cell>
          <cell r="H8">
            <v>1.799466666666667</v>
          </cell>
          <cell r="I8">
            <v>0.3</v>
          </cell>
          <cell r="J8">
            <v>2.916666666666667</v>
          </cell>
          <cell r="K8">
            <v>3.7292281989319496</v>
          </cell>
          <cell r="L8">
            <v>3.049466666666667</v>
          </cell>
          <cell r="M8">
            <v>4.166666666666667</v>
          </cell>
          <cell r="N8">
            <v>5</v>
          </cell>
          <cell r="O8">
            <v>1</v>
          </cell>
          <cell r="P8">
            <v>1.1173</v>
          </cell>
        </row>
        <row r="9">
          <cell r="A9" t="str">
            <v>TF2026BV</v>
          </cell>
          <cell r="B9" t="str">
            <v>Adaptateur pour raccord PVC femelle et prises VACULINE ou VACUVALVE</v>
          </cell>
          <cell r="C9">
            <v>3</v>
          </cell>
          <cell r="D9">
            <v>0.34299999999999997</v>
          </cell>
          <cell r="E9">
            <v>1.5379786566227245</v>
          </cell>
          <cell r="F9">
            <v>0.98</v>
          </cell>
          <cell r="G9">
            <v>1.6579029979595039</v>
          </cell>
          <cell r="H9">
            <v>0.4192499999999999</v>
          </cell>
          <cell r="I9">
            <v>0.35</v>
          </cell>
          <cell r="J9">
            <v>1.0562499999999999</v>
          </cell>
          <cell r="K9">
            <v>2.5506199968607755</v>
          </cell>
          <cell r="L9">
            <v>0.98799999999999999</v>
          </cell>
          <cell r="M9">
            <v>1.625</v>
          </cell>
          <cell r="N9">
            <v>1.95</v>
          </cell>
          <cell r="O9">
            <v>1</v>
          </cell>
          <cell r="P9">
            <v>0.6371</v>
          </cell>
        </row>
        <row r="10">
          <cell r="A10" t="str">
            <v>TF8081BV</v>
          </cell>
          <cell r="B10" t="str">
            <v>ADAPTATEUR POUR RACCORD PVC MALE ET PRISES VACULINE OU VACUVALVE</v>
          </cell>
          <cell r="C10">
            <v>3</v>
          </cell>
          <cell r="D10">
            <v>-0.55859999999999999</v>
          </cell>
          <cell r="E10">
            <v>0</v>
          </cell>
          <cell r="F10"/>
          <cell r="G10">
            <v>2.9085376767495976</v>
          </cell>
          <cell r="H10">
            <v>1.0664</v>
          </cell>
          <cell r="I10">
            <v>0.35</v>
          </cell>
          <cell r="J10">
            <v>1.625</v>
          </cell>
          <cell r="K10">
            <v>4.4746733488455348</v>
          </cell>
          <cell r="L10">
            <v>1.9414</v>
          </cell>
          <cell r="M10">
            <v>2.5</v>
          </cell>
          <cell r="N10">
            <v>3</v>
          </cell>
          <cell r="O10">
            <v>1</v>
          </cell>
          <cell r="P10">
            <v>0.55869999999999997</v>
          </cell>
        </row>
        <row r="11">
          <cell r="A11" t="str">
            <v>FADASC03</v>
          </cell>
          <cell r="B11" t="str">
            <v>ADAPTATEUR SAC COMPLET NOIR.</v>
          </cell>
          <cell r="C11">
            <v>12</v>
          </cell>
          <cell r="D11">
            <v>2.0804000000000014</v>
          </cell>
          <cell r="E11">
            <v>1.42282206593764</v>
          </cell>
          <cell r="F11">
            <v>7</v>
          </cell>
          <cell r="G11">
            <v>2.1342764802731877</v>
          </cell>
          <cell r="H11">
            <v>5.5804000000000009</v>
          </cell>
          <cell r="I11">
            <v>0.3</v>
          </cell>
          <cell r="J11">
            <v>10.5</v>
          </cell>
          <cell r="K11">
            <v>3.0489664003902686</v>
          </cell>
          <cell r="L11">
            <v>10.080400000000001</v>
          </cell>
          <cell r="M11">
            <v>15</v>
          </cell>
          <cell r="N11">
            <v>18</v>
          </cell>
          <cell r="O11">
            <v>1</v>
          </cell>
          <cell r="P11">
            <v>4.9196999999999989</v>
          </cell>
        </row>
        <row r="12">
          <cell r="A12" t="str">
            <v>FADASC08</v>
          </cell>
          <cell r="B12" t="str">
            <v>ADAPTATEUR SAC HYBRIDE NOIR 3 DENTS.</v>
          </cell>
          <cell r="C12">
            <v>12</v>
          </cell>
          <cell r="D12">
            <v>1.1873999999999996</v>
          </cell>
          <cell r="E12">
            <v>1.4220705346985207</v>
          </cell>
          <cell r="F12">
            <v>4</v>
          </cell>
          <cell r="G12">
            <v>2.4887119138194613</v>
          </cell>
          <cell r="H12">
            <v>4.1873999999999993</v>
          </cell>
          <cell r="I12">
            <v>0.3</v>
          </cell>
          <cell r="J12">
            <v>7</v>
          </cell>
          <cell r="K12">
            <v>3.5553027340278018</v>
          </cell>
          <cell r="L12">
            <v>7.1873999999999993</v>
          </cell>
          <cell r="M12">
            <v>10</v>
          </cell>
          <cell r="N12">
            <v>12</v>
          </cell>
          <cell r="O12">
            <v>1</v>
          </cell>
          <cell r="P12">
            <v>2.8127000000000004</v>
          </cell>
        </row>
        <row r="13">
          <cell r="A13" t="str">
            <v>HS3000RP</v>
          </cell>
          <cell r="B13" t="str">
            <v>Adaptateur seul pour prise RETRAFLEX.</v>
          </cell>
          <cell r="C13">
            <v>4</v>
          </cell>
          <cell r="D13">
            <v>5.7282000000000002</v>
          </cell>
          <cell r="E13">
            <v>1.8458357944477262</v>
          </cell>
          <cell r="F13">
            <v>12.5</v>
          </cell>
          <cell r="G13">
            <v>2.1535068936832111</v>
          </cell>
          <cell r="H13">
            <v>7.8115333333333359</v>
          </cell>
          <cell r="I13">
            <v>0.3</v>
          </cell>
          <cell r="J13">
            <v>14.583333333333336</v>
          </cell>
          <cell r="K13">
            <v>3.0764384195474443</v>
          </cell>
          <cell r="L13">
            <v>14.061533333333337</v>
          </cell>
          <cell r="M13">
            <v>20.833333333333336</v>
          </cell>
          <cell r="N13">
            <v>25</v>
          </cell>
          <cell r="O13">
            <v>1</v>
          </cell>
          <cell r="P13">
            <v>6.7718999999999996</v>
          </cell>
        </row>
        <row r="14">
          <cell r="A14" t="str">
            <v>TBORFTRAN2</v>
          </cell>
          <cell r="B14" t="str">
            <v>Alimentation pour crosse RETRAFLEX radiocommande - CYC</v>
          </cell>
          <cell r="C14">
            <v>4</v>
          </cell>
          <cell r="D14">
            <v>-8.1536000000000008</v>
          </cell>
          <cell r="E14">
            <v>0</v>
          </cell>
          <cell r="F14"/>
          <cell r="G14">
            <v>2.1258242679192678</v>
          </cell>
          <cell r="H14">
            <v>9.1797333333333349</v>
          </cell>
          <cell r="I14">
            <v>0.35</v>
          </cell>
          <cell r="J14">
            <v>17.333333333333336</v>
          </cell>
          <cell r="K14">
            <v>3.2704988737219503</v>
          </cell>
          <cell r="L14">
            <v>18.513066666666667</v>
          </cell>
          <cell r="M14">
            <v>26.666666666666668</v>
          </cell>
          <cell r="N14">
            <v>32</v>
          </cell>
          <cell r="O14"/>
          <cell r="P14">
            <v>8.1537000000000006</v>
          </cell>
        </row>
        <row r="15">
          <cell r="A15" t="str">
            <v>ITRET016</v>
          </cell>
          <cell r="B15" t="str">
            <v>Anneau de caoutchouc pour mécanisme de butée.</v>
          </cell>
          <cell r="C15">
            <v>4</v>
          </cell>
          <cell r="D15">
            <v>-3.1847999999999987</v>
          </cell>
          <cell r="E15">
            <v>0.67114093959731558</v>
          </cell>
          <cell r="F15">
            <v>6.5</v>
          </cell>
          <cell r="G15">
            <v>1.0841619428182017</v>
          </cell>
          <cell r="H15">
            <v>0.81520000000000103</v>
          </cell>
          <cell r="I15">
            <v>0.3</v>
          </cell>
          <cell r="J15">
            <v>10.5</v>
          </cell>
          <cell r="K15">
            <v>1.5488027754545737</v>
          </cell>
          <cell r="L15">
            <v>5.3152000000000008</v>
          </cell>
          <cell r="M15">
            <v>15</v>
          </cell>
          <cell r="N15">
            <v>18</v>
          </cell>
          <cell r="O15">
            <v>1</v>
          </cell>
          <cell r="P15">
            <v>9.684899999999999</v>
          </cell>
        </row>
        <row r="16">
          <cell r="A16" t="str">
            <v>TBOPOA018</v>
          </cell>
          <cell r="B16" t="str">
            <v>Anneau de rétention pour poignée - CYC</v>
          </cell>
          <cell r="C16">
            <v>12</v>
          </cell>
          <cell r="D16">
            <v>-0.47039999999999998</v>
          </cell>
          <cell r="E16">
            <v>0</v>
          </cell>
          <cell r="F16"/>
          <cell r="G16">
            <v>2.3025150549061286</v>
          </cell>
          <cell r="H16">
            <v>0.61293333333333355</v>
          </cell>
          <cell r="I16">
            <v>0.35</v>
          </cell>
          <cell r="J16">
            <v>1.0833333333333335</v>
          </cell>
          <cell r="K16">
            <v>3.5423308537017362</v>
          </cell>
          <cell r="L16">
            <v>1.1962666666666668</v>
          </cell>
          <cell r="M16">
            <v>1.6666666666666667</v>
          </cell>
          <cell r="N16">
            <v>2</v>
          </cell>
          <cell r="O16">
            <v>1</v>
          </cell>
          <cell r="P16">
            <v>0.47049999999999997</v>
          </cell>
        </row>
        <row r="17">
          <cell r="A17" t="str">
            <v>TUWD1153</v>
          </cell>
          <cell r="B17" t="str">
            <v>Aspirateur de Chantier CYCLOVAC Modèle 115 - 1200W</v>
          </cell>
          <cell r="C17">
            <v>1000</v>
          </cell>
          <cell r="D17">
            <v>-95.13839999999999</v>
          </cell>
          <cell r="E17">
            <v>0</v>
          </cell>
          <cell r="F17">
            <v>0</v>
          </cell>
          <cell r="G17">
            <v>1.9130005202940976</v>
          </cell>
          <cell r="H17">
            <v>86.86160000000001</v>
          </cell>
          <cell r="I17">
            <v>0.3</v>
          </cell>
          <cell r="J17">
            <v>182</v>
          </cell>
          <cell r="K17">
            <v>2.7328578861344255</v>
          </cell>
          <cell r="L17">
            <v>164.86160000000001</v>
          </cell>
          <cell r="M17">
            <v>260</v>
          </cell>
          <cell r="N17">
            <v>312</v>
          </cell>
          <cell r="O17">
            <v>1</v>
          </cell>
          <cell r="P17">
            <v>95.138499999999993</v>
          </cell>
        </row>
        <row r="18">
          <cell r="A18" t="str">
            <v>2000783</v>
          </cell>
          <cell r="B18" t="str">
            <v>BAC POUSSIÈRES EN POLYPROPYLÈNE C150 - C250 - C500 - P150 - P250</v>
          </cell>
          <cell r="C18">
            <v>10</v>
          </cell>
          <cell r="D18">
            <v>-18.007000000000001</v>
          </cell>
          <cell r="E18">
            <v>0</v>
          </cell>
          <cell r="F18">
            <v>0</v>
          </cell>
          <cell r="G18">
            <v>1.6197314762880568</v>
          </cell>
          <cell r="H18">
            <v>11.15966666666667</v>
          </cell>
          <cell r="I18">
            <v>0.3</v>
          </cell>
          <cell r="J18">
            <v>29.166666666666671</v>
          </cell>
          <cell r="K18">
            <v>2.3139021089829384</v>
          </cell>
          <cell r="L18">
            <v>23.65966666666667</v>
          </cell>
          <cell r="M18">
            <v>41.666666666666671</v>
          </cell>
          <cell r="N18">
            <v>50</v>
          </cell>
          <cell r="O18">
            <v>1</v>
          </cell>
          <cell r="P18">
            <v>18.007100000000001</v>
          </cell>
        </row>
        <row r="19">
          <cell r="A19" t="str">
            <v>2000756</v>
          </cell>
          <cell r="B19" t="str">
            <v>Bac poussières en polypropylène C80 - P80</v>
          </cell>
          <cell r="C19">
            <v>10</v>
          </cell>
          <cell r="D19">
            <v>-14.465000000000002</v>
          </cell>
          <cell r="E19">
            <v>0</v>
          </cell>
          <cell r="F19">
            <v>0</v>
          </cell>
          <cell r="G19">
            <v>1.6130779139676417</v>
          </cell>
          <cell r="H19">
            <v>8.8683333333333341</v>
          </cell>
          <cell r="I19">
            <v>0.3</v>
          </cell>
          <cell r="J19">
            <v>23.333333333333336</v>
          </cell>
          <cell r="K19">
            <v>2.3043970199537736</v>
          </cell>
          <cell r="L19">
            <v>18.868333333333336</v>
          </cell>
          <cell r="M19">
            <v>33.333333333333336</v>
          </cell>
          <cell r="N19">
            <v>40</v>
          </cell>
          <cell r="O19">
            <v>1</v>
          </cell>
          <cell r="P19">
            <v>14.465100000000001</v>
          </cell>
        </row>
        <row r="20">
          <cell r="A20" t="str">
            <v>7603900702</v>
          </cell>
          <cell r="B20" t="str">
            <v>Bague à visser flexible/crosse - VAR</v>
          </cell>
          <cell r="C20">
            <v>18</v>
          </cell>
          <cell r="D20">
            <v>0</v>
          </cell>
          <cell r="E20">
            <v>0</v>
          </cell>
          <cell r="F20">
            <v>0</v>
          </cell>
          <cell r="G20">
            <v>5833.333333333333</v>
          </cell>
          <cell r="H20">
            <v>0.58333333333333337</v>
          </cell>
          <cell r="I20">
            <v>0.3</v>
          </cell>
          <cell r="J20">
            <v>0.58333333333333337</v>
          </cell>
          <cell r="K20">
            <v>8333.3333333333339</v>
          </cell>
          <cell r="L20">
            <v>0.83333333333333337</v>
          </cell>
          <cell r="M20">
            <v>0.83333333333333337</v>
          </cell>
          <cell r="N20">
            <v>1</v>
          </cell>
          <cell r="O20">
            <v>1</v>
          </cell>
          <cell r="P20">
            <v>1E-4</v>
          </cell>
        </row>
        <row r="21">
          <cell r="A21" t="str">
            <v>7603900702C</v>
          </cell>
          <cell r="B21" t="str">
            <v>Bague à visser flexible/crosse - VAR</v>
          </cell>
          <cell r="C21">
            <v>18</v>
          </cell>
          <cell r="D21">
            <v>0</v>
          </cell>
          <cell r="E21">
            <v>0</v>
          </cell>
          <cell r="F21">
            <v>0</v>
          </cell>
          <cell r="G21">
            <v>5833.333333333333</v>
          </cell>
          <cell r="H21">
            <v>0.58333333333333337</v>
          </cell>
          <cell r="I21">
            <v>0.3</v>
          </cell>
          <cell r="J21">
            <v>0.58333333333333337</v>
          </cell>
          <cell r="K21">
            <v>8333.3333333333339</v>
          </cell>
          <cell r="L21">
            <v>0.83333333333333337</v>
          </cell>
          <cell r="M21">
            <v>0.83333333333333337</v>
          </cell>
          <cell r="N21">
            <v>1</v>
          </cell>
          <cell r="O21">
            <v>1</v>
          </cell>
          <cell r="P21">
            <v>1E-4</v>
          </cell>
        </row>
        <row r="22">
          <cell r="A22" t="str">
            <v>HS3000P01</v>
          </cell>
          <cell r="B22" t="str">
            <v>Bague de serrage pour boîtier, prise RETRAFLEX.</v>
          </cell>
          <cell r="C22">
            <v>4</v>
          </cell>
          <cell r="D22">
            <v>2.6654000000000004</v>
          </cell>
          <cell r="E22">
            <v>1.6368763142802525</v>
          </cell>
          <cell r="F22">
            <v>6.85</v>
          </cell>
          <cell r="G22">
            <v>2.2303470579332654</v>
          </cell>
          <cell r="H22">
            <v>5.1487333333333343</v>
          </cell>
          <cell r="I22">
            <v>0.3</v>
          </cell>
          <cell r="J22">
            <v>9.3333333333333339</v>
          </cell>
          <cell r="K22">
            <v>3.1862100827618076</v>
          </cell>
          <cell r="L22">
            <v>9.1487333333333343</v>
          </cell>
          <cell r="M22">
            <v>13.333333333333334</v>
          </cell>
          <cell r="N22">
            <v>16</v>
          </cell>
          <cell r="O22">
            <v>1</v>
          </cell>
          <cell r="P22">
            <v>4.1846999999999994</v>
          </cell>
        </row>
        <row r="23">
          <cell r="A23" t="str">
            <v>TF5541BV</v>
          </cell>
          <cell r="B23" t="str">
            <v>Bague extension pour prise.</v>
          </cell>
          <cell r="C23">
            <v>3</v>
          </cell>
          <cell r="D23">
            <v>0.22759999999999997</v>
          </cell>
          <cell r="E23">
            <v>1.6103059581320451</v>
          </cell>
          <cell r="F23">
            <v>0.6</v>
          </cell>
          <cell r="G23">
            <v>3.635346756152126</v>
          </cell>
          <cell r="H23">
            <v>0.9817666666666669</v>
          </cell>
          <cell r="I23">
            <v>0.35</v>
          </cell>
          <cell r="J23">
            <v>1.354166666666667</v>
          </cell>
          <cell r="K23">
            <v>5.592841163310962</v>
          </cell>
          <cell r="L23">
            <v>1.7109333333333334</v>
          </cell>
          <cell r="M23">
            <v>2.0833333333333335</v>
          </cell>
          <cell r="N23">
            <v>2.5</v>
          </cell>
          <cell r="O23">
            <v>1</v>
          </cell>
          <cell r="P23">
            <v>0.3725</v>
          </cell>
        </row>
        <row r="24">
          <cell r="A24" t="str">
            <v>TBOBAS04</v>
          </cell>
          <cell r="B24" t="str">
            <v>Base inférieure pour crosse CYCLOVAC DataSync</v>
          </cell>
          <cell r="C24">
            <v>12</v>
          </cell>
          <cell r="D24">
            <v>5.9032</v>
          </cell>
          <cell r="E24">
            <v>1.4953427876143326</v>
          </cell>
          <cell r="F24">
            <v>17.82</v>
          </cell>
          <cell r="G24">
            <v>1.8601034385340707</v>
          </cell>
          <cell r="H24">
            <v>10.249866666666668</v>
          </cell>
          <cell r="I24">
            <v>0.3</v>
          </cell>
          <cell r="J24">
            <v>22.166666666666668</v>
          </cell>
          <cell r="K24">
            <v>2.657290626477244</v>
          </cell>
          <cell r="L24">
            <v>19.749866666666666</v>
          </cell>
          <cell r="M24">
            <v>31.666666666666668</v>
          </cell>
          <cell r="N24">
            <v>38</v>
          </cell>
          <cell r="O24">
            <v>1</v>
          </cell>
          <cell r="P24">
            <v>11.9169</v>
          </cell>
        </row>
        <row r="25">
          <cell r="A25" t="str">
            <v>PE309</v>
          </cell>
          <cell r="B25" t="str">
            <v>Boîtier à encastrer pour panneau de contrôle.</v>
          </cell>
          <cell r="C25">
            <v>10</v>
          </cell>
          <cell r="D25">
            <v>-1.1110000000000002</v>
          </cell>
          <cell r="E25">
            <v>0</v>
          </cell>
          <cell r="F25">
            <v>0</v>
          </cell>
          <cell r="G25">
            <v>2.1000210002100017</v>
          </cell>
          <cell r="H25">
            <v>1.2223333333333333</v>
          </cell>
          <cell r="I25">
            <v>0.3</v>
          </cell>
          <cell r="J25">
            <v>2.3333333333333335</v>
          </cell>
          <cell r="K25">
            <v>3.0000300003000024</v>
          </cell>
          <cell r="L25">
            <v>2.2223333333333337</v>
          </cell>
          <cell r="M25">
            <v>3.3333333333333335</v>
          </cell>
          <cell r="N25">
            <v>4</v>
          </cell>
          <cell r="O25">
            <v>1</v>
          </cell>
          <cell r="P25">
            <v>1.1111000000000002</v>
          </cell>
        </row>
        <row r="26">
          <cell r="A26" t="str">
            <v>CI888</v>
          </cell>
          <cell r="B26" t="str">
            <v>Boîtier de contrôle à distance pour les modules tertiaires et 'Kompatta'.</v>
          </cell>
          <cell r="C26">
            <v>11</v>
          </cell>
          <cell r="D26">
            <v>-100.72500000000001</v>
          </cell>
          <cell r="E26">
            <v>0</v>
          </cell>
          <cell r="F26">
            <v>0</v>
          </cell>
          <cell r="G26" t="str">
            <v/>
          </cell>
          <cell r="H26" t="str">
            <v/>
          </cell>
          <cell r="I26"/>
          <cell r="J26" t="str">
            <v/>
          </cell>
          <cell r="K26">
            <v>2.2834427565720956</v>
          </cell>
          <cell r="L26">
            <v>129.27500000000001</v>
          </cell>
          <cell r="M26">
            <v>230</v>
          </cell>
          <cell r="N26">
            <v>276</v>
          </cell>
          <cell r="O26">
            <v>1</v>
          </cell>
          <cell r="P26">
            <v>100.72510000000001</v>
          </cell>
        </row>
        <row r="27">
          <cell r="A27" t="str">
            <v>HS300053</v>
          </cell>
          <cell r="B27" t="str">
            <v>Boîtier de montage pour meuble, prise RETRAFLEX.</v>
          </cell>
          <cell r="C27">
            <v>4</v>
          </cell>
          <cell r="D27">
            <v>14.942799999999998</v>
          </cell>
          <cell r="E27">
            <v>1.4744074114053858</v>
          </cell>
          <cell r="F27">
            <v>46.44</v>
          </cell>
          <cell r="G27">
            <v>2.0372116551789099</v>
          </cell>
          <cell r="H27">
            <v>32.669466666666679</v>
          </cell>
          <cell r="I27">
            <v>0.3</v>
          </cell>
          <cell r="J27">
            <v>64.166666666666671</v>
          </cell>
          <cell r="K27">
            <v>2.9103023645412995</v>
          </cell>
          <cell r="L27">
            <v>60.169466666666679</v>
          </cell>
          <cell r="M27">
            <v>91.666666666666671</v>
          </cell>
          <cell r="N27">
            <v>110</v>
          </cell>
          <cell r="O27">
            <v>1</v>
          </cell>
          <cell r="P27">
            <v>31.497299999999999</v>
          </cell>
        </row>
        <row r="28">
          <cell r="A28" t="str">
            <v>ITRETTEMCC</v>
          </cell>
          <cell r="B28" t="str">
            <v>Boîtier d'encastrement RETRAFLEX - CYC</v>
          </cell>
          <cell r="C28">
            <v>4</v>
          </cell>
          <cell r="D28">
            <v>28.195199999999996</v>
          </cell>
          <cell r="E28">
            <v>1.8340482177192718</v>
          </cell>
          <cell r="F28">
            <v>62</v>
          </cell>
          <cell r="G28">
            <v>2.5883821576162034</v>
          </cell>
          <cell r="H28">
            <v>53.6952</v>
          </cell>
          <cell r="I28">
            <v>0.3</v>
          </cell>
          <cell r="J28">
            <v>87.5</v>
          </cell>
          <cell r="K28">
            <v>3.6976887965945759</v>
          </cell>
          <cell r="L28">
            <v>91.1952</v>
          </cell>
          <cell r="M28">
            <v>125</v>
          </cell>
          <cell r="N28">
            <v>150</v>
          </cell>
          <cell r="O28">
            <v>1</v>
          </cell>
          <cell r="P28">
            <v>33.804900000000004</v>
          </cell>
        </row>
        <row r="29">
          <cell r="A29" t="str">
            <v>ITRETTEMP2</v>
          </cell>
          <cell r="B29" t="str">
            <v>Boîtier d'encastrement RETRAFLEX - ITL</v>
          </cell>
          <cell r="C29">
            <v>4</v>
          </cell>
          <cell r="D29">
            <v>30.385200000000001</v>
          </cell>
          <cell r="E29">
            <v>1.9610944172070222</v>
          </cell>
          <cell r="F29">
            <v>62</v>
          </cell>
          <cell r="G29">
            <v>2.5699907322180366</v>
          </cell>
          <cell r="H29">
            <v>49.635200000000005</v>
          </cell>
          <cell r="I29">
            <v>0.35</v>
          </cell>
          <cell r="J29">
            <v>81.25</v>
          </cell>
          <cell r="K29">
            <v>3.953831895720056</v>
          </cell>
          <cell r="L29">
            <v>93.385199999999998</v>
          </cell>
          <cell r="M29">
            <v>125</v>
          </cell>
          <cell r="N29">
            <v>150</v>
          </cell>
          <cell r="O29">
            <v>1</v>
          </cell>
          <cell r="P29">
            <v>31.614899999999999</v>
          </cell>
        </row>
        <row r="30">
          <cell r="A30" t="str">
            <v>ITRETTEMPC</v>
          </cell>
          <cell r="B30" t="str">
            <v>Boîtier d'encastrement RETRAFLEX - ITL</v>
          </cell>
          <cell r="C30">
            <v>4</v>
          </cell>
          <cell r="D30">
            <v>28.815200000000001</v>
          </cell>
          <cell r="E30">
            <v>1.8683139972879312</v>
          </cell>
          <cell r="F30">
            <v>62</v>
          </cell>
          <cell r="G30">
            <v>2.6367414094964881</v>
          </cell>
          <cell r="H30">
            <v>54.315200000000004</v>
          </cell>
          <cell r="I30">
            <v>0.3</v>
          </cell>
          <cell r="J30">
            <v>87.5</v>
          </cell>
          <cell r="K30">
            <v>3.7667734421378398</v>
          </cell>
          <cell r="L30">
            <v>91.815200000000004</v>
          </cell>
          <cell r="M30">
            <v>125</v>
          </cell>
          <cell r="N30">
            <v>150</v>
          </cell>
          <cell r="O30">
            <v>1</v>
          </cell>
          <cell r="P30">
            <v>33.184899999999999</v>
          </cell>
        </row>
        <row r="31">
          <cell r="A31" t="str">
            <v>DIVSON02</v>
          </cell>
          <cell r="B31" t="str">
            <v>Boîtier récepteur 'SONIS' - ISN</v>
          </cell>
          <cell r="C31">
            <v>17</v>
          </cell>
          <cell r="D31">
            <v>-62.1128</v>
          </cell>
          <cell r="E31">
            <v>0</v>
          </cell>
          <cell r="F31">
            <v>0</v>
          </cell>
          <cell r="G31">
            <v>1.4556825823084525</v>
          </cell>
          <cell r="H31">
            <v>28.303866666666682</v>
          </cell>
          <cell r="I31">
            <v>0.3</v>
          </cell>
          <cell r="J31">
            <v>90.416666666666686</v>
          </cell>
          <cell r="K31">
            <v>2.0795465461549321</v>
          </cell>
          <cell r="L31">
            <v>67.053866666666693</v>
          </cell>
          <cell r="M31">
            <v>129.16666666666669</v>
          </cell>
          <cell r="N31">
            <v>155</v>
          </cell>
          <cell r="O31">
            <v>1</v>
          </cell>
          <cell r="P31">
            <v>62.112900000000003</v>
          </cell>
        </row>
        <row r="32">
          <cell r="A32" t="str">
            <v>ITRETCABW</v>
          </cell>
          <cell r="B32" t="str">
            <v>Boîtier RETRAFLEX pour prise en saillie - CYC</v>
          </cell>
          <cell r="C32">
            <v>4</v>
          </cell>
          <cell r="D32">
            <v>19.534600000000001</v>
          </cell>
          <cell r="E32">
            <v>1.5213956269217628</v>
          </cell>
          <cell r="F32">
            <v>57</v>
          </cell>
          <cell r="G32">
            <v>1.6770984861628255</v>
          </cell>
          <cell r="H32">
            <v>25.367933333333337</v>
          </cell>
          <cell r="I32">
            <v>0.35</v>
          </cell>
          <cell r="J32">
            <v>62.833333333333336</v>
          </cell>
          <cell r="K32">
            <v>2.5801515171735776</v>
          </cell>
          <cell r="L32">
            <v>59.201266666666676</v>
          </cell>
          <cell r="M32">
            <v>96.666666666666671</v>
          </cell>
          <cell r="N32">
            <v>116</v>
          </cell>
          <cell r="O32">
            <v>1</v>
          </cell>
          <cell r="P32">
            <v>37.465499999999999</v>
          </cell>
        </row>
        <row r="33">
          <cell r="A33" t="str">
            <v>PE280</v>
          </cell>
          <cell r="B33" t="str">
            <v>Bornes de câblage E23 en conditionnement 100 unités ( unitaire )</v>
          </cell>
          <cell r="C33">
            <v>10</v>
          </cell>
          <cell r="D33">
            <v>-9.9000000000000005E-2</v>
          </cell>
          <cell r="E33">
            <v>0</v>
          </cell>
          <cell r="F33">
            <v>0</v>
          </cell>
          <cell r="G33">
            <v>1.765893037336024</v>
          </cell>
          <cell r="H33">
            <v>7.5999999999999984E-2</v>
          </cell>
          <cell r="I33">
            <v>0.3</v>
          </cell>
          <cell r="J33">
            <v>0.17499999999999999</v>
          </cell>
          <cell r="K33">
            <v>2.522704339051463</v>
          </cell>
          <cell r="L33">
            <v>0.15099999999999997</v>
          </cell>
          <cell r="M33">
            <v>0.25</v>
          </cell>
          <cell r="N33">
            <v>0.3</v>
          </cell>
          <cell r="O33">
            <v>1</v>
          </cell>
          <cell r="P33">
            <v>9.9100000000000008E-2</v>
          </cell>
        </row>
        <row r="34">
          <cell r="A34" t="str">
            <v>PE285</v>
          </cell>
          <cell r="B34" t="str">
            <v>Bornes de câblage E25 en conditionnement 100 unités ( unitaire )</v>
          </cell>
          <cell r="C34">
            <v>10</v>
          </cell>
          <cell r="D34">
            <v>-0.13200000000000001</v>
          </cell>
          <cell r="E34">
            <v>0</v>
          </cell>
          <cell r="F34">
            <v>0</v>
          </cell>
          <cell r="G34">
            <v>1.7221801665404997</v>
          </cell>
          <cell r="H34">
            <v>9.5500000000000015E-2</v>
          </cell>
          <cell r="I34">
            <v>0.3</v>
          </cell>
          <cell r="J34">
            <v>0.22750000000000001</v>
          </cell>
          <cell r="K34">
            <v>2.4602573807721426</v>
          </cell>
          <cell r="L34">
            <v>0.193</v>
          </cell>
          <cell r="M34">
            <v>0.32500000000000001</v>
          </cell>
          <cell r="N34">
            <v>0.39</v>
          </cell>
          <cell r="O34">
            <v>1</v>
          </cell>
          <cell r="P34">
            <v>0.1321</v>
          </cell>
        </row>
        <row r="35">
          <cell r="A35" t="str">
            <v>TF8080BV</v>
          </cell>
          <cell r="B35" t="str">
            <v>Bouchon pour tube PVC diam 2", blanc - OLD</v>
          </cell>
          <cell r="C35">
            <v>3</v>
          </cell>
          <cell r="D35">
            <v>-0.4214</v>
          </cell>
          <cell r="E35">
            <v>0</v>
          </cell>
          <cell r="F35"/>
          <cell r="G35">
            <v>3.855278766310795</v>
          </cell>
          <cell r="H35">
            <v>1.2036</v>
          </cell>
          <cell r="I35">
            <v>0.35</v>
          </cell>
          <cell r="J35">
            <v>1.625</v>
          </cell>
          <cell r="K35">
            <v>5.9311981020166078</v>
          </cell>
          <cell r="L35">
            <v>2.0786000000000002</v>
          </cell>
          <cell r="M35">
            <v>2.5</v>
          </cell>
          <cell r="N35">
            <v>3</v>
          </cell>
          <cell r="O35">
            <v>1</v>
          </cell>
          <cell r="P35">
            <v>0.42149999999999999</v>
          </cell>
        </row>
        <row r="36">
          <cell r="A36" t="str">
            <v>TF5547BV</v>
          </cell>
          <cell r="B36" t="str">
            <v>Bouchon pour tube PVC diam 2", blanc.</v>
          </cell>
          <cell r="C36">
            <v>3</v>
          </cell>
          <cell r="D36">
            <v>-0.34299999999999997</v>
          </cell>
          <cell r="E36">
            <v>0</v>
          </cell>
          <cell r="F36"/>
          <cell r="G36">
            <v>4.7362285048090937</v>
          </cell>
          <cell r="H36">
            <v>1.282</v>
          </cell>
          <cell r="I36">
            <v>0.35</v>
          </cell>
          <cell r="J36">
            <v>1.625</v>
          </cell>
          <cell r="K36">
            <v>7.2865053920139911</v>
          </cell>
          <cell r="L36">
            <v>2.1570000000000005</v>
          </cell>
          <cell r="M36">
            <v>2.5</v>
          </cell>
          <cell r="N36">
            <v>3</v>
          </cell>
          <cell r="O36">
            <v>1</v>
          </cell>
          <cell r="P36">
            <v>0.34309999999999996</v>
          </cell>
        </row>
        <row r="37">
          <cell r="A37" t="str">
            <v>46.38.370R</v>
          </cell>
          <cell r="B37" t="str">
            <v>Brosse 36cm à eau avec roulettes, diam 38 mm - VAR</v>
          </cell>
          <cell r="C37">
            <v>18</v>
          </cell>
          <cell r="D37">
            <v>-13.54</v>
          </cell>
          <cell r="E37">
            <v>0</v>
          </cell>
          <cell r="F37">
            <v>0</v>
          </cell>
          <cell r="G37">
            <v>2.0002314113879023</v>
          </cell>
          <cell r="H37">
            <v>13.543333333333337</v>
          </cell>
          <cell r="I37">
            <v>0.35</v>
          </cell>
          <cell r="J37">
            <v>27.083333333333336</v>
          </cell>
          <cell r="K37">
            <v>3.0772790944429271</v>
          </cell>
          <cell r="L37">
            <v>28.126666666666672</v>
          </cell>
          <cell r="M37">
            <v>41.666666666666671</v>
          </cell>
          <cell r="N37">
            <v>50</v>
          </cell>
          <cell r="O37">
            <v>1</v>
          </cell>
          <cell r="P37">
            <v>13.540099999999999</v>
          </cell>
        </row>
        <row r="38">
          <cell r="A38" t="str">
            <v>BRE06A38</v>
          </cell>
          <cell r="B38" t="str">
            <v>Brosse 45 cm à eau en aluminium avec roulettes - diam 38 - AJG</v>
          </cell>
          <cell r="C38">
            <v>15</v>
          </cell>
          <cell r="D38">
            <v>-43.544800000000002</v>
          </cell>
          <cell r="E38">
            <v>0</v>
          </cell>
          <cell r="F38">
            <v>0</v>
          </cell>
          <cell r="G38" t="str">
            <v/>
          </cell>
          <cell r="H38" t="str">
            <v/>
          </cell>
          <cell r="I38"/>
          <cell r="J38" t="str">
            <v/>
          </cell>
          <cell r="K38">
            <v>2.4878535335557856</v>
          </cell>
          <cell r="L38">
            <v>64.788533333333334</v>
          </cell>
          <cell r="M38">
            <v>108.33333333333334</v>
          </cell>
          <cell r="N38">
            <v>130</v>
          </cell>
          <cell r="O38">
            <v>1</v>
          </cell>
          <cell r="P38">
            <v>43.544900000000005</v>
          </cell>
        </row>
        <row r="39">
          <cell r="A39" t="str">
            <v>BSLR06A38</v>
          </cell>
          <cell r="B39" t="str">
            <v>Brosse 45 cm en aluminium avec roulettes pour sol lisse- diam 38 - AJG</v>
          </cell>
          <cell r="C39">
            <v>15</v>
          </cell>
          <cell r="D39">
            <v>-40.123199999999997</v>
          </cell>
          <cell r="E39">
            <v>0</v>
          </cell>
          <cell r="F39">
            <v>0</v>
          </cell>
          <cell r="G39">
            <v>1.8900073855673223</v>
          </cell>
          <cell r="H39">
            <v>35.710133333333346</v>
          </cell>
          <cell r="I39">
            <v>0.3</v>
          </cell>
          <cell r="J39">
            <v>75.833333333333343</v>
          </cell>
          <cell r="K39">
            <v>2.7000105508104602</v>
          </cell>
          <cell r="L39">
            <v>68.210133333333346</v>
          </cell>
          <cell r="M39">
            <v>108.33333333333334</v>
          </cell>
          <cell r="N39">
            <v>130</v>
          </cell>
          <cell r="O39">
            <v>1</v>
          </cell>
          <cell r="P39">
            <v>40.1233</v>
          </cell>
        </row>
        <row r="40">
          <cell r="A40" t="str">
            <v>46.38.45G</v>
          </cell>
          <cell r="B40" t="str">
            <v>Brosse 45cm à eau en aluminium avec roulettes, diam 38 mm - VAR</v>
          </cell>
          <cell r="C40">
            <v>18</v>
          </cell>
          <cell r="D40">
            <v>-44.49</v>
          </cell>
          <cell r="E40">
            <v>0</v>
          </cell>
          <cell r="F40">
            <v>0</v>
          </cell>
          <cell r="G40">
            <v>1.5218741547745078</v>
          </cell>
          <cell r="H40">
            <v>23.218333333333337</v>
          </cell>
          <cell r="I40">
            <v>0.35</v>
          </cell>
          <cell r="J40">
            <v>67.708333333333343</v>
          </cell>
          <cell r="K40">
            <v>2.3413448534992427</v>
          </cell>
          <cell r="L40">
            <v>59.676666666666669</v>
          </cell>
          <cell r="M40">
            <v>104.16666666666667</v>
          </cell>
          <cell r="N40">
            <v>125</v>
          </cell>
          <cell r="O40">
            <v>1</v>
          </cell>
          <cell r="P40">
            <v>44.490100000000005</v>
          </cell>
        </row>
        <row r="41">
          <cell r="A41" t="str">
            <v>46.50.37G</v>
          </cell>
          <cell r="B41" t="str">
            <v>Brosse 50cm en aluminium sol lisse antistatique, diam 50 mm - VAR</v>
          </cell>
          <cell r="C41">
            <v>18</v>
          </cell>
          <cell r="D41">
            <v>-44.42</v>
          </cell>
          <cell r="E41">
            <v>0</v>
          </cell>
          <cell r="F41">
            <v>0</v>
          </cell>
          <cell r="G41">
            <v>1.5242724202181746</v>
          </cell>
          <cell r="H41">
            <v>23.288333333333338</v>
          </cell>
          <cell r="I41">
            <v>0.35</v>
          </cell>
          <cell r="J41">
            <v>67.708333333333343</v>
          </cell>
          <cell r="K41">
            <v>2.3450344926433453</v>
          </cell>
          <cell r="L41">
            <v>59.74666666666667</v>
          </cell>
          <cell r="M41">
            <v>104.16666666666667</v>
          </cell>
          <cell r="N41">
            <v>125</v>
          </cell>
          <cell r="O41">
            <v>1</v>
          </cell>
          <cell r="P41">
            <v>44.420100000000005</v>
          </cell>
        </row>
        <row r="42">
          <cell r="A42" t="str">
            <v>BEP80P38</v>
          </cell>
          <cell r="B42" t="str">
            <v>Brosse à épousseter antistatique en nylon et métal - diam 38 - AJG</v>
          </cell>
          <cell r="C42">
            <v>15</v>
          </cell>
          <cell r="D42">
            <v>-27.6432</v>
          </cell>
          <cell r="E42">
            <v>0</v>
          </cell>
          <cell r="F42">
            <v>0</v>
          </cell>
          <cell r="G42">
            <v>1.7635376384150951</v>
          </cell>
          <cell r="H42">
            <v>21.1068</v>
          </cell>
          <cell r="I42">
            <v>0.35</v>
          </cell>
          <cell r="J42">
            <v>48.75</v>
          </cell>
          <cell r="K42">
            <v>2.7131348283309156</v>
          </cell>
          <cell r="L42">
            <v>47.356800000000007</v>
          </cell>
          <cell r="M42">
            <v>75</v>
          </cell>
          <cell r="N42">
            <v>90</v>
          </cell>
          <cell r="O42">
            <v>1</v>
          </cell>
          <cell r="P42">
            <v>27.6433</v>
          </cell>
        </row>
        <row r="43">
          <cell r="A43" t="str">
            <v>TABRVAD1</v>
          </cell>
          <cell r="B43" t="str">
            <v>Brosse à franges BLEU diam. 32 mm  - ITL</v>
          </cell>
          <cell r="C43">
            <v>12</v>
          </cell>
          <cell r="D43">
            <v>6.0372000000000003</v>
          </cell>
          <cell r="E43">
            <v>1.6247542171168377</v>
          </cell>
          <cell r="F43">
            <v>15.7</v>
          </cell>
          <cell r="G43">
            <v>2.0525239144908194</v>
          </cell>
          <cell r="H43">
            <v>10.170533333333337</v>
          </cell>
          <cell r="I43">
            <v>0.3</v>
          </cell>
          <cell r="J43">
            <v>19.833333333333336</v>
          </cell>
          <cell r="K43">
            <v>2.9321770207011704</v>
          </cell>
          <cell r="L43">
            <v>18.670533333333335</v>
          </cell>
          <cell r="M43">
            <v>28.333333333333336</v>
          </cell>
          <cell r="N43">
            <v>34</v>
          </cell>
          <cell r="O43">
            <v>1</v>
          </cell>
          <cell r="P43">
            <v>9.6628999999999987</v>
          </cell>
        </row>
        <row r="44">
          <cell r="A44" t="str">
            <v>TABRVAC2</v>
          </cell>
          <cell r="B44" t="str">
            <v>Brosse à franges Bleu diam. 32 mm - CYCLOVAC</v>
          </cell>
          <cell r="C44">
            <v>12</v>
          </cell>
          <cell r="D44">
            <v>-16.5228</v>
          </cell>
          <cell r="E44">
            <v>0</v>
          </cell>
          <cell r="F44">
            <v>0</v>
          </cell>
          <cell r="G44" t="str">
            <v/>
          </cell>
          <cell r="H44" t="str">
            <v/>
          </cell>
          <cell r="I44"/>
          <cell r="J44" t="str">
            <v/>
          </cell>
          <cell r="K44">
            <v>2.5217526382576105</v>
          </cell>
          <cell r="L44">
            <v>25.143866666666671</v>
          </cell>
          <cell r="M44">
            <v>41.666666666666671</v>
          </cell>
          <cell r="N44">
            <v>50</v>
          </cell>
          <cell r="O44">
            <v>1</v>
          </cell>
          <cell r="P44">
            <v>16.5229</v>
          </cell>
        </row>
        <row r="45">
          <cell r="A45" t="str">
            <v>TABRVAD6</v>
          </cell>
          <cell r="B45" t="str">
            <v>Brosse à franges GRISE diam. 32 mm  - CYC</v>
          </cell>
          <cell r="C45">
            <v>12</v>
          </cell>
          <cell r="D45">
            <v>-13.935600000000001</v>
          </cell>
          <cell r="E45">
            <v>0</v>
          </cell>
          <cell r="F45"/>
          <cell r="G45">
            <v>1.6743567480164854</v>
          </cell>
          <cell r="H45">
            <v>9.3977333333333348</v>
          </cell>
          <cell r="I45">
            <v>0.3</v>
          </cell>
          <cell r="J45">
            <v>23.333333333333336</v>
          </cell>
          <cell r="K45">
            <v>2.3919382114521217</v>
          </cell>
          <cell r="L45">
            <v>19.397733333333335</v>
          </cell>
          <cell r="M45">
            <v>33.333333333333336</v>
          </cell>
          <cell r="N45">
            <v>40</v>
          </cell>
          <cell r="O45">
            <v>1</v>
          </cell>
          <cell r="P45">
            <v>13.935700000000001</v>
          </cell>
        </row>
        <row r="46">
          <cell r="A46" t="str">
            <v>BFRA</v>
          </cell>
          <cell r="B46" t="str">
            <v>Brosse à franges noir diam. 32 mm - AJG</v>
          </cell>
          <cell r="C46">
            <v>15</v>
          </cell>
          <cell r="D46">
            <v>-6.2088000000000001</v>
          </cell>
          <cell r="E46">
            <v>0</v>
          </cell>
          <cell r="F46">
            <v>0</v>
          </cell>
          <cell r="G46">
            <v>2.8185346840825267</v>
          </cell>
          <cell r="H46">
            <v>11.2912</v>
          </cell>
          <cell r="I46">
            <v>0.3</v>
          </cell>
          <cell r="J46">
            <v>17.5</v>
          </cell>
          <cell r="K46">
            <v>4.0264781201178952</v>
          </cell>
          <cell r="L46">
            <v>18.7912</v>
          </cell>
          <cell r="M46">
            <v>25</v>
          </cell>
          <cell r="N46">
            <v>30</v>
          </cell>
          <cell r="O46">
            <v>1</v>
          </cell>
          <cell r="P46">
            <v>6.2088999999999999</v>
          </cell>
        </row>
        <row r="47">
          <cell r="A47" t="str">
            <v>TABRVAC3</v>
          </cell>
          <cell r="B47" t="str">
            <v>Brosse à franges NOIR diam. 32 mm - CYCLOVAC</v>
          </cell>
          <cell r="C47">
            <v>12</v>
          </cell>
          <cell r="D47">
            <v>6.0372000000000003</v>
          </cell>
          <cell r="E47">
            <v>1.6247542171168377</v>
          </cell>
          <cell r="F47">
            <v>15.7</v>
          </cell>
          <cell r="G47">
            <v>2.0525239144908194</v>
          </cell>
          <cell r="H47">
            <v>10.170533333333337</v>
          </cell>
          <cell r="I47">
            <v>0.3</v>
          </cell>
          <cell r="J47">
            <v>19.833333333333336</v>
          </cell>
          <cell r="K47">
            <v>2.9321770207011704</v>
          </cell>
          <cell r="L47">
            <v>18.670533333333335</v>
          </cell>
          <cell r="M47">
            <v>28.333333333333336</v>
          </cell>
          <cell r="N47">
            <v>34</v>
          </cell>
          <cell r="O47">
            <v>1</v>
          </cell>
          <cell r="P47">
            <v>9.6628999999999987</v>
          </cell>
        </row>
        <row r="48">
          <cell r="A48" t="str">
            <v>TABRVAD5</v>
          </cell>
          <cell r="B48" t="str">
            <v>Brosse à franges VERTE diam. 32 mm  - CYC</v>
          </cell>
          <cell r="C48">
            <v>12</v>
          </cell>
          <cell r="D48">
            <v>9.0163999999999991</v>
          </cell>
          <cell r="E48">
            <v>2.3489631646668063</v>
          </cell>
          <cell r="F48">
            <v>15.7</v>
          </cell>
          <cell r="G48">
            <v>2.8365027355107704</v>
          </cell>
          <cell r="H48">
            <v>12.274733333333335</v>
          </cell>
          <cell r="I48">
            <v>0.35</v>
          </cell>
          <cell r="J48">
            <v>18.958333333333336</v>
          </cell>
          <cell r="K48">
            <v>4.3638503623242615</v>
          </cell>
          <cell r="L48">
            <v>22.483066666666669</v>
          </cell>
          <cell r="M48">
            <v>29.166666666666668</v>
          </cell>
          <cell r="N48">
            <v>35</v>
          </cell>
          <cell r="O48">
            <v>1</v>
          </cell>
          <cell r="P48">
            <v>6.6837</v>
          </cell>
        </row>
        <row r="49">
          <cell r="A49" t="str">
            <v>BFRA01</v>
          </cell>
          <cell r="B49" t="str">
            <v>Brosse à franges verte en fibre diam. 32 mm - AJG</v>
          </cell>
          <cell r="C49">
            <v>15</v>
          </cell>
          <cell r="D49">
            <v>-8.2576000000000001</v>
          </cell>
          <cell r="E49">
            <v>0</v>
          </cell>
          <cell r="F49">
            <v>0</v>
          </cell>
          <cell r="G49">
            <v>2.4724398642075478</v>
          </cell>
          <cell r="H49">
            <v>12.159066666666668</v>
          </cell>
          <cell r="I49">
            <v>0.3</v>
          </cell>
          <cell r="J49">
            <v>20.416666666666668</v>
          </cell>
          <cell r="K49">
            <v>3.5320569488679254</v>
          </cell>
          <cell r="L49">
            <v>20.909066666666668</v>
          </cell>
          <cell r="M49">
            <v>29.166666666666668</v>
          </cell>
          <cell r="N49">
            <v>35</v>
          </cell>
          <cell r="O49">
            <v>1</v>
          </cell>
          <cell r="P49">
            <v>8.2576999999999998</v>
          </cell>
        </row>
        <row r="50">
          <cell r="A50" t="str">
            <v>46.38.RB100</v>
          </cell>
          <cell r="B50" t="str">
            <v>Brosse à tuyauterie 100mm diam 38 - VAR</v>
          </cell>
          <cell r="C50">
            <v>18</v>
          </cell>
          <cell r="D50">
            <v>-21.9</v>
          </cell>
          <cell r="E50">
            <v>0</v>
          </cell>
          <cell r="F50">
            <v>0</v>
          </cell>
          <cell r="G50">
            <v>1.607679112576351</v>
          </cell>
          <cell r="H50">
            <v>13.308333333333344</v>
          </cell>
          <cell r="I50">
            <v>0.35</v>
          </cell>
          <cell r="J50">
            <v>35.208333333333343</v>
          </cell>
          <cell r="K50">
            <v>2.4733524808866933</v>
          </cell>
          <cell r="L50">
            <v>32.26666666666668</v>
          </cell>
          <cell r="M50">
            <v>54.166666666666671</v>
          </cell>
          <cell r="N50">
            <v>65</v>
          </cell>
          <cell r="O50">
            <v>1</v>
          </cell>
          <cell r="P50">
            <v>21.900099999999998</v>
          </cell>
        </row>
        <row r="51">
          <cell r="A51" t="str">
            <v>46.38.RB200</v>
          </cell>
          <cell r="B51" t="str">
            <v>Brosse à tuyauterie 200mm diam 38 - VAR</v>
          </cell>
          <cell r="C51">
            <v>18</v>
          </cell>
          <cell r="D51">
            <v>-24.73</v>
          </cell>
          <cell r="E51">
            <v>0</v>
          </cell>
          <cell r="F51">
            <v>0</v>
          </cell>
          <cell r="G51">
            <v>1.5989287009218187</v>
          </cell>
          <cell r="H51">
            <v>14.811666666666671</v>
          </cell>
          <cell r="I51">
            <v>0.35</v>
          </cell>
          <cell r="J51">
            <v>39.541666666666671</v>
          </cell>
          <cell r="K51">
            <v>2.4598903091104902</v>
          </cell>
          <cell r="L51">
            <v>36.103333333333339</v>
          </cell>
          <cell r="M51">
            <v>60.833333333333336</v>
          </cell>
          <cell r="N51">
            <v>73</v>
          </cell>
          <cell r="O51">
            <v>1</v>
          </cell>
          <cell r="P51">
            <v>24.7301</v>
          </cell>
        </row>
        <row r="52">
          <cell r="A52" t="str">
            <v>TABRCBC1</v>
          </cell>
          <cell r="B52" t="str">
            <v>Brosse double usage grise, largeur 272 mm, diam 32 mm - CYC</v>
          </cell>
          <cell r="C52">
            <v>12</v>
          </cell>
          <cell r="D52">
            <v>8.4756</v>
          </cell>
          <cell r="E52">
            <v>2.2755320109562653</v>
          </cell>
          <cell r="F52">
            <v>15.12</v>
          </cell>
          <cell r="G52">
            <v>3.0727167833044877</v>
          </cell>
          <cell r="H52">
            <v>13.772266666666667</v>
          </cell>
          <cell r="I52">
            <v>0.3</v>
          </cell>
          <cell r="J52">
            <v>20.416666666666668</v>
          </cell>
          <cell r="K52">
            <v>4.3895954047206969</v>
          </cell>
          <cell r="L52">
            <v>22.522266666666667</v>
          </cell>
          <cell r="M52">
            <v>29.166666666666668</v>
          </cell>
          <cell r="N52">
            <v>35</v>
          </cell>
          <cell r="O52">
            <v>1</v>
          </cell>
          <cell r="P52">
            <v>6.6444999999999999</v>
          </cell>
        </row>
        <row r="53">
          <cell r="A53" t="str">
            <v>45.32.272C</v>
          </cell>
          <cell r="B53" t="str">
            <v>Brosse double usage noire ECO, largeur 272 mm, diam 32 mm - VAR</v>
          </cell>
          <cell r="C53">
            <v>18</v>
          </cell>
          <cell r="D53">
            <v>0</v>
          </cell>
          <cell r="E53">
            <v>0</v>
          </cell>
          <cell r="F53">
            <v>0</v>
          </cell>
          <cell r="G53">
            <v>135416.66666666669</v>
          </cell>
          <cell r="H53">
            <v>13.541666666666668</v>
          </cell>
          <cell r="I53">
            <v>0.35</v>
          </cell>
          <cell r="J53">
            <v>13.541666666666668</v>
          </cell>
          <cell r="K53">
            <v>208333.33333333334</v>
          </cell>
          <cell r="L53">
            <v>20.833333333333336</v>
          </cell>
          <cell r="M53">
            <v>20.833333333333336</v>
          </cell>
          <cell r="N53">
            <v>25</v>
          </cell>
          <cell r="O53">
            <v>1</v>
          </cell>
          <cell r="P53">
            <v>1E-4</v>
          </cell>
        </row>
        <row r="54">
          <cell r="A54" t="str">
            <v>45.32.272</v>
          </cell>
          <cell r="B54" t="str">
            <v>Brosse double usage noire WESSEL-WERK largeur 272 mm, diam 32 mm - VAR</v>
          </cell>
          <cell r="C54">
            <v>18</v>
          </cell>
          <cell r="D54">
            <v>0</v>
          </cell>
          <cell r="E54">
            <v>0</v>
          </cell>
          <cell r="F54">
            <v>0</v>
          </cell>
          <cell r="G54">
            <v>162500</v>
          </cell>
          <cell r="H54">
            <v>16.25</v>
          </cell>
          <cell r="I54">
            <v>0.35</v>
          </cell>
          <cell r="J54">
            <v>16.25</v>
          </cell>
          <cell r="K54">
            <v>250000</v>
          </cell>
          <cell r="L54">
            <v>25</v>
          </cell>
          <cell r="M54">
            <v>25</v>
          </cell>
          <cell r="N54">
            <v>30</v>
          </cell>
          <cell r="O54">
            <v>1</v>
          </cell>
          <cell r="P54">
            <v>1E-4</v>
          </cell>
        </row>
        <row r="55">
          <cell r="A55" t="str">
            <v>45.ZE.265C</v>
          </cell>
          <cell r="B55" t="str">
            <v>Brosse double usage noire ZELMER, largeur 265 mm, diam 32 mm - VAR</v>
          </cell>
          <cell r="C55">
            <v>18</v>
          </cell>
          <cell r="D55">
            <v>0</v>
          </cell>
          <cell r="E55">
            <v>0</v>
          </cell>
          <cell r="F55">
            <v>0</v>
          </cell>
          <cell r="G55">
            <v>189583.33333333334</v>
          </cell>
          <cell r="H55">
            <v>18.958333333333336</v>
          </cell>
          <cell r="I55">
            <v>0.35</v>
          </cell>
          <cell r="J55">
            <v>18.958333333333336</v>
          </cell>
          <cell r="K55">
            <v>291666.66666666669</v>
          </cell>
          <cell r="L55">
            <v>29.166666666666668</v>
          </cell>
          <cell r="M55">
            <v>29.166666666666668</v>
          </cell>
          <cell r="N55">
            <v>35</v>
          </cell>
          <cell r="O55">
            <v>1</v>
          </cell>
          <cell r="P55">
            <v>1E-4</v>
          </cell>
        </row>
        <row r="56">
          <cell r="A56" t="str">
            <v>45.32.292C</v>
          </cell>
          <cell r="B56" t="str">
            <v>Brosse double usage noire, 2 roulettes arrieres, largeur 295 mm, diam 32 mm - VAR</v>
          </cell>
          <cell r="C56">
            <v>18</v>
          </cell>
          <cell r="D56">
            <v>0</v>
          </cell>
          <cell r="E56">
            <v>0</v>
          </cell>
          <cell r="F56">
            <v>0</v>
          </cell>
          <cell r="G56">
            <v>216666.66666666672</v>
          </cell>
          <cell r="H56">
            <v>21.666666666666671</v>
          </cell>
          <cell r="I56">
            <v>0.35</v>
          </cell>
          <cell r="J56">
            <v>21.666666666666671</v>
          </cell>
          <cell r="K56">
            <v>333333.33333333331</v>
          </cell>
          <cell r="L56">
            <v>33.333333333333336</v>
          </cell>
          <cell r="M56">
            <v>33.333333333333336</v>
          </cell>
          <cell r="N56">
            <v>40</v>
          </cell>
          <cell r="O56">
            <v>1</v>
          </cell>
          <cell r="P56">
            <v>1E-4</v>
          </cell>
        </row>
        <row r="57">
          <cell r="A57" t="str">
            <v>45.32.265C</v>
          </cell>
          <cell r="B57" t="str">
            <v>Brosse double usage noire, largeur 265 mm, diam 32 mm - VAR</v>
          </cell>
          <cell r="C57">
            <v>18</v>
          </cell>
          <cell r="D57">
            <v>0</v>
          </cell>
          <cell r="E57">
            <v>0</v>
          </cell>
          <cell r="F57">
            <v>0</v>
          </cell>
          <cell r="G57">
            <v>189583.33333333334</v>
          </cell>
          <cell r="H57">
            <v>18.958333333333336</v>
          </cell>
          <cell r="I57">
            <v>0.35</v>
          </cell>
          <cell r="J57">
            <v>18.958333333333336</v>
          </cell>
          <cell r="K57">
            <v>291666.66666666669</v>
          </cell>
          <cell r="L57">
            <v>29.166666666666668</v>
          </cell>
          <cell r="M57">
            <v>29.166666666666668</v>
          </cell>
          <cell r="N57">
            <v>35</v>
          </cell>
          <cell r="O57">
            <v>1</v>
          </cell>
          <cell r="P57">
            <v>1E-4</v>
          </cell>
        </row>
        <row r="58">
          <cell r="A58" t="str">
            <v>BCOM02</v>
          </cell>
          <cell r="B58" t="str">
            <v>Brosse double usage noire, largeur 272 mm, diam 32 mm - AJG</v>
          </cell>
          <cell r="C58">
            <v>15</v>
          </cell>
          <cell r="D58">
            <v>-6.2192000000000007</v>
          </cell>
          <cell r="E58">
            <v>0</v>
          </cell>
          <cell r="F58">
            <v>0</v>
          </cell>
          <cell r="G58">
            <v>3.2827917396920339</v>
          </cell>
          <cell r="H58">
            <v>14.197466666666667</v>
          </cell>
          <cell r="I58">
            <v>0.3</v>
          </cell>
          <cell r="J58">
            <v>20.416666666666668</v>
          </cell>
          <cell r="K58">
            <v>4.6897024852743341</v>
          </cell>
          <cell r="L58">
            <v>22.947466666666667</v>
          </cell>
          <cell r="M58">
            <v>29.166666666666668</v>
          </cell>
          <cell r="N58">
            <v>35</v>
          </cell>
          <cell r="O58">
            <v>1</v>
          </cell>
          <cell r="P58">
            <v>6.2193000000000005</v>
          </cell>
        </row>
        <row r="59">
          <cell r="A59" t="str">
            <v>BCOM02V</v>
          </cell>
          <cell r="B59" t="str">
            <v>Brosse double usage noire, largeur 272 mm, diam 32 mm - VAR (Ancien/code)</v>
          </cell>
          <cell r="C59">
            <v>18</v>
          </cell>
          <cell r="D59">
            <v>0</v>
          </cell>
          <cell r="E59">
            <v>0</v>
          </cell>
          <cell r="F59">
            <v>0</v>
          </cell>
          <cell r="G59">
            <v>204166.66666666666</v>
          </cell>
          <cell r="H59">
            <v>20.416666666666668</v>
          </cell>
          <cell r="I59">
            <v>0.3</v>
          </cell>
          <cell r="J59">
            <v>20.416666666666668</v>
          </cell>
          <cell r="K59">
            <v>291666.66666666669</v>
          </cell>
          <cell r="L59">
            <v>29.166666666666668</v>
          </cell>
          <cell r="M59">
            <v>29.166666666666668</v>
          </cell>
          <cell r="N59">
            <v>35</v>
          </cell>
          <cell r="O59">
            <v>1</v>
          </cell>
          <cell r="P59">
            <v>1E-4</v>
          </cell>
        </row>
        <row r="60">
          <cell r="A60" t="str">
            <v>TABRCBC3</v>
          </cell>
          <cell r="B60" t="str">
            <v>Brosse double usage noire, largeur 295 mm, diam 32 mm - CYC</v>
          </cell>
          <cell r="C60">
            <v>12</v>
          </cell>
          <cell r="D60">
            <v>-20.1782</v>
          </cell>
          <cell r="E60">
            <v>0</v>
          </cell>
          <cell r="F60"/>
          <cell r="G60" t="str">
            <v/>
          </cell>
          <cell r="H60" t="str">
            <v/>
          </cell>
          <cell r="I60"/>
          <cell r="J60" t="str">
            <v/>
          </cell>
          <cell r="K60">
            <v>2.477909437365883</v>
          </cell>
          <cell r="L60">
            <v>29.8218</v>
          </cell>
          <cell r="M60">
            <v>50</v>
          </cell>
          <cell r="N60">
            <v>60</v>
          </cell>
          <cell r="O60">
            <v>1</v>
          </cell>
          <cell r="P60">
            <v>20.1783</v>
          </cell>
        </row>
        <row r="61">
          <cell r="A61" t="str">
            <v>TABRCOM3</v>
          </cell>
          <cell r="B61" t="str">
            <v>Brosse double usage noire, largeur 295 mm, diam 32 mm - ITL</v>
          </cell>
          <cell r="C61">
            <v>12</v>
          </cell>
          <cell r="D61">
            <v>-20.3644</v>
          </cell>
          <cell r="E61">
            <v>0</v>
          </cell>
          <cell r="F61">
            <v>0</v>
          </cell>
          <cell r="G61">
            <v>1.5427173103521652</v>
          </cell>
          <cell r="H61">
            <v>11.052266666666668</v>
          </cell>
          <cell r="I61">
            <v>0.35</v>
          </cell>
          <cell r="J61">
            <v>31.416666666666668</v>
          </cell>
          <cell r="K61">
            <v>2.373411246695639</v>
          </cell>
          <cell r="L61">
            <v>27.968933333333336</v>
          </cell>
          <cell r="M61">
            <v>48.333333333333336</v>
          </cell>
          <cell r="N61">
            <v>58</v>
          </cell>
          <cell r="O61">
            <v>1</v>
          </cell>
          <cell r="P61">
            <v>20.3645</v>
          </cell>
        </row>
        <row r="62">
          <cell r="A62" t="str">
            <v>45.32.295CS</v>
          </cell>
          <cell r="B62" t="str">
            <v>Brosse double usage noire, protection de plinthe, largeur 295 mm, diam 32 mm - VAR</v>
          </cell>
          <cell r="C62">
            <v>18</v>
          </cell>
          <cell r="D62">
            <v>-4.3099999999999996</v>
          </cell>
          <cell r="E62">
            <v>0</v>
          </cell>
          <cell r="F62">
            <v>0</v>
          </cell>
          <cell r="G62">
            <v>5.0269521975514895</v>
          </cell>
          <cell r="H62">
            <v>17.356666666666673</v>
          </cell>
          <cell r="I62">
            <v>0.35</v>
          </cell>
          <cell r="J62">
            <v>21.666666666666671</v>
          </cell>
          <cell r="K62">
            <v>7.7337726116176748</v>
          </cell>
          <cell r="L62">
            <v>29.023333333333337</v>
          </cell>
          <cell r="M62">
            <v>33.333333333333336</v>
          </cell>
          <cell r="N62">
            <v>40</v>
          </cell>
          <cell r="O62">
            <v>1</v>
          </cell>
          <cell r="P62">
            <v>4.3100999999999994</v>
          </cell>
        </row>
        <row r="63">
          <cell r="A63" t="str">
            <v>TABRCOM4</v>
          </cell>
          <cell r="B63" t="str">
            <v>Brosse économique double usage noire, diam 32 mm - CYC</v>
          </cell>
          <cell r="C63">
            <v>12</v>
          </cell>
          <cell r="D63">
            <v>-2.8615999999999997</v>
          </cell>
          <cell r="E63">
            <v>0</v>
          </cell>
          <cell r="F63">
            <v>0</v>
          </cell>
          <cell r="G63">
            <v>3.0576230911695848</v>
          </cell>
          <cell r="H63">
            <v>5.8883999999999999</v>
          </cell>
          <cell r="I63">
            <v>0.3</v>
          </cell>
          <cell r="J63">
            <v>8.75</v>
          </cell>
          <cell r="K63">
            <v>4.3680329873851207</v>
          </cell>
          <cell r="L63">
            <v>9.6384000000000007</v>
          </cell>
          <cell r="M63">
            <v>12.5</v>
          </cell>
          <cell r="N63">
            <v>15</v>
          </cell>
          <cell r="O63">
            <v>1</v>
          </cell>
          <cell r="P63">
            <v>2.8616999999999999</v>
          </cell>
        </row>
        <row r="64">
          <cell r="A64" t="str">
            <v>44.32.UNI</v>
          </cell>
          <cell r="B64" t="str">
            <v>Brosse Longue Universel, diam 32 mm - VAR</v>
          </cell>
          <cell r="C64">
            <v>18</v>
          </cell>
          <cell r="D64">
            <v>0</v>
          </cell>
          <cell r="E64">
            <v>0</v>
          </cell>
          <cell r="F64">
            <v>0</v>
          </cell>
          <cell r="G64">
            <v>97500</v>
          </cell>
          <cell r="H64">
            <v>9.75</v>
          </cell>
          <cell r="I64">
            <v>0.35</v>
          </cell>
          <cell r="J64">
            <v>9.75</v>
          </cell>
          <cell r="K64">
            <v>150000</v>
          </cell>
          <cell r="L64">
            <v>15</v>
          </cell>
          <cell r="M64">
            <v>15</v>
          </cell>
          <cell r="N64">
            <v>18</v>
          </cell>
          <cell r="O64">
            <v>1</v>
          </cell>
          <cell r="P64">
            <v>1E-4</v>
          </cell>
        </row>
        <row r="65">
          <cell r="A65" t="str">
            <v>TABRTAC3</v>
          </cell>
          <cell r="B65" t="str">
            <v>Brosse moquette, grise 'Luxe' largeur 280 mm, diam 32 mm CYCLOVAC</v>
          </cell>
          <cell r="C65">
            <v>12</v>
          </cell>
          <cell r="D65">
            <v>-14.161</v>
          </cell>
          <cell r="E65">
            <v>0</v>
          </cell>
          <cell r="F65">
            <v>0</v>
          </cell>
          <cell r="G65">
            <v>2.6363300402746495</v>
          </cell>
          <cell r="H65">
            <v>23.172333333333338</v>
          </cell>
          <cell r="I65">
            <v>0.3</v>
          </cell>
          <cell r="J65">
            <v>37.333333333333336</v>
          </cell>
          <cell r="K65">
            <v>3.7661857718209277</v>
          </cell>
          <cell r="L65">
            <v>39.172333333333341</v>
          </cell>
          <cell r="M65">
            <v>53.333333333333336</v>
          </cell>
          <cell r="N65">
            <v>64</v>
          </cell>
          <cell r="O65">
            <v>1</v>
          </cell>
          <cell r="P65">
            <v>14.161099999999999</v>
          </cell>
        </row>
        <row r="66">
          <cell r="A66" t="str">
            <v>TABRTAC4</v>
          </cell>
          <cell r="B66" t="str">
            <v>Brosse moquette, grise 'SupLuxe' largeur 305 mm, diam 32 mm CYCLOVAC</v>
          </cell>
          <cell r="C66">
            <v>12</v>
          </cell>
          <cell r="D66">
            <v>-8.0654000000000003</v>
          </cell>
          <cell r="E66">
            <v>0</v>
          </cell>
          <cell r="F66">
            <v>0</v>
          </cell>
          <cell r="G66">
            <v>3.1099539189552212</v>
          </cell>
          <cell r="H66">
            <v>17.017933333333335</v>
          </cell>
          <cell r="I66">
            <v>0.3</v>
          </cell>
          <cell r="J66">
            <v>25.083333333333336</v>
          </cell>
          <cell r="K66">
            <v>4.4427913127931724</v>
          </cell>
          <cell r="L66">
            <v>27.767933333333335</v>
          </cell>
          <cell r="M66">
            <v>35.833333333333336</v>
          </cell>
          <cell r="N66">
            <v>43</v>
          </cell>
          <cell r="O66">
            <v>1</v>
          </cell>
          <cell r="P66">
            <v>8.0655000000000001</v>
          </cell>
        </row>
        <row r="67">
          <cell r="A67" t="str">
            <v>42.32.050H</v>
          </cell>
          <cell r="B67" t="str">
            <v>Brosse ovale crin cheval ECO embout pivotant, diam 32 mm - VAR</v>
          </cell>
          <cell r="C67">
            <v>18</v>
          </cell>
          <cell r="D67">
            <v>-0.89</v>
          </cell>
          <cell r="E67">
            <v>0</v>
          </cell>
          <cell r="F67">
            <v>0</v>
          </cell>
          <cell r="G67">
            <v>5.4769127064374787</v>
          </cell>
          <cell r="H67">
            <v>3.9850000000000003</v>
          </cell>
          <cell r="I67">
            <v>0.35</v>
          </cell>
          <cell r="J67">
            <v>4.875</v>
          </cell>
          <cell r="K67">
            <v>8.4260195483653515</v>
          </cell>
          <cell r="L67">
            <v>6.6099999999999994</v>
          </cell>
          <cell r="M67">
            <v>7.5</v>
          </cell>
          <cell r="N67">
            <v>9</v>
          </cell>
          <cell r="O67">
            <v>1</v>
          </cell>
          <cell r="P67">
            <v>0.8901</v>
          </cell>
        </row>
        <row r="68">
          <cell r="A68" t="str">
            <v>42.32.OVALC</v>
          </cell>
          <cell r="B68" t="str">
            <v>Brosse ovale crin cheval embout fixe, diam 32 mm - VAR</v>
          </cell>
          <cell r="C68">
            <v>18</v>
          </cell>
          <cell r="D68">
            <v>0</v>
          </cell>
          <cell r="E68">
            <v>0</v>
          </cell>
          <cell r="F68">
            <v>0</v>
          </cell>
          <cell r="G68">
            <v>48750</v>
          </cell>
          <cell r="H68">
            <v>4.875</v>
          </cell>
          <cell r="I68">
            <v>0.35</v>
          </cell>
          <cell r="J68">
            <v>4.875</v>
          </cell>
          <cell r="K68">
            <v>75000</v>
          </cell>
          <cell r="L68">
            <v>7.5</v>
          </cell>
          <cell r="M68">
            <v>7.5</v>
          </cell>
          <cell r="N68">
            <v>9</v>
          </cell>
          <cell r="O68">
            <v>1</v>
          </cell>
          <cell r="P68">
            <v>1E-4</v>
          </cell>
        </row>
        <row r="69">
          <cell r="A69" t="str">
            <v>42.32.050C</v>
          </cell>
          <cell r="B69" t="str">
            <v>Brosse ovale crin synthétique ECO embout pivotant, diam 32 mm - VAR</v>
          </cell>
          <cell r="C69">
            <v>18</v>
          </cell>
          <cell r="D69">
            <v>-0.68</v>
          </cell>
          <cell r="E69">
            <v>0</v>
          </cell>
          <cell r="F69">
            <v>0</v>
          </cell>
          <cell r="G69">
            <v>7.1680635200705778</v>
          </cell>
          <cell r="H69">
            <v>4.1949999999999994</v>
          </cell>
          <cell r="I69">
            <v>0.35</v>
          </cell>
          <cell r="J69">
            <v>4.875</v>
          </cell>
          <cell r="K69">
            <v>11.027790030877812</v>
          </cell>
          <cell r="L69">
            <v>6.8199999999999994</v>
          </cell>
          <cell r="M69">
            <v>7.5</v>
          </cell>
          <cell r="N69">
            <v>9</v>
          </cell>
          <cell r="O69">
            <v>1</v>
          </cell>
          <cell r="P69">
            <v>0.68010000000000004</v>
          </cell>
        </row>
        <row r="70">
          <cell r="A70" t="str">
            <v>TABREPDV</v>
          </cell>
          <cell r="B70" t="str">
            <v>Brosse ovale grise  Déco - ITL</v>
          </cell>
          <cell r="C70">
            <v>12</v>
          </cell>
          <cell r="D70">
            <v>4.0693999999999999</v>
          </cell>
          <cell r="E70">
            <v>3.1075201988812928</v>
          </cell>
          <cell r="F70">
            <v>6</v>
          </cell>
          <cell r="G70">
            <v>3.6256280105661163</v>
          </cell>
          <cell r="H70">
            <v>5.0693999999999999</v>
          </cell>
          <cell r="I70">
            <v>0.3</v>
          </cell>
          <cell r="J70">
            <v>7</v>
          </cell>
          <cell r="K70">
            <v>5.179468586523023</v>
          </cell>
          <cell r="L70">
            <v>8.0693999999999999</v>
          </cell>
          <cell r="M70">
            <v>10</v>
          </cell>
          <cell r="N70">
            <v>12</v>
          </cell>
          <cell r="O70">
            <v>1</v>
          </cell>
          <cell r="P70">
            <v>1.9306999999999999</v>
          </cell>
        </row>
        <row r="71">
          <cell r="A71" t="str">
            <v>TABREP01</v>
          </cell>
          <cell r="B71" t="str">
            <v>Brosse ovale grise - ITL</v>
          </cell>
          <cell r="C71">
            <v>12</v>
          </cell>
          <cell r="D71">
            <v>3.452</v>
          </cell>
          <cell r="E71">
            <v>2.3546032493524836</v>
          </cell>
          <cell r="F71">
            <v>6</v>
          </cell>
          <cell r="G71">
            <v>2.7471449315176009</v>
          </cell>
          <cell r="H71">
            <v>4.452</v>
          </cell>
          <cell r="I71">
            <v>0.3</v>
          </cell>
          <cell r="J71">
            <v>7</v>
          </cell>
          <cell r="K71">
            <v>3.9244927593108585</v>
          </cell>
          <cell r="L71">
            <v>7.452</v>
          </cell>
          <cell r="M71">
            <v>10</v>
          </cell>
          <cell r="N71">
            <v>12</v>
          </cell>
          <cell r="O71">
            <v>1</v>
          </cell>
          <cell r="P71">
            <v>2.5481000000000003</v>
          </cell>
        </row>
        <row r="72">
          <cell r="A72" t="str">
            <v>TABREP01C</v>
          </cell>
          <cell r="B72" t="str">
            <v>Brosse ovale grise "Luxe" - CYC</v>
          </cell>
          <cell r="C72">
            <v>12</v>
          </cell>
          <cell r="D72">
            <v>3.3540000000000001</v>
          </cell>
          <cell r="E72">
            <v>2.2674023127503586</v>
          </cell>
          <cell r="F72">
            <v>6</v>
          </cell>
          <cell r="G72">
            <v>2.4564453346434374</v>
          </cell>
          <cell r="H72">
            <v>3.8540000000000001</v>
          </cell>
          <cell r="I72">
            <v>0.35</v>
          </cell>
          <cell r="J72">
            <v>6.5</v>
          </cell>
          <cell r="K72">
            <v>3.7791466686822113</v>
          </cell>
          <cell r="L72">
            <v>7.3539999999999992</v>
          </cell>
          <cell r="M72">
            <v>10</v>
          </cell>
          <cell r="N72">
            <v>12</v>
          </cell>
          <cell r="O72">
            <v>1</v>
          </cell>
          <cell r="P72">
            <v>2.6461000000000001</v>
          </cell>
        </row>
        <row r="73">
          <cell r="A73" t="str">
            <v>TABRCY22</v>
          </cell>
          <cell r="B73" t="str">
            <v>Brosse ovale grise CYCLOVAC - NORDIK</v>
          </cell>
          <cell r="C73">
            <v>12</v>
          </cell>
          <cell r="D73">
            <v>1.8514000000000002</v>
          </cell>
          <cell r="E73">
            <v>1.6152618984312681</v>
          </cell>
          <cell r="F73">
            <v>4.8600000000000003</v>
          </cell>
          <cell r="G73">
            <v>2.3265862332568883</v>
          </cell>
          <cell r="H73">
            <v>3.9914000000000001</v>
          </cell>
          <cell r="I73">
            <v>0.3</v>
          </cell>
          <cell r="J73">
            <v>7</v>
          </cell>
          <cell r="K73">
            <v>3.3236946189384118</v>
          </cell>
          <cell r="L73">
            <v>6.9913999999999996</v>
          </cell>
          <cell r="M73">
            <v>10</v>
          </cell>
          <cell r="N73">
            <v>12</v>
          </cell>
          <cell r="O73">
            <v>1</v>
          </cell>
          <cell r="P73">
            <v>3.0087000000000002</v>
          </cell>
        </row>
        <row r="74">
          <cell r="A74" t="str">
            <v>TABRCY25</v>
          </cell>
          <cell r="B74" t="str">
            <v>Brosse ovale grise de 15 cm monobloc - NORDIK - (remplacée par TABRRE01C)</v>
          </cell>
          <cell r="C74">
            <v>12</v>
          </cell>
          <cell r="D74">
            <v>1.6499999999999992</v>
          </cell>
          <cell r="E74">
            <v>1.673332789160068</v>
          </cell>
          <cell r="F74">
            <v>4.0999999999999996</v>
          </cell>
          <cell r="G74">
            <v>2.3808552031889851</v>
          </cell>
          <cell r="H74">
            <v>3.3833333333333337</v>
          </cell>
          <cell r="I74">
            <v>0.3</v>
          </cell>
          <cell r="J74">
            <v>5.8333333333333339</v>
          </cell>
          <cell r="K74">
            <v>3.4012217188414073</v>
          </cell>
          <cell r="L74">
            <v>5.8833333333333329</v>
          </cell>
          <cell r="M74">
            <v>8.3333333333333339</v>
          </cell>
          <cell r="N74">
            <v>10</v>
          </cell>
          <cell r="O74">
            <v>1</v>
          </cell>
          <cell r="P74">
            <v>2.4501000000000004</v>
          </cell>
        </row>
        <row r="75">
          <cell r="A75" t="str">
            <v>41.32.NUMC</v>
          </cell>
          <cell r="B75" t="str">
            <v>Brosse plate crin naturel amovible largeur 15 cm - VAR</v>
          </cell>
          <cell r="C75">
            <v>18</v>
          </cell>
          <cell r="D75">
            <v>-0.82</v>
          </cell>
          <cell r="E75">
            <v>0</v>
          </cell>
          <cell r="F75">
            <v>0</v>
          </cell>
          <cell r="G75">
            <v>6.6048855830589783</v>
          </cell>
          <cell r="H75">
            <v>4.5966666666666676</v>
          </cell>
          <cell r="I75">
            <v>0.35</v>
          </cell>
          <cell r="J75">
            <v>5.4166666666666679</v>
          </cell>
          <cell r="K75">
            <v>10.16136243547535</v>
          </cell>
          <cell r="L75">
            <v>7.5133333333333336</v>
          </cell>
          <cell r="M75">
            <v>8.3333333333333339</v>
          </cell>
          <cell r="N75">
            <v>10</v>
          </cell>
          <cell r="O75">
            <v>1</v>
          </cell>
          <cell r="P75">
            <v>0.82009999999999994</v>
          </cell>
        </row>
        <row r="76">
          <cell r="A76" t="str">
            <v>46.32.300H</v>
          </cell>
          <cell r="B76" t="str">
            <v>Brosse plate crin naturel largeur 30 cm, diam 32 mm - VAR</v>
          </cell>
          <cell r="C76">
            <v>18</v>
          </cell>
          <cell r="D76">
            <v>-2.46</v>
          </cell>
          <cell r="E76">
            <v>0</v>
          </cell>
          <cell r="F76">
            <v>0</v>
          </cell>
          <cell r="G76">
            <v>6.6054225437990324</v>
          </cell>
          <cell r="H76">
            <v>13.79</v>
          </cell>
          <cell r="I76">
            <v>0.35</v>
          </cell>
          <cell r="J76">
            <v>16.25</v>
          </cell>
          <cell r="K76">
            <v>10.162188528921588</v>
          </cell>
          <cell r="L76">
            <v>22.54</v>
          </cell>
          <cell r="M76">
            <v>25</v>
          </cell>
          <cell r="N76">
            <v>30</v>
          </cell>
          <cell r="O76">
            <v>1</v>
          </cell>
          <cell r="P76">
            <v>2.4601000000000002</v>
          </cell>
        </row>
        <row r="77">
          <cell r="A77" t="str">
            <v>46.32.330</v>
          </cell>
          <cell r="B77" t="str">
            <v>Brosse plate crin naturel WESSEL-WERK largeur 33 cm, diam 32 mm - VAR</v>
          </cell>
          <cell r="C77">
            <v>18</v>
          </cell>
          <cell r="D77">
            <v>-0.86</v>
          </cell>
          <cell r="E77">
            <v>0</v>
          </cell>
          <cell r="F77">
            <v>0</v>
          </cell>
          <cell r="G77">
            <v>22.042010618920283</v>
          </cell>
          <cell r="H77">
            <v>18.098333333333336</v>
          </cell>
          <cell r="I77">
            <v>0.35</v>
          </cell>
          <cell r="J77">
            <v>18.958333333333336</v>
          </cell>
          <cell r="K77">
            <v>33.910785567569661</v>
          </cell>
          <cell r="L77">
            <v>28.306666666666668</v>
          </cell>
          <cell r="M77">
            <v>29.166666666666668</v>
          </cell>
          <cell r="N77">
            <v>35</v>
          </cell>
          <cell r="O77">
            <v>1</v>
          </cell>
          <cell r="P77">
            <v>0.86009999999999998</v>
          </cell>
        </row>
        <row r="78">
          <cell r="A78" t="str">
            <v>TABRPLL1</v>
          </cell>
          <cell r="B78" t="str">
            <v>Brosse plate de 25 cm grise 'Luxe' crin naturel, diam. 32 mm</v>
          </cell>
          <cell r="C78">
            <v>12</v>
          </cell>
          <cell r="D78">
            <v>-4.8020000000000005</v>
          </cell>
          <cell r="E78">
            <v>0</v>
          </cell>
          <cell r="F78">
            <v>0</v>
          </cell>
          <cell r="G78">
            <v>3.0368658156500978</v>
          </cell>
          <cell r="H78">
            <v>9.7813333333333361</v>
          </cell>
          <cell r="I78">
            <v>0.3</v>
          </cell>
          <cell r="J78">
            <v>14.583333333333336</v>
          </cell>
          <cell r="K78">
            <v>4.338379736642997</v>
          </cell>
          <cell r="L78">
            <v>16.031333333333336</v>
          </cell>
          <cell r="M78">
            <v>20.833333333333336</v>
          </cell>
          <cell r="N78">
            <v>25</v>
          </cell>
          <cell r="O78">
            <v>1</v>
          </cell>
          <cell r="P78">
            <v>4.8021000000000003</v>
          </cell>
        </row>
        <row r="79">
          <cell r="A79" t="str">
            <v>TABRPLC3</v>
          </cell>
          <cell r="B79" t="str">
            <v>Brosse plate de 25 cm grise 'Luxe' crin naturel, diam. 32 mm - CYC</v>
          </cell>
          <cell r="C79">
            <v>12</v>
          </cell>
          <cell r="D79">
            <v>2.668600000000001</v>
          </cell>
          <cell r="E79">
            <v>1.5014281419122071</v>
          </cell>
          <cell r="F79">
            <v>7.99</v>
          </cell>
          <cell r="G79">
            <v>2.7404553853863267</v>
          </cell>
          <cell r="H79">
            <v>9.2619333333333351</v>
          </cell>
          <cell r="I79">
            <v>0.3</v>
          </cell>
          <cell r="J79">
            <v>14.583333333333336</v>
          </cell>
          <cell r="K79">
            <v>3.9149362648376091</v>
          </cell>
          <cell r="L79">
            <v>15.511933333333335</v>
          </cell>
          <cell r="M79">
            <v>20.833333333333336</v>
          </cell>
          <cell r="N79">
            <v>25</v>
          </cell>
          <cell r="O79">
            <v>1</v>
          </cell>
          <cell r="P79">
            <v>5.3214999999999995</v>
          </cell>
        </row>
        <row r="80">
          <cell r="A80" t="str">
            <v>TABRPLDV</v>
          </cell>
          <cell r="B80" t="str">
            <v>Brosse plate de 25 cm grise 'Luxe' crin naturel, diam. 32 mm - DECO</v>
          </cell>
          <cell r="C80">
            <v>12</v>
          </cell>
          <cell r="D80">
            <v>4.4227999999999996</v>
          </cell>
          <cell r="E80">
            <v>2.2397264113920499</v>
          </cell>
          <cell r="F80">
            <v>7.99</v>
          </cell>
          <cell r="G80">
            <v>3.7960549061381625</v>
          </cell>
          <cell r="H80">
            <v>9.9744666666666681</v>
          </cell>
          <cell r="I80">
            <v>0.35</v>
          </cell>
          <cell r="J80">
            <v>13.541666666666668</v>
          </cell>
          <cell r="K80">
            <v>5.8400844709817887</v>
          </cell>
          <cell r="L80">
            <v>17.266133333333336</v>
          </cell>
          <cell r="M80">
            <v>20.833333333333336</v>
          </cell>
          <cell r="N80">
            <v>25</v>
          </cell>
          <cell r="O80">
            <v>1</v>
          </cell>
          <cell r="P80">
            <v>3.5673000000000004</v>
          </cell>
        </row>
        <row r="81">
          <cell r="A81" t="str">
            <v>TABRPL01C</v>
          </cell>
          <cell r="B81" t="str">
            <v>Brosse plate de 30 cm grise - CYC</v>
          </cell>
          <cell r="C81">
            <v>12</v>
          </cell>
          <cell r="D81">
            <v>-7.8988000000000005</v>
          </cell>
          <cell r="E81">
            <v>0</v>
          </cell>
          <cell r="F81">
            <v>0</v>
          </cell>
          <cell r="G81">
            <v>2.2154983605312131</v>
          </cell>
          <cell r="H81">
            <v>9.6011999999999986</v>
          </cell>
          <cell r="I81">
            <v>0.3</v>
          </cell>
          <cell r="J81">
            <v>17.5</v>
          </cell>
          <cell r="K81">
            <v>3.1649976579017332</v>
          </cell>
          <cell r="L81">
            <v>17.101199999999999</v>
          </cell>
          <cell r="M81">
            <v>25</v>
          </cell>
          <cell r="N81">
            <v>30</v>
          </cell>
          <cell r="O81">
            <v>1</v>
          </cell>
          <cell r="P81">
            <v>7.8989000000000003</v>
          </cell>
        </row>
        <row r="82">
          <cell r="A82" t="str">
            <v>TABRPLN01C</v>
          </cell>
          <cell r="B82" t="str">
            <v>Brosse plate de 30 cm grise à crin doux - CYC</v>
          </cell>
          <cell r="C82">
            <v>12</v>
          </cell>
          <cell r="D82">
            <v>-5.0274000000000001</v>
          </cell>
          <cell r="E82">
            <v>0</v>
          </cell>
          <cell r="F82">
            <v>0</v>
          </cell>
          <cell r="G82">
            <v>3.4808552958727002</v>
          </cell>
          <cell r="H82">
            <v>12.4726</v>
          </cell>
          <cell r="I82">
            <v>0.3</v>
          </cell>
          <cell r="J82">
            <v>17.5</v>
          </cell>
          <cell r="K82">
            <v>4.9726504226752857</v>
          </cell>
          <cell r="L82">
            <v>19.9726</v>
          </cell>
          <cell r="M82">
            <v>25</v>
          </cell>
          <cell r="N82">
            <v>30</v>
          </cell>
          <cell r="O82">
            <v>1</v>
          </cell>
          <cell r="P82">
            <v>5.0274999999999999</v>
          </cell>
        </row>
        <row r="83">
          <cell r="A83" t="str">
            <v>TABRPLN01</v>
          </cell>
          <cell r="B83" t="str">
            <v>Brosse plate de 30 cm grise à crin doux - ITL</v>
          </cell>
          <cell r="C83">
            <v>12</v>
          </cell>
          <cell r="D83">
            <v>-6.5659999999999998</v>
          </cell>
          <cell r="E83">
            <v>0</v>
          </cell>
          <cell r="F83">
            <v>0</v>
          </cell>
          <cell r="G83">
            <v>2.6652046115654651</v>
          </cell>
          <cell r="H83">
            <v>10.934000000000001</v>
          </cell>
          <cell r="I83">
            <v>0.3</v>
          </cell>
          <cell r="J83">
            <v>17.5</v>
          </cell>
          <cell r="K83">
            <v>3.8074351593792359</v>
          </cell>
          <cell r="L83">
            <v>18.434000000000001</v>
          </cell>
          <cell r="M83">
            <v>25</v>
          </cell>
          <cell r="N83">
            <v>30</v>
          </cell>
          <cell r="O83">
            <v>1</v>
          </cell>
          <cell r="P83">
            <v>6.5660999999999996</v>
          </cell>
        </row>
        <row r="84">
          <cell r="A84" t="str">
            <v>TABRPDN39C</v>
          </cell>
          <cell r="B84" t="str">
            <v>Brosse plate de 30 cm grise à crin naturel, diam. 32 mm</v>
          </cell>
          <cell r="C84">
            <v>12</v>
          </cell>
          <cell r="D84">
            <v>-4.0571999999999999</v>
          </cell>
          <cell r="E84">
            <v>0</v>
          </cell>
          <cell r="F84">
            <v>0</v>
          </cell>
          <cell r="G84">
            <v>4.0051265619993597</v>
          </cell>
          <cell r="H84">
            <v>12.1928</v>
          </cell>
          <cell r="I84">
            <v>0.35</v>
          </cell>
          <cell r="J84">
            <v>16.25</v>
          </cell>
          <cell r="K84">
            <v>6.1617331723067066</v>
          </cell>
          <cell r="L84">
            <v>20.942800000000002</v>
          </cell>
          <cell r="M84">
            <v>25</v>
          </cell>
          <cell r="N84">
            <v>30</v>
          </cell>
          <cell r="O84">
            <v>1</v>
          </cell>
          <cell r="P84">
            <v>4.0572999999999997</v>
          </cell>
        </row>
        <row r="85">
          <cell r="A85" t="str">
            <v>TABRPLL2</v>
          </cell>
          <cell r="B85" t="str">
            <v>Brosse plate de 30 cm grise 'SupLuxe' crin naturel, diam. 32 mm</v>
          </cell>
          <cell r="C85">
            <v>12</v>
          </cell>
          <cell r="D85">
            <v>-8.82</v>
          </cell>
          <cell r="E85">
            <v>0</v>
          </cell>
          <cell r="F85">
            <v>0</v>
          </cell>
          <cell r="G85">
            <v>1.9841044886112402</v>
          </cell>
          <cell r="H85">
            <v>8.68</v>
          </cell>
          <cell r="I85">
            <v>0.3</v>
          </cell>
          <cell r="J85">
            <v>17.5</v>
          </cell>
          <cell r="K85">
            <v>2.8344349837303433</v>
          </cell>
          <cell r="L85">
            <v>16.18</v>
          </cell>
          <cell r="M85">
            <v>25</v>
          </cell>
          <cell r="N85">
            <v>30</v>
          </cell>
          <cell r="O85">
            <v>1</v>
          </cell>
          <cell r="P85">
            <v>8.8201000000000001</v>
          </cell>
        </row>
        <row r="86">
          <cell r="A86" t="str">
            <v>TABRPLC4</v>
          </cell>
          <cell r="B86" t="str">
            <v>Brosse plate de 30 cm grise 'SupLuxe' crin naturel, diam. 32 mm CYCLOVAC</v>
          </cell>
          <cell r="C86">
            <v>12</v>
          </cell>
          <cell r="D86">
            <v>6.0549999999999997</v>
          </cell>
          <cell r="E86">
            <v>1.6679168689052641</v>
          </cell>
          <cell r="F86">
            <v>15.12</v>
          </cell>
          <cell r="G86">
            <v>2.0591793434895003</v>
          </cell>
          <cell r="H86">
            <v>9.6016666666666683</v>
          </cell>
          <cell r="I86">
            <v>0.3</v>
          </cell>
          <cell r="J86">
            <v>18.666666666666668</v>
          </cell>
          <cell r="K86">
            <v>2.9416847764135716</v>
          </cell>
          <cell r="L86">
            <v>17.60166666666667</v>
          </cell>
          <cell r="M86">
            <v>26.666666666666668</v>
          </cell>
          <cell r="N86">
            <v>32</v>
          </cell>
          <cell r="O86">
            <v>1</v>
          </cell>
          <cell r="P86">
            <v>9.0650999999999993</v>
          </cell>
        </row>
        <row r="87">
          <cell r="A87" t="str">
            <v>TABRCY16</v>
          </cell>
          <cell r="B87" t="str">
            <v>Brosse plate de 30 cm grise, parquet, crin naturel, diam. 32 mm CYCLOVAC</v>
          </cell>
          <cell r="C87">
            <v>12</v>
          </cell>
          <cell r="D87">
            <v>5.9040000000000008</v>
          </cell>
          <cell r="E87">
            <v>1.8366826337121966</v>
          </cell>
          <cell r="F87">
            <v>12.96</v>
          </cell>
          <cell r="G87">
            <v>2.4801235810150084</v>
          </cell>
          <cell r="H87">
            <v>10.443999999999999</v>
          </cell>
          <cell r="I87">
            <v>0.3</v>
          </cell>
          <cell r="J87">
            <v>17.5</v>
          </cell>
          <cell r="K87">
            <v>3.5430336871642978</v>
          </cell>
          <cell r="L87">
            <v>17.943999999999999</v>
          </cell>
          <cell r="M87">
            <v>25</v>
          </cell>
          <cell r="N87">
            <v>30</v>
          </cell>
          <cell r="O87">
            <v>1</v>
          </cell>
          <cell r="P87">
            <v>7.0560999999999998</v>
          </cell>
        </row>
        <row r="88">
          <cell r="A88" t="str">
            <v>TABRPLPG</v>
          </cell>
          <cell r="B88" t="str">
            <v>Brosse plate de 30 cm grise, roulettes, amovible- ITL</v>
          </cell>
          <cell r="C88">
            <v>12</v>
          </cell>
          <cell r="D88">
            <v>-7.2715999999999994</v>
          </cell>
          <cell r="E88">
            <v>0</v>
          </cell>
          <cell r="F88">
            <v>0</v>
          </cell>
          <cell r="G88">
            <v>2.2346906500543202</v>
          </cell>
          <cell r="H88">
            <v>8.9784000000000006</v>
          </cell>
          <cell r="I88">
            <v>0.35</v>
          </cell>
          <cell r="J88">
            <v>16.25</v>
          </cell>
          <cell r="K88">
            <v>3.4379856154681852</v>
          </cell>
          <cell r="L88">
            <v>17.728400000000001</v>
          </cell>
          <cell r="M88">
            <v>25</v>
          </cell>
          <cell r="N88">
            <v>30</v>
          </cell>
          <cell r="O88">
            <v>1</v>
          </cell>
          <cell r="P88">
            <v>7.2716999999999992</v>
          </cell>
        </row>
        <row r="89">
          <cell r="A89" t="str">
            <v>TABRPLCF</v>
          </cell>
          <cell r="B89" t="str">
            <v>Brosse plate de 30 cm grise, roulettes, crin synthétique, diam. 32 mm - NORDIK</v>
          </cell>
          <cell r="C89">
            <v>12</v>
          </cell>
          <cell r="D89">
            <v>3.8976000000000011</v>
          </cell>
          <cell r="E89">
            <v>1.6233246969260791</v>
          </cell>
          <cell r="F89">
            <v>10.15</v>
          </cell>
          <cell r="G89">
            <v>2.798880447820872</v>
          </cell>
          <cell r="H89">
            <v>11.2476</v>
          </cell>
          <cell r="I89">
            <v>0.3</v>
          </cell>
          <cell r="J89">
            <v>17.5</v>
          </cell>
          <cell r="K89">
            <v>3.9984006397441028</v>
          </cell>
          <cell r="L89">
            <v>18.747600000000002</v>
          </cell>
          <cell r="M89">
            <v>25</v>
          </cell>
          <cell r="N89">
            <v>30</v>
          </cell>
          <cell r="O89">
            <v>1</v>
          </cell>
          <cell r="P89">
            <v>6.2524999999999995</v>
          </cell>
        </row>
        <row r="90">
          <cell r="A90" t="str">
            <v>TABRCY20</v>
          </cell>
          <cell r="B90" t="str">
            <v>Brosse plate de 30 cm grise, tapis, diam. 32 mm CYCLOVAC</v>
          </cell>
          <cell r="C90">
            <v>12</v>
          </cell>
          <cell r="D90">
            <v>6.6096000000000004</v>
          </cell>
          <cell r="E90">
            <v>2.0407520549239444</v>
          </cell>
          <cell r="F90">
            <v>12.96</v>
          </cell>
          <cell r="G90">
            <v>2.7556885284623256</v>
          </cell>
          <cell r="H90">
            <v>11.1496</v>
          </cell>
          <cell r="I90">
            <v>0.3</v>
          </cell>
          <cell r="J90">
            <v>17.5</v>
          </cell>
          <cell r="K90">
            <v>3.9366978978033225</v>
          </cell>
          <cell r="L90">
            <v>18.6496</v>
          </cell>
          <cell r="M90">
            <v>25</v>
          </cell>
          <cell r="N90">
            <v>30</v>
          </cell>
          <cell r="O90">
            <v>1</v>
          </cell>
          <cell r="P90">
            <v>6.3505000000000003</v>
          </cell>
        </row>
        <row r="91">
          <cell r="A91" t="str">
            <v>TABRPLPGV</v>
          </cell>
          <cell r="B91" t="str">
            <v>Brosse plate de 30 cm Noir, roulettes - VAR (Ancien/code)</v>
          </cell>
          <cell r="C91">
            <v>18</v>
          </cell>
          <cell r="D91">
            <v>0</v>
          </cell>
          <cell r="E91">
            <v>0</v>
          </cell>
          <cell r="F91">
            <v>0</v>
          </cell>
          <cell r="G91">
            <v>175000</v>
          </cell>
          <cell r="H91">
            <v>17.5</v>
          </cell>
          <cell r="I91">
            <v>0.3</v>
          </cell>
          <cell r="J91">
            <v>17.5</v>
          </cell>
          <cell r="K91">
            <v>250000</v>
          </cell>
          <cell r="L91">
            <v>25</v>
          </cell>
          <cell r="M91">
            <v>25</v>
          </cell>
          <cell r="N91">
            <v>30</v>
          </cell>
          <cell r="O91">
            <v>1</v>
          </cell>
          <cell r="P91">
            <v>1E-4</v>
          </cell>
        </row>
        <row r="92">
          <cell r="A92" t="str">
            <v>BSLR01N</v>
          </cell>
          <cell r="B92" t="str">
            <v>Brosse plate de 30 cm noire, roulettes, crin naturel, diam. 32 mm - AJG</v>
          </cell>
          <cell r="C92">
            <v>15</v>
          </cell>
          <cell r="D92">
            <v>-7.0200000000000005</v>
          </cell>
          <cell r="E92">
            <v>0</v>
          </cell>
          <cell r="F92">
            <v>0</v>
          </cell>
          <cell r="G92">
            <v>2.4928419823079442</v>
          </cell>
          <cell r="H92">
            <v>10.48</v>
          </cell>
          <cell r="I92">
            <v>0.3</v>
          </cell>
          <cell r="J92">
            <v>17.5</v>
          </cell>
          <cell r="K92">
            <v>3.5612028318684916</v>
          </cell>
          <cell r="L92">
            <v>17.98</v>
          </cell>
          <cell r="M92">
            <v>25</v>
          </cell>
          <cell r="N92">
            <v>30</v>
          </cell>
          <cell r="O92">
            <v>1</v>
          </cell>
          <cell r="P92">
            <v>7.0201000000000002</v>
          </cell>
        </row>
        <row r="93">
          <cell r="A93" t="str">
            <v>BSLR01</v>
          </cell>
          <cell r="B93" t="str">
            <v>Brosse plate de 30 cm noire, roulettes, crin synthétique diam. 32 mm - AJG</v>
          </cell>
          <cell r="C93">
            <v>15</v>
          </cell>
          <cell r="D93">
            <v>-5.0439999999999996</v>
          </cell>
          <cell r="E93">
            <v>0</v>
          </cell>
          <cell r="F93">
            <v>0</v>
          </cell>
          <cell r="G93">
            <v>3.4693998929442325</v>
          </cell>
          <cell r="H93">
            <v>12.456</v>
          </cell>
          <cell r="I93">
            <v>0.3</v>
          </cell>
          <cell r="J93">
            <v>17.5</v>
          </cell>
          <cell r="K93">
            <v>4.9562855613489036</v>
          </cell>
          <cell r="L93">
            <v>19.956</v>
          </cell>
          <cell r="M93">
            <v>25</v>
          </cell>
          <cell r="N93">
            <v>30</v>
          </cell>
          <cell r="O93">
            <v>1</v>
          </cell>
          <cell r="P93">
            <v>5.0440999999999994</v>
          </cell>
        </row>
        <row r="94">
          <cell r="A94" t="str">
            <v>BSLR02N</v>
          </cell>
          <cell r="B94" t="str">
            <v>Brosse plate de 35 cm noire, roulettes, crin naturel, diam. 32 mm - AJG</v>
          </cell>
          <cell r="C94">
            <v>15</v>
          </cell>
          <cell r="D94">
            <v>-8.621599999999999</v>
          </cell>
          <cell r="E94">
            <v>0</v>
          </cell>
          <cell r="F94">
            <v>0</v>
          </cell>
          <cell r="G94">
            <v>2.3680557971939025</v>
          </cell>
          <cell r="H94">
            <v>11.795066666666669</v>
          </cell>
          <cell r="I94">
            <v>0.3</v>
          </cell>
          <cell r="J94">
            <v>20.416666666666668</v>
          </cell>
          <cell r="K94">
            <v>3.3829368531341468</v>
          </cell>
          <cell r="L94">
            <v>20.545066666666667</v>
          </cell>
          <cell r="M94">
            <v>29.166666666666668</v>
          </cell>
          <cell r="N94">
            <v>35</v>
          </cell>
          <cell r="O94">
            <v>1</v>
          </cell>
          <cell r="P94">
            <v>8.6216999999999988</v>
          </cell>
        </row>
        <row r="95">
          <cell r="A95" t="str">
            <v>TABRPLCG</v>
          </cell>
          <cell r="B95" t="str">
            <v>Brosse plate de 36 cm grise, roulettes, crin naturel, diam. 32 mm - CYC</v>
          </cell>
          <cell r="C95">
            <v>12</v>
          </cell>
          <cell r="D95">
            <v>6.5856000000000003</v>
          </cell>
          <cell r="E95">
            <v>1.9230230146048835</v>
          </cell>
          <cell r="F95">
            <v>13.72</v>
          </cell>
          <cell r="G95">
            <v>2.8616815006891398</v>
          </cell>
          <cell r="H95">
            <v>13.282266666666668</v>
          </cell>
          <cell r="I95">
            <v>0.3</v>
          </cell>
          <cell r="J95">
            <v>20.416666666666668</v>
          </cell>
          <cell r="K95">
            <v>4.0881164295559138</v>
          </cell>
          <cell r="L95">
            <v>22.032266666666668</v>
          </cell>
          <cell r="M95">
            <v>29.166666666666668</v>
          </cell>
          <cell r="N95">
            <v>35</v>
          </cell>
          <cell r="O95">
            <v>1</v>
          </cell>
          <cell r="P95">
            <v>7.1345000000000001</v>
          </cell>
        </row>
        <row r="96">
          <cell r="A96" t="str">
            <v>TABRPLGG</v>
          </cell>
          <cell r="B96" t="str">
            <v>Brosse plate de 36 cm grise, roulettes, crin naturel, diam. 32 mm - ITL</v>
          </cell>
          <cell r="C96">
            <v>12</v>
          </cell>
          <cell r="D96">
            <v>-9.3491999999999997</v>
          </cell>
          <cell r="E96">
            <v>0</v>
          </cell>
          <cell r="F96"/>
          <cell r="G96">
            <v>3.1865130722799213</v>
          </cell>
          <cell r="H96">
            <v>20.442466666666668</v>
          </cell>
          <cell r="I96">
            <v>0.35</v>
          </cell>
          <cell r="J96">
            <v>29.791666666666668</v>
          </cell>
          <cell r="K96">
            <v>4.9023278035075712</v>
          </cell>
          <cell r="L96">
            <v>36.48413333333334</v>
          </cell>
          <cell r="M96">
            <v>45.833333333333336</v>
          </cell>
          <cell r="N96">
            <v>55</v>
          </cell>
          <cell r="O96">
            <v>1</v>
          </cell>
          <cell r="P96">
            <v>9.3492999999999995</v>
          </cell>
        </row>
        <row r="97">
          <cell r="A97" t="str">
            <v>BSL03N</v>
          </cell>
          <cell r="B97" t="str">
            <v>Brosse plate de 37 cm noire, patins, crin naturel, diam. 32 mm - AJG</v>
          </cell>
          <cell r="C97">
            <v>15</v>
          </cell>
          <cell r="D97">
            <v>-7.2488000000000001</v>
          </cell>
          <cell r="E97">
            <v>0</v>
          </cell>
          <cell r="F97">
            <v>0</v>
          </cell>
          <cell r="G97">
            <v>2.8165192879839243</v>
          </cell>
          <cell r="H97">
            <v>13.167866666666669</v>
          </cell>
          <cell r="I97">
            <v>0.3</v>
          </cell>
          <cell r="J97">
            <v>20.416666666666668</v>
          </cell>
          <cell r="K97">
            <v>4.0235989828341774</v>
          </cell>
          <cell r="L97">
            <v>21.917866666666669</v>
          </cell>
          <cell r="M97">
            <v>29.166666666666668</v>
          </cell>
          <cell r="N97">
            <v>35</v>
          </cell>
          <cell r="O97">
            <v>1</v>
          </cell>
          <cell r="P97">
            <v>7.2488999999999999</v>
          </cell>
        </row>
        <row r="98">
          <cell r="A98" t="str">
            <v>BSL03NV</v>
          </cell>
          <cell r="B98" t="str">
            <v>Brosse plate de 37 cm noire, patins, crin naturel, diam. 32 mm - VAR (Ancien/code)</v>
          </cell>
          <cell r="C98">
            <v>18</v>
          </cell>
          <cell r="D98">
            <v>0</v>
          </cell>
          <cell r="E98">
            <v>0</v>
          </cell>
          <cell r="F98">
            <v>0</v>
          </cell>
          <cell r="G98">
            <v>204166.66666666666</v>
          </cell>
          <cell r="H98">
            <v>20.416666666666668</v>
          </cell>
          <cell r="I98">
            <v>0.3</v>
          </cell>
          <cell r="J98">
            <v>20.416666666666668</v>
          </cell>
          <cell r="K98">
            <v>291666.66666666669</v>
          </cell>
          <cell r="L98">
            <v>29.166666666666668</v>
          </cell>
          <cell r="M98">
            <v>29.166666666666668</v>
          </cell>
          <cell r="N98">
            <v>35</v>
          </cell>
          <cell r="O98">
            <v>1</v>
          </cell>
          <cell r="P98">
            <v>1E-4</v>
          </cell>
        </row>
        <row r="99">
          <cell r="A99" t="str">
            <v>46.32.360C</v>
          </cell>
          <cell r="B99" t="str">
            <v>Brosse plate largeur 36 cm avec roulettes, diam 32 mm - VAR</v>
          </cell>
          <cell r="C99">
            <v>18</v>
          </cell>
          <cell r="D99">
            <v>-2.97</v>
          </cell>
          <cell r="E99">
            <v>0</v>
          </cell>
          <cell r="F99">
            <v>0</v>
          </cell>
          <cell r="G99">
            <v>6.383062298688035</v>
          </cell>
          <cell r="H99">
            <v>15.988333333333335</v>
          </cell>
          <cell r="I99">
            <v>0.35</v>
          </cell>
          <cell r="J99">
            <v>18.958333333333336</v>
          </cell>
          <cell r="K99">
            <v>9.8200958441354373</v>
          </cell>
          <cell r="L99">
            <v>26.196666666666669</v>
          </cell>
          <cell r="M99">
            <v>29.166666666666668</v>
          </cell>
          <cell r="N99">
            <v>35</v>
          </cell>
          <cell r="O99">
            <v>1</v>
          </cell>
          <cell r="P99">
            <v>2.9701000000000004</v>
          </cell>
        </row>
        <row r="100">
          <cell r="A100" t="str">
            <v>46.32.300C</v>
          </cell>
          <cell r="B100" t="str">
            <v>Brosse plate noire ECO avec roulettes, largeur 285 mm, diam 32 mm - VAR</v>
          </cell>
          <cell r="C100">
            <v>18</v>
          </cell>
          <cell r="D100">
            <v>0</v>
          </cell>
          <cell r="E100">
            <v>0</v>
          </cell>
          <cell r="F100">
            <v>0</v>
          </cell>
          <cell r="G100">
            <v>108333.33333333336</v>
          </cell>
          <cell r="H100">
            <v>10.833333333333336</v>
          </cell>
          <cell r="I100">
            <v>0.35</v>
          </cell>
          <cell r="J100">
            <v>10.833333333333336</v>
          </cell>
          <cell r="K100">
            <v>166666.66666666666</v>
          </cell>
          <cell r="L100">
            <v>16.666666666666668</v>
          </cell>
          <cell r="M100">
            <v>16.666666666666668</v>
          </cell>
          <cell r="N100">
            <v>20</v>
          </cell>
          <cell r="O100">
            <v>1</v>
          </cell>
          <cell r="P100">
            <v>1E-4</v>
          </cell>
        </row>
        <row r="101">
          <cell r="A101" t="str">
            <v>BANI01</v>
          </cell>
          <cell r="B101" t="str">
            <v>Brosse pour animaux - AJG</v>
          </cell>
          <cell r="C101">
            <v>15</v>
          </cell>
          <cell r="D101">
            <v>-10.9824</v>
          </cell>
          <cell r="E101">
            <v>0</v>
          </cell>
          <cell r="F101">
            <v>0</v>
          </cell>
          <cell r="G101">
            <v>2.0221564610364977</v>
          </cell>
          <cell r="H101">
            <v>11.225933333333336</v>
          </cell>
          <cell r="I101">
            <v>0.35</v>
          </cell>
          <cell r="J101">
            <v>22.208333333333336</v>
          </cell>
          <cell r="K101">
            <v>3.1110099400561504</v>
          </cell>
          <cell r="L101">
            <v>23.184266666666669</v>
          </cell>
          <cell r="M101">
            <v>34.166666666666671</v>
          </cell>
          <cell r="N101">
            <v>41</v>
          </cell>
          <cell r="O101">
            <v>1</v>
          </cell>
          <cell r="P101">
            <v>10.9825</v>
          </cell>
        </row>
        <row r="102">
          <cell r="A102" t="str">
            <v>AP363</v>
          </cell>
          <cell r="B102" t="str">
            <v>Brosse pour animaux, crin synthétique souple diam 32 mm.(KA) - AER</v>
          </cell>
          <cell r="C102">
            <v>10</v>
          </cell>
          <cell r="D102">
            <v>-13.816000000000003</v>
          </cell>
          <cell r="E102">
            <v>0</v>
          </cell>
          <cell r="F102">
            <v>0</v>
          </cell>
          <cell r="G102">
            <v>1.8999572961979136</v>
          </cell>
          <cell r="H102">
            <v>12.433999999999997</v>
          </cell>
          <cell r="I102">
            <v>0.3</v>
          </cell>
          <cell r="J102">
            <v>26.25</v>
          </cell>
          <cell r="K102">
            <v>2.7142247088541627</v>
          </cell>
          <cell r="L102">
            <v>23.683999999999997</v>
          </cell>
          <cell r="M102">
            <v>37.5</v>
          </cell>
          <cell r="N102">
            <v>45</v>
          </cell>
          <cell r="O102">
            <v>1</v>
          </cell>
          <cell r="P102">
            <v>13.816100000000002</v>
          </cell>
        </row>
        <row r="103">
          <cell r="A103" t="str">
            <v>TABRANI1</v>
          </cell>
          <cell r="B103" t="str">
            <v>Brosse pour animaux, crin synthétique souple ITL</v>
          </cell>
          <cell r="C103">
            <v>12</v>
          </cell>
          <cell r="D103">
            <v>25.858599999999999</v>
          </cell>
          <cell r="E103">
            <v>2.8285342535498108</v>
          </cell>
          <cell r="F103">
            <v>40</v>
          </cell>
          <cell r="G103">
            <v>3.2999799644073597</v>
          </cell>
          <cell r="H103">
            <v>32.525266666666674</v>
          </cell>
          <cell r="I103">
            <v>0.3</v>
          </cell>
          <cell r="J103">
            <v>46.666666666666671</v>
          </cell>
          <cell r="K103">
            <v>4.7142570920105138</v>
          </cell>
          <cell r="L103">
            <v>52.525266666666674</v>
          </cell>
          <cell r="M103">
            <v>66.666666666666671</v>
          </cell>
          <cell r="N103">
            <v>80</v>
          </cell>
          <cell r="O103">
            <v>1</v>
          </cell>
          <cell r="P103">
            <v>14.141499999999999</v>
          </cell>
        </row>
        <row r="104">
          <cell r="A104" t="str">
            <v>AP369</v>
          </cell>
          <cell r="B104" t="str">
            <v>Brosse pour animaux, peigne à denture courte - AER</v>
          </cell>
          <cell r="C104">
            <v>10</v>
          </cell>
          <cell r="D104">
            <v>-10.813000000000001</v>
          </cell>
          <cell r="E104">
            <v>0</v>
          </cell>
          <cell r="F104">
            <v>0</v>
          </cell>
          <cell r="G104">
            <v>1.8881418526293725</v>
          </cell>
          <cell r="H104">
            <v>9.6036666666666672</v>
          </cell>
          <cell r="I104">
            <v>0.3</v>
          </cell>
          <cell r="J104">
            <v>20.416666666666668</v>
          </cell>
          <cell r="K104">
            <v>2.6973455037562464</v>
          </cell>
          <cell r="L104">
            <v>18.353666666666665</v>
          </cell>
          <cell r="M104">
            <v>29.166666666666668</v>
          </cell>
          <cell r="N104">
            <v>35</v>
          </cell>
          <cell r="O104">
            <v>1</v>
          </cell>
          <cell r="P104">
            <v>10.8131</v>
          </cell>
        </row>
        <row r="105">
          <cell r="A105" t="str">
            <v>AP366</v>
          </cell>
          <cell r="B105" t="str">
            <v>Brosse pour animaux, peigne à denture longue - AER</v>
          </cell>
          <cell r="C105">
            <v>10</v>
          </cell>
          <cell r="D105">
            <v>-10.813000000000001</v>
          </cell>
          <cell r="E105">
            <v>0</v>
          </cell>
          <cell r="F105">
            <v>0</v>
          </cell>
          <cell r="G105">
            <v>1.8881418526293725</v>
          </cell>
          <cell r="H105">
            <v>9.6036666666666672</v>
          </cell>
          <cell r="I105">
            <v>0.3</v>
          </cell>
          <cell r="J105">
            <v>20.416666666666668</v>
          </cell>
          <cell r="K105">
            <v>2.6973455037562464</v>
          </cell>
          <cell r="L105">
            <v>18.353666666666665</v>
          </cell>
          <cell r="M105">
            <v>29.166666666666668</v>
          </cell>
          <cell r="N105">
            <v>35</v>
          </cell>
          <cell r="O105">
            <v>1</v>
          </cell>
          <cell r="P105">
            <v>10.8131</v>
          </cell>
        </row>
        <row r="106">
          <cell r="A106" t="str">
            <v>BANI02</v>
          </cell>
          <cell r="B106" t="str">
            <v>Brosse pour animaux, peigne à denture longue - AJG</v>
          </cell>
          <cell r="C106">
            <v>15</v>
          </cell>
          <cell r="D106">
            <v>-19.886400000000002</v>
          </cell>
          <cell r="E106">
            <v>0</v>
          </cell>
          <cell r="F106">
            <v>0</v>
          </cell>
          <cell r="G106">
            <v>0.87161307084370476</v>
          </cell>
          <cell r="H106">
            <v>-2.5530666666666657</v>
          </cell>
          <cell r="I106">
            <v>0.35</v>
          </cell>
          <cell r="J106">
            <v>17.333333333333336</v>
          </cell>
          <cell r="K106">
            <v>1.3409431859133918</v>
          </cell>
          <cell r="L106">
            <v>6.780266666666666</v>
          </cell>
          <cell r="M106">
            <v>26.666666666666668</v>
          </cell>
          <cell r="N106">
            <v>32</v>
          </cell>
          <cell r="O106">
            <v>1</v>
          </cell>
          <cell r="P106">
            <v>19.886500000000002</v>
          </cell>
        </row>
        <row r="107">
          <cell r="A107" t="str">
            <v>TABRANI2</v>
          </cell>
          <cell r="B107" t="str">
            <v>Brosse pour animaux, peigne à denture longue ITL</v>
          </cell>
          <cell r="C107">
            <v>12</v>
          </cell>
          <cell r="D107">
            <v>19.297599999999999</v>
          </cell>
          <cell r="E107">
            <v>3.2174292740100658</v>
          </cell>
          <cell r="F107">
            <v>28</v>
          </cell>
          <cell r="G107">
            <v>4.0218328066647508</v>
          </cell>
          <cell r="H107">
            <v>26.297599999999999</v>
          </cell>
          <cell r="I107">
            <v>0.3</v>
          </cell>
          <cell r="J107">
            <v>35</v>
          </cell>
          <cell r="K107">
            <v>5.7454754380925017</v>
          </cell>
          <cell r="L107">
            <v>41.297600000000003</v>
          </cell>
          <cell r="M107">
            <v>50</v>
          </cell>
          <cell r="N107">
            <v>60</v>
          </cell>
          <cell r="O107">
            <v>1</v>
          </cell>
          <cell r="P107">
            <v>8.7025000000000006</v>
          </cell>
        </row>
        <row r="108">
          <cell r="A108" t="str">
            <v>AP358</v>
          </cell>
          <cell r="B108" t="str">
            <v>Brosse pour stores vénitiens.</v>
          </cell>
          <cell r="C108">
            <v>10</v>
          </cell>
          <cell r="D108">
            <v>-8.3490000000000002</v>
          </cell>
          <cell r="E108">
            <v>0</v>
          </cell>
          <cell r="F108">
            <v>0</v>
          </cell>
          <cell r="G108">
            <v>1.8165630626853995</v>
          </cell>
          <cell r="H108">
            <v>6.8176666666666677</v>
          </cell>
          <cell r="I108">
            <v>0.3</v>
          </cell>
          <cell r="J108">
            <v>15.166666666666668</v>
          </cell>
          <cell r="K108">
            <v>2.5950900895505704</v>
          </cell>
          <cell r="L108">
            <v>13.317666666666668</v>
          </cell>
          <cell r="M108">
            <v>21.666666666666668</v>
          </cell>
          <cell r="N108">
            <v>26</v>
          </cell>
          <cell r="O108">
            <v>1</v>
          </cell>
          <cell r="P108">
            <v>8.3491</v>
          </cell>
        </row>
        <row r="109">
          <cell r="A109" t="str">
            <v>AP357</v>
          </cell>
          <cell r="B109" t="str">
            <v>Brosse pour stores verticaux.</v>
          </cell>
          <cell r="C109">
            <v>10</v>
          </cell>
          <cell r="D109">
            <v>-7.8100000000000005</v>
          </cell>
          <cell r="E109">
            <v>0</v>
          </cell>
          <cell r="F109">
            <v>0</v>
          </cell>
          <cell r="G109">
            <v>1.8672402828815682</v>
          </cell>
          <cell r="H109">
            <v>6.7733333333333352</v>
          </cell>
          <cell r="I109">
            <v>0.3</v>
          </cell>
          <cell r="J109">
            <v>14.583333333333336</v>
          </cell>
          <cell r="K109">
            <v>2.6674861184022403</v>
          </cell>
          <cell r="L109">
            <v>13.023333333333335</v>
          </cell>
          <cell r="M109">
            <v>20.833333333333336</v>
          </cell>
          <cell r="N109">
            <v>25</v>
          </cell>
          <cell r="O109">
            <v>1</v>
          </cell>
          <cell r="P109">
            <v>7.8101000000000003</v>
          </cell>
        </row>
        <row r="110">
          <cell r="A110" t="str">
            <v>TABRUNIV</v>
          </cell>
          <cell r="B110" t="str">
            <v>Brosse pour vêtements, diam. 32 mm - CYC</v>
          </cell>
          <cell r="C110">
            <v>12</v>
          </cell>
          <cell r="D110">
            <v>1.6946000000000001</v>
          </cell>
          <cell r="E110">
            <v>1.5352539802880969</v>
          </cell>
          <cell r="F110">
            <v>4.8600000000000003</v>
          </cell>
          <cell r="G110">
            <v>2.0270626020112674</v>
          </cell>
          <cell r="H110">
            <v>3.2512666666666679</v>
          </cell>
          <cell r="I110">
            <v>0.3</v>
          </cell>
          <cell r="J110">
            <v>6.4166666666666679</v>
          </cell>
          <cell r="K110">
            <v>2.8958037171589535</v>
          </cell>
          <cell r="L110">
            <v>6.0012666666666679</v>
          </cell>
          <cell r="M110">
            <v>9.1666666666666679</v>
          </cell>
          <cell r="N110">
            <v>11</v>
          </cell>
          <cell r="O110">
            <v>1</v>
          </cell>
          <cell r="P110">
            <v>3.1655000000000002</v>
          </cell>
        </row>
        <row r="111">
          <cell r="A111" t="str">
            <v>TABRREDV</v>
          </cell>
          <cell r="B111" t="str">
            <v>Brosse rectangulaire grise de 15 cm 2 pièces - ITL</v>
          </cell>
          <cell r="C111">
            <v>12</v>
          </cell>
          <cell r="D111">
            <v>4.8436000000000003</v>
          </cell>
          <cell r="E111">
            <v>5.1876188829327345</v>
          </cell>
          <cell r="F111">
            <v>6</v>
          </cell>
          <cell r="G111">
            <v>6.5571407983859356</v>
          </cell>
          <cell r="H111">
            <v>6.4269333333333343</v>
          </cell>
          <cell r="I111">
            <v>0.35</v>
          </cell>
          <cell r="J111">
            <v>7.5833333333333339</v>
          </cell>
          <cell r="K111">
            <v>10.087908920593748</v>
          </cell>
          <cell r="L111">
            <v>10.510266666666668</v>
          </cell>
          <cell r="M111">
            <v>11.666666666666668</v>
          </cell>
          <cell r="N111">
            <v>14</v>
          </cell>
          <cell r="O111">
            <v>1</v>
          </cell>
          <cell r="P111">
            <v>1.1564999999999999</v>
          </cell>
        </row>
        <row r="112">
          <cell r="A112" t="str">
            <v>TABRRE01C</v>
          </cell>
          <cell r="B112" t="str">
            <v>Brosse rectangulaire grise de 15 cm monobloc - CYC</v>
          </cell>
          <cell r="C112">
            <v>12</v>
          </cell>
          <cell r="D112">
            <v>3.3931999999999998</v>
          </cell>
          <cell r="E112">
            <v>2.3014959723820478</v>
          </cell>
          <cell r="F112">
            <v>6</v>
          </cell>
          <cell r="G112">
            <v>2.9089467694707634</v>
          </cell>
          <cell r="H112">
            <v>4.9765333333333333</v>
          </cell>
          <cell r="I112">
            <v>0.35</v>
          </cell>
          <cell r="J112">
            <v>7.5833333333333339</v>
          </cell>
          <cell r="K112">
            <v>4.4753027222627129</v>
          </cell>
          <cell r="L112">
            <v>9.0598666666666681</v>
          </cell>
          <cell r="M112">
            <v>11.666666666666668</v>
          </cell>
          <cell r="N112">
            <v>14</v>
          </cell>
          <cell r="O112">
            <v>1</v>
          </cell>
          <cell r="P112">
            <v>2.6069000000000004</v>
          </cell>
        </row>
        <row r="113">
          <cell r="A113" t="str">
            <v>TABRRE01</v>
          </cell>
          <cell r="B113" t="str">
            <v>Brosse rectangulaire grise de 15 cm monobloc - ITL</v>
          </cell>
          <cell r="C113">
            <v>12</v>
          </cell>
          <cell r="D113">
            <v>3.4912000000000001</v>
          </cell>
          <cell r="E113">
            <v>2.3913909924272616</v>
          </cell>
          <cell r="F113">
            <v>6</v>
          </cell>
          <cell r="G113">
            <v>3.2550785868973127</v>
          </cell>
          <cell r="H113">
            <v>5.657866666666667</v>
          </cell>
          <cell r="I113">
            <v>0.3</v>
          </cell>
          <cell r="J113">
            <v>8.1666666666666679</v>
          </cell>
          <cell r="K113">
            <v>4.6501122669961603</v>
          </cell>
          <cell r="L113">
            <v>9.157866666666667</v>
          </cell>
          <cell r="M113">
            <v>11.666666666666668</v>
          </cell>
          <cell r="N113">
            <v>14</v>
          </cell>
          <cell r="O113">
            <v>1</v>
          </cell>
          <cell r="P113">
            <v>2.5089000000000001</v>
          </cell>
        </row>
        <row r="114">
          <cell r="A114" t="str">
            <v>TABRREN2</v>
          </cell>
          <cell r="B114" t="str">
            <v>Brosse rectangulaire noire de 15 cm, 2 pièces - ITL</v>
          </cell>
          <cell r="C114">
            <v>12</v>
          </cell>
          <cell r="D114">
            <v>0.97139999999999982</v>
          </cell>
          <cell r="E114">
            <v>1.4787066246056779</v>
          </cell>
          <cell r="F114">
            <v>3</v>
          </cell>
          <cell r="G114">
            <v>2.0127832273541348</v>
          </cell>
          <cell r="H114">
            <v>2.054733333333334</v>
          </cell>
          <cell r="I114">
            <v>0.3</v>
          </cell>
          <cell r="J114">
            <v>4.0833333333333339</v>
          </cell>
          <cell r="K114">
            <v>2.8754046105059068</v>
          </cell>
          <cell r="L114">
            <v>3.804733333333334</v>
          </cell>
          <cell r="M114">
            <v>5.8333333333333339</v>
          </cell>
          <cell r="N114">
            <v>7</v>
          </cell>
          <cell r="O114">
            <v>1</v>
          </cell>
          <cell r="P114">
            <v>2.0287000000000002</v>
          </cell>
        </row>
        <row r="115">
          <cell r="A115" t="str">
            <v>TABRROG3</v>
          </cell>
          <cell r="B115" t="str">
            <v>Brosse ronde 'Luxe' CYCLOVAC</v>
          </cell>
          <cell r="C115">
            <v>12</v>
          </cell>
          <cell r="D115">
            <v>1.2834000000000001</v>
          </cell>
          <cell r="E115">
            <v>1.7839687194525906</v>
          </cell>
          <cell r="F115">
            <v>2.92</v>
          </cell>
          <cell r="G115">
            <v>3.0294698682307901</v>
          </cell>
          <cell r="H115">
            <v>3.3217333333333343</v>
          </cell>
          <cell r="I115">
            <v>0.3</v>
          </cell>
          <cell r="J115">
            <v>4.9583333333333339</v>
          </cell>
          <cell r="K115">
            <v>4.3278140974725572</v>
          </cell>
          <cell r="L115">
            <v>5.4467333333333343</v>
          </cell>
          <cell r="M115">
            <v>7.0833333333333339</v>
          </cell>
          <cell r="N115">
            <v>8.5</v>
          </cell>
          <cell r="O115">
            <v>1</v>
          </cell>
          <cell r="P115">
            <v>1.6366999999999998</v>
          </cell>
        </row>
        <row r="116">
          <cell r="A116" t="str">
            <v>TABRROLG</v>
          </cell>
          <cell r="B116" t="str">
            <v>Brosse ronde 'Luxe' ITL</v>
          </cell>
          <cell r="C116">
            <v>12</v>
          </cell>
          <cell r="D116">
            <v>2.0564000000000004</v>
          </cell>
          <cell r="E116">
            <v>2.5892719121966299</v>
          </cell>
          <cell r="F116">
            <v>3.35</v>
          </cell>
          <cell r="G116">
            <v>3.8326763031099431</v>
          </cell>
          <cell r="H116">
            <v>3.6647333333333338</v>
          </cell>
          <cell r="I116">
            <v>0.3</v>
          </cell>
          <cell r="J116">
            <v>4.9583333333333339</v>
          </cell>
          <cell r="K116">
            <v>5.4752518615856332</v>
          </cell>
          <cell r="L116">
            <v>5.7897333333333334</v>
          </cell>
          <cell r="M116">
            <v>7.0833333333333339</v>
          </cell>
          <cell r="N116">
            <v>8.5</v>
          </cell>
          <cell r="O116">
            <v>1</v>
          </cell>
          <cell r="P116">
            <v>1.2937000000000001</v>
          </cell>
        </row>
        <row r="117">
          <cell r="A117" t="str">
            <v>BEP01</v>
          </cell>
          <cell r="B117" t="str">
            <v>Brosse ronde orientable, diam. 32 mm - AJG</v>
          </cell>
          <cell r="C117">
            <v>15</v>
          </cell>
          <cell r="D117">
            <v>-1.1232000000000002</v>
          </cell>
          <cell r="E117">
            <v>0</v>
          </cell>
          <cell r="F117">
            <v>0</v>
          </cell>
          <cell r="G117">
            <v>5.1930324341968603</v>
          </cell>
          <cell r="H117">
            <v>4.7101333333333333</v>
          </cell>
          <cell r="I117">
            <v>0.3</v>
          </cell>
          <cell r="J117">
            <v>5.8333333333333339</v>
          </cell>
          <cell r="K117">
            <v>7.4186177631383714</v>
          </cell>
          <cell r="L117">
            <v>7.2101333333333333</v>
          </cell>
          <cell r="M117">
            <v>8.3333333333333339</v>
          </cell>
          <cell r="N117">
            <v>10</v>
          </cell>
          <cell r="O117">
            <v>1</v>
          </cell>
          <cell r="P117">
            <v>1.1233000000000002</v>
          </cell>
        </row>
        <row r="118">
          <cell r="A118" t="str">
            <v>BEP01V</v>
          </cell>
          <cell r="B118" t="str">
            <v>Brosse ronde orientable, diam. 32 mm - VAR (Ancien/code)</v>
          </cell>
          <cell r="C118">
            <v>18</v>
          </cell>
          <cell r="D118">
            <v>0</v>
          </cell>
          <cell r="E118">
            <v>0</v>
          </cell>
          <cell r="F118">
            <v>0</v>
          </cell>
          <cell r="G118">
            <v>58333.333333333336</v>
          </cell>
          <cell r="H118">
            <v>5.8333333333333339</v>
          </cell>
          <cell r="I118">
            <v>0.3</v>
          </cell>
          <cell r="J118">
            <v>5.8333333333333339</v>
          </cell>
          <cell r="K118">
            <v>83333.333333333328</v>
          </cell>
          <cell r="L118">
            <v>8.3333333333333339</v>
          </cell>
          <cell r="M118">
            <v>8.3333333333333339</v>
          </cell>
          <cell r="N118">
            <v>10</v>
          </cell>
          <cell r="O118">
            <v>1</v>
          </cell>
          <cell r="P118">
            <v>1E-4</v>
          </cell>
        </row>
        <row r="119">
          <cell r="A119" t="str">
            <v>TABRROL3</v>
          </cell>
          <cell r="B119" t="str">
            <v>Brosse ronde 'Standard' CYCLOVAC</v>
          </cell>
          <cell r="C119">
            <v>12</v>
          </cell>
          <cell r="D119">
            <v>1.2834000000000001</v>
          </cell>
          <cell r="E119">
            <v>1.7839687194525906</v>
          </cell>
          <cell r="F119">
            <v>2.92</v>
          </cell>
          <cell r="G119">
            <v>3.0294698682307901</v>
          </cell>
          <cell r="H119">
            <v>3.3217333333333343</v>
          </cell>
          <cell r="I119">
            <v>0.3</v>
          </cell>
          <cell r="J119">
            <v>4.9583333333333339</v>
          </cell>
          <cell r="K119">
            <v>4.3278140974725572</v>
          </cell>
          <cell r="L119">
            <v>5.4467333333333343</v>
          </cell>
          <cell r="M119">
            <v>7.0833333333333339</v>
          </cell>
          <cell r="N119">
            <v>8.5</v>
          </cell>
          <cell r="O119">
            <v>1</v>
          </cell>
          <cell r="P119">
            <v>1.6366999999999998</v>
          </cell>
        </row>
        <row r="120">
          <cell r="A120" t="str">
            <v>TABRSLIMIX</v>
          </cell>
          <cell r="B120" t="str">
            <v>Brosse roulette mixte slim noir - ITL</v>
          </cell>
          <cell r="C120">
            <v>12</v>
          </cell>
          <cell r="D120">
            <v>9.8366000000000007</v>
          </cell>
          <cell r="E120">
            <v>2.2049095987064535</v>
          </cell>
          <cell r="F120">
            <v>18</v>
          </cell>
          <cell r="G120">
            <v>2.500969763785958</v>
          </cell>
          <cell r="H120">
            <v>12.253266666666669</v>
          </cell>
          <cell r="I120">
            <v>0.3</v>
          </cell>
          <cell r="J120">
            <v>20.416666666666668</v>
          </cell>
          <cell r="K120">
            <v>3.5728139482656545</v>
          </cell>
          <cell r="L120">
            <v>21.003266666666669</v>
          </cell>
          <cell r="M120">
            <v>29.166666666666668</v>
          </cell>
          <cell r="N120">
            <v>35</v>
          </cell>
          <cell r="O120">
            <v>1</v>
          </cell>
          <cell r="P120">
            <v>8.1634999999999991</v>
          </cell>
        </row>
        <row r="121">
          <cell r="A121" t="str">
            <v>45.32.285</v>
          </cell>
          <cell r="B121" t="str">
            <v>Brosse roulettes slim avec 2 raclettes en pv, largeur 285 mm, diam 32 mm - VAR</v>
          </cell>
          <cell r="C121">
            <v>18</v>
          </cell>
          <cell r="D121">
            <v>0</v>
          </cell>
          <cell r="E121">
            <v>0</v>
          </cell>
          <cell r="F121">
            <v>0</v>
          </cell>
          <cell r="G121">
            <v>189583.33333333334</v>
          </cell>
          <cell r="H121">
            <v>18.958333333333336</v>
          </cell>
          <cell r="I121">
            <v>0.35</v>
          </cell>
          <cell r="J121">
            <v>18.958333333333336</v>
          </cell>
          <cell r="K121">
            <v>291666.66666666669</v>
          </cell>
          <cell r="L121">
            <v>29.166666666666668</v>
          </cell>
          <cell r="M121">
            <v>29.166666666666668</v>
          </cell>
          <cell r="N121">
            <v>35</v>
          </cell>
          <cell r="O121">
            <v>1</v>
          </cell>
          <cell r="P121">
            <v>1E-4</v>
          </cell>
        </row>
        <row r="122">
          <cell r="A122" t="str">
            <v>45.32.285C</v>
          </cell>
          <cell r="B122" t="str">
            <v>Brosse roulettes slim avec 2 raclettes en pv, largeur 285 mm, diam 32 mm - VAR</v>
          </cell>
          <cell r="C122">
            <v>18</v>
          </cell>
          <cell r="D122">
            <v>-5.75</v>
          </cell>
          <cell r="E122">
            <v>0</v>
          </cell>
          <cell r="F122">
            <v>0</v>
          </cell>
          <cell r="G122">
            <v>3.2970441093778087</v>
          </cell>
          <cell r="H122">
            <v>13.208333333333336</v>
          </cell>
          <cell r="I122">
            <v>0.35</v>
          </cell>
          <cell r="J122">
            <v>18.958333333333336</v>
          </cell>
          <cell r="K122">
            <v>5.0723755528889356</v>
          </cell>
          <cell r="L122">
            <v>23.416666666666668</v>
          </cell>
          <cell r="M122">
            <v>29.166666666666668</v>
          </cell>
          <cell r="N122">
            <v>35</v>
          </cell>
          <cell r="O122">
            <v>1</v>
          </cell>
          <cell r="P122">
            <v>5.7500999999999998</v>
          </cell>
        </row>
        <row r="123">
          <cell r="A123" t="str">
            <v>TF8086BV</v>
          </cell>
          <cell r="B123" t="str">
            <v>Butée pour Retraflex - ITL</v>
          </cell>
          <cell r="C123">
            <v>3</v>
          </cell>
          <cell r="D123">
            <v>-0.4214</v>
          </cell>
          <cell r="E123"/>
          <cell r="F123"/>
          <cell r="G123">
            <v>3.2127323052589967</v>
          </cell>
          <cell r="H123">
            <v>0.93276666666666697</v>
          </cell>
          <cell r="I123">
            <v>0.35</v>
          </cell>
          <cell r="J123">
            <v>1.354166666666667</v>
          </cell>
          <cell r="K123">
            <v>4.9426650850138403</v>
          </cell>
          <cell r="L123">
            <v>1.6619333333333335</v>
          </cell>
          <cell r="M123">
            <v>2.0833333333333335</v>
          </cell>
          <cell r="N123">
            <v>2.5</v>
          </cell>
          <cell r="O123">
            <v>1</v>
          </cell>
          <cell r="P123">
            <v>0.42149999999999999</v>
          </cell>
        </row>
        <row r="124">
          <cell r="A124" t="str">
            <v>3000533</v>
          </cell>
          <cell r="B124" t="str">
            <v>Câble 12 volts avec fiche RJ11 6P6C, connection centrale / ligne prises</v>
          </cell>
          <cell r="C124">
            <v>10</v>
          </cell>
          <cell r="D124">
            <v>-3.0030000000000001</v>
          </cell>
          <cell r="E124">
            <v>0</v>
          </cell>
          <cell r="F124">
            <v>0</v>
          </cell>
          <cell r="G124">
            <v>2.1366809852041779</v>
          </cell>
          <cell r="H124">
            <v>3.4136666666666677</v>
          </cell>
          <cell r="I124">
            <v>0.3</v>
          </cell>
          <cell r="J124">
            <v>6.4166666666666679</v>
          </cell>
          <cell r="K124">
            <v>3.05240140743454</v>
          </cell>
          <cell r="L124">
            <v>6.1636666666666677</v>
          </cell>
          <cell r="M124">
            <v>9.1666666666666679</v>
          </cell>
          <cell r="N124">
            <v>11</v>
          </cell>
          <cell r="O124">
            <v>1</v>
          </cell>
          <cell r="P124">
            <v>3.0031000000000003</v>
          </cell>
        </row>
        <row r="125">
          <cell r="A125" t="str">
            <v>AP380</v>
          </cell>
          <cell r="B125" t="str">
            <v>Caddie porte accessoires</v>
          </cell>
          <cell r="C125">
            <v>11</v>
          </cell>
          <cell r="D125">
            <v>-108.08600000000001</v>
          </cell>
          <cell r="E125">
            <v>0</v>
          </cell>
          <cell r="F125">
            <v>0</v>
          </cell>
          <cell r="G125" t="str">
            <v/>
          </cell>
          <cell r="H125" t="str">
            <v/>
          </cell>
          <cell r="I125"/>
          <cell r="J125" t="str">
            <v/>
          </cell>
          <cell r="K125">
            <v>2.3314746299477913</v>
          </cell>
          <cell r="L125">
            <v>143.91399999999999</v>
          </cell>
          <cell r="M125">
            <v>252</v>
          </cell>
          <cell r="N125">
            <v>302.39999999999998</v>
          </cell>
          <cell r="O125">
            <v>1</v>
          </cell>
          <cell r="P125">
            <v>108.08610000000002</v>
          </cell>
        </row>
        <row r="126">
          <cell r="A126" t="str">
            <v>65800</v>
          </cell>
          <cell r="B126" t="str">
            <v>Cadre enjoliveur pour prise ARNOULD série 'CLUB', blanc - DIV</v>
          </cell>
          <cell r="C126">
            <v>17</v>
          </cell>
          <cell r="D126">
            <v>-1.5808</v>
          </cell>
          <cell r="E126">
            <v>0</v>
          </cell>
          <cell r="F126">
            <v>0</v>
          </cell>
          <cell r="G126" t="str">
            <v/>
          </cell>
          <cell r="H126" t="str">
            <v/>
          </cell>
          <cell r="I126"/>
          <cell r="J126" t="str">
            <v/>
          </cell>
          <cell r="K126">
            <v>2.6356294937482869</v>
          </cell>
          <cell r="L126">
            <v>2.5858666666666674</v>
          </cell>
          <cell r="M126">
            <v>4.166666666666667</v>
          </cell>
          <cell r="N126">
            <v>5</v>
          </cell>
          <cell r="O126">
            <v>1</v>
          </cell>
          <cell r="P126">
            <v>1.5809</v>
          </cell>
        </row>
        <row r="127">
          <cell r="A127" t="str">
            <v>TF030151</v>
          </cell>
          <cell r="B127" t="str">
            <v>Cadre enjoliveur pour prise DECO, aspect métal chromé brillant.</v>
          </cell>
          <cell r="C127">
            <v>12</v>
          </cell>
          <cell r="D127">
            <v>3.6217999999999999</v>
          </cell>
          <cell r="E127">
            <v>3.3239219712525667</v>
          </cell>
          <cell r="F127">
            <v>5.18</v>
          </cell>
          <cell r="G127">
            <v>5.5616162912575673</v>
          </cell>
          <cell r="H127">
            <v>7.1084666666666676</v>
          </cell>
          <cell r="I127">
            <v>0.35</v>
          </cell>
          <cell r="J127">
            <v>8.6666666666666679</v>
          </cell>
          <cell r="K127">
            <v>8.5563327557808719</v>
          </cell>
          <cell r="L127">
            <v>11.775133333333333</v>
          </cell>
          <cell r="M127">
            <v>13.333333333333334</v>
          </cell>
          <cell r="N127">
            <v>16</v>
          </cell>
          <cell r="O127">
            <v>1</v>
          </cell>
          <cell r="P127">
            <v>1.5583</v>
          </cell>
        </row>
        <row r="128">
          <cell r="A128" t="str">
            <v>TF030154</v>
          </cell>
          <cell r="B128" t="str">
            <v>Cadre enjoliveur pour prise DECO, aspect métal cuivré antique.</v>
          </cell>
          <cell r="C128">
            <v>12</v>
          </cell>
          <cell r="D128">
            <v>2.3281999999999998</v>
          </cell>
          <cell r="E128">
            <v>1.8162692847124822</v>
          </cell>
          <cell r="F128">
            <v>5.18</v>
          </cell>
          <cell r="G128">
            <v>3.0389097326928249</v>
          </cell>
          <cell r="H128">
            <v>5.8148666666666671</v>
          </cell>
          <cell r="I128">
            <v>0.35</v>
          </cell>
          <cell r="J128">
            <v>8.6666666666666679</v>
          </cell>
          <cell r="K128">
            <v>4.6752457426043454</v>
          </cell>
          <cell r="L128">
            <v>10.481533333333333</v>
          </cell>
          <cell r="M128">
            <v>13.333333333333334</v>
          </cell>
          <cell r="N128">
            <v>16</v>
          </cell>
          <cell r="O128">
            <v>1</v>
          </cell>
          <cell r="P128">
            <v>2.8519000000000001</v>
          </cell>
        </row>
        <row r="129">
          <cell r="A129" t="str">
            <v>TF030155</v>
          </cell>
          <cell r="B129" t="str">
            <v>Cadre enjoliveur pour prise DECO, aspect métal doré brillant.</v>
          </cell>
          <cell r="C129">
            <v>12</v>
          </cell>
          <cell r="D129">
            <v>2.6426000000000003</v>
          </cell>
          <cell r="E129">
            <v>1.5823342736248238</v>
          </cell>
          <cell r="F129">
            <v>7.18</v>
          </cell>
          <cell r="G129">
            <v>1.9100091827364558</v>
          </cell>
          <cell r="H129">
            <v>4.129266666666668</v>
          </cell>
          <cell r="I129">
            <v>0.35</v>
          </cell>
          <cell r="J129">
            <v>8.6666666666666679</v>
          </cell>
          <cell r="K129">
            <v>2.9384756657483933</v>
          </cell>
          <cell r="L129">
            <v>8.795933333333334</v>
          </cell>
          <cell r="M129">
            <v>13.333333333333334</v>
          </cell>
          <cell r="N129">
            <v>16</v>
          </cell>
          <cell r="O129">
            <v>1</v>
          </cell>
          <cell r="P129">
            <v>4.5374999999999996</v>
          </cell>
        </row>
        <row r="130">
          <cell r="A130" t="str">
            <v>TF030152</v>
          </cell>
          <cell r="B130" t="str">
            <v>Cadre enjoliveur pour prise DECO, aspect métal nickelé brossé.</v>
          </cell>
          <cell r="C130">
            <v>12</v>
          </cell>
          <cell r="D130">
            <v>2.9064000000000001</v>
          </cell>
          <cell r="E130">
            <v>2.2781247251297385</v>
          </cell>
          <cell r="F130">
            <v>5.18</v>
          </cell>
          <cell r="G130">
            <v>3.8117019249094728</v>
          </cell>
          <cell r="H130">
            <v>6.3930666666666678</v>
          </cell>
          <cell r="I130">
            <v>0.35</v>
          </cell>
          <cell r="J130">
            <v>8.6666666666666679</v>
          </cell>
          <cell r="K130">
            <v>5.8641568075530346</v>
          </cell>
          <cell r="L130">
            <v>11.059733333333334</v>
          </cell>
          <cell r="M130">
            <v>13.333333333333334</v>
          </cell>
          <cell r="N130">
            <v>16</v>
          </cell>
          <cell r="O130">
            <v>1</v>
          </cell>
          <cell r="P130">
            <v>2.2736999999999998</v>
          </cell>
        </row>
        <row r="131">
          <cell r="A131" t="str">
            <v>TF030103</v>
          </cell>
          <cell r="B131" t="str">
            <v>Cadre enjoliveur pour prise DECO, couleur amande.</v>
          </cell>
          <cell r="C131">
            <v>12</v>
          </cell>
          <cell r="D131">
            <v>0.17519999999999997</v>
          </cell>
          <cell r="E131">
            <v>1.6862745098039216</v>
          </cell>
          <cell r="F131">
            <v>0.43</v>
          </cell>
          <cell r="G131">
            <v>4.2500326925591736</v>
          </cell>
          <cell r="H131">
            <v>0.82853333333333345</v>
          </cell>
          <cell r="I131">
            <v>0.35</v>
          </cell>
          <cell r="J131">
            <v>1.0833333333333335</v>
          </cell>
          <cell r="K131">
            <v>6.5385118347064211</v>
          </cell>
          <cell r="L131">
            <v>1.4118666666666668</v>
          </cell>
          <cell r="M131">
            <v>1.6666666666666667</v>
          </cell>
          <cell r="N131">
            <v>2</v>
          </cell>
          <cell r="O131">
            <v>1</v>
          </cell>
          <cell r="P131">
            <v>0.25490000000000002</v>
          </cell>
        </row>
        <row r="132">
          <cell r="A132" t="str">
            <v>TF030101</v>
          </cell>
          <cell r="B132" t="str">
            <v>Cadre enjoliveur pour prise DECO, couleur blanche.</v>
          </cell>
          <cell r="C132">
            <v>12</v>
          </cell>
          <cell r="D132">
            <v>0.17519999999999997</v>
          </cell>
          <cell r="E132">
            <v>1.6862745098039216</v>
          </cell>
          <cell r="F132">
            <v>0.43</v>
          </cell>
          <cell r="G132">
            <v>4.2500326925591736</v>
          </cell>
          <cell r="H132">
            <v>0.82853333333333345</v>
          </cell>
          <cell r="I132">
            <v>0.35</v>
          </cell>
          <cell r="J132">
            <v>1.0833333333333335</v>
          </cell>
          <cell r="K132">
            <v>6.5385118347064211</v>
          </cell>
          <cell r="L132">
            <v>1.4118666666666668</v>
          </cell>
          <cell r="M132">
            <v>1.6666666666666667</v>
          </cell>
          <cell r="N132">
            <v>2</v>
          </cell>
          <cell r="O132">
            <v>1</v>
          </cell>
          <cell r="P132">
            <v>0.25490000000000002</v>
          </cell>
        </row>
        <row r="133">
          <cell r="A133" t="str">
            <v>TF030106</v>
          </cell>
          <cell r="B133" t="str">
            <v>Cadre enjoliveur pour prise DECO, couleur grise.</v>
          </cell>
          <cell r="C133">
            <v>12</v>
          </cell>
          <cell r="D133">
            <v>0.17519999999999997</v>
          </cell>
          <cell r="E133">
            <v>1.6862745098039216</v>
          </cell>
          <cell r="F133">
            <v>0.43</v>
          </cell>
          <cell r="G133">
            <v>4.2500326925591736</v>
          </cell>
          <cell r="H133">
            <v>0.82853333333333345</v>
          </cell>
          <cell r="I133">
            <v>0.35</v>
          </cell>
          <cell r="J133">
            <v>1.0833333333333335</v>
          </cell>
          <cell r="K133">
            <v>6.5385118347064211</v>
          </cell>
          <cell r="L133">
            <v>1.4118666666666668</v>
          </cell>
          <cell r="M133">
            <v>1.6666666666666667</v>
          </cell>
          <cell r="N133">
            <v>2</v>
          </cell>
          <cell r="O133">
            <v>1</v>
          </cell>
          <cell r="P133">
            <v>0.25490000000000002</v>
          </cell>
        </row>
        <row r="134">
          <cell r="A134" t="str">
            <v>TF030104</v>
          </cell>
          <cell r="B134" t="str">
            <v>Cadre enjoliveur pour prise DECO, couleur ivoire. OLD</v>
          </cell>
          <cell r="C134">
            <v>12</v>
          </cell>
          <cell r="D134">
            <v>0.1948</v>
          </cell>
          <cell r="E134">
            <v>1.8266779949022942</v>
          </cell>
          <cell r="F134">
            <v>0.43</v>
          </cell>
          <cell r="G134">
            <v>4.6040515653775334</v>
          </cell>
          <cell r="H134">
            <v>0.84813333333333352</v>
          </cell>
          <cell r="I134">
            <v>0.35</v>
          </cell>
          <cell r="J134">
            <v>1.0833333333333335</v>
          </cell>
          <cell r="K134">
            <v>7.0831562544269735</v>
          </cell>
          <cell r="L134">
            <v>1.4314666666666667</v>
          </cell>
          <cell r="M134">
            <v>1.6666666666666667</v>
          </cell>
          <cell r="N134">
            <v>2</v>
          </cell>
          <cell r="O134">
            <v>1</v>
          </cell>
          <cell r="P134">
            <v>0.23529999999999998</v>
          </cell>
        </row>
        <row r="135">
          <cell r="A135" t="str">
            <v>TF030102</v>
          </cell>
          <cell r="B135" t="str">
            <v>Cadre enjoliveur pour prise DECO, couleur noire.</v>
          </cell>
          <cell r="C135">
            <v>12</v>
          </cell>
          <cell r="D135">
            <v>0.21739999999999998</v>
          </cell>
          <cell r="E135">
            <v>1.5986769570011026</v>
          </cell>
          <cell r="F135">
            <v>0.57999999999999996</v>
          </cell>
          <cell r="G135">
            <v>2.9868578255675038</v>
          </cell>
          <cell r="H135">
            <v>0.72073333333333345</v>
          </cell>
          <cell r="I135">
            <v>0.35</v>
          </cell>
          <cell r="J135">
            <v>1.0833333333333335</v>
          </cell>
          <cell r="K135">
            <v>4.5951658854884672</v>
          </cell>
          <cell r="L135">
            <v>1.3040666666666667</v>
          </cell>
          <cell r="M135">
            <v>1.6666666666666667</v>
          </cell>
          <cell r="N135">
            <v>2</v>
          </cell>
          <cell r="O135">
            <v>1</v>
          </cell>
          <cell r="P135">
            <v>0.36269999999999997</v>
          </cell>
        </row>
        <row r="136">
          <cell r="A136" t="str">
            <v>TF030107</v>
          </cell>
          <cell r="B136" t="str">
            <v>Cadre enjoliveur pour prise DECO, couleur rouge.</v>
          </cell>
          <cell r="C136">
            <v>12</v>
          </cell>
          <cell r="D136">
            <v>0.17519999999999997</v>
          </cell>
          <cell r="E136">
            <v>1.6862745098039216</v>
          </cell>
          <cell r="F136">
            <v>0.43</v>
          </cell>
          <cell r="G136">
            <v>4.2500326925591736</v>
          </cell>
          <cell r="H136">
            <v>0.82853333333333345</v>
          </cell>
          <cell r="I136">
            <v>0.35</v>
          </cell>
          <cell r="J136">
            <v>1.0833333333333335</v>
          </cell>
          <cell r="K136">
            <v>6.5385118347064211</v>
          </cell>
          <cell r="L136">
            <v>1.4118666666666668</v>
          </cell>
          <cell r="M136">
            <v>1.6666666666666667</v>
          </cell>
          <cell r="N136">
            <v>2</v>
          </cell>
          <cell r="O136">
            <v>1</v>
          </cell>
          <cell r="P136">
            <v>0.25490000000000002</v>
          </cell>
        </row>
        <row r="137">
          <cell r="A137" t="str">
            <v>TF1600BV</v>
          </cell>
          <cell r="B137" t="str">
            <v>Cadre enjoliveur pour prise HAYDEN blanche.</v>
          </cell>
          <cell r="C137">
            <v>12</v>
          </cell>
          <cell r="D137">
            <v>0.72</v>
          </cell>
          <cell r="E137">
            <v>1.7343399306264029</v>
          </cell>
          <cell r="F137">
            <v>1.7</v>
          </cell>
          <cell r="G137">
            <v>2.2106587763153422</v>
          </cell>
          <cell r="H137">
            <v>1.186666666666667</v>
          </cell>
          <cell r="I137">
            <v>0.35</v>
          </cell>
          <cell r="J137">
            <v>2.166666666666667</v>
          </cell>
          <cell r="K137">
            <v>3.4010135020236034</v>
          </cell>
          <cell r="L137">
            <v>2.3533333333333339</v>
          </cell>
          <cell r="M137">
            <v>3.3333333333333335</v>
          </cell>
          <cell r="N137">
            <v>4</v>
          </cell>
          <cell r="O137">
            <v>1</v>
          </cell>
          <cell r="P137">
            <v>0.98009999999999997</v>
          </cell>
        </row>
        <row r="138">
          <cell r="A138" t="str">
            <v>TF1600IV</v>
          </cell>
          <cell r="B138" t="str">
            <v>Cadre enjoliveur pour prise HAYDEN ivoire.</v>
          </cell>
          <cell r="C138">
            <v>12</v>
          </cell>
          <cell r="D138">
            <v>0.72</v>
          </cell>
          <cell r="E138">
            <v>1.7343399306264029</v>
          </cell>
          <cell r="F138">
            <v>1.7</v>
          </cell>
          <cell r="G138">
            <v>2.2106587763153422</v>
          </cell>
          <cell r="H138">
            <v>1.186666666666667</v>
          </cell>
          <cell r="I138">
            <v>0.35</v>
          </cell>
          <cell r="J138">
            <v>2.166666666666667</v>
          </cell>
          <cell r="K138">
            <v>3.4010135020236034</v>
          </cell>
          <cell r="L138">
            <v>2.3533333333333339</v>
          </cell>
          <cell r="M138">
            <v>3.3333333333333335</v>
          </cell>
          <cell r="N138">
            <v>4</v>
          </cell>
          <cell r="O138">
            <v>1</v>
          </cell>
          <cell r="P138">
            <v>0.98009999999999997</v>
          </cell>
        </row>
        <row r="139">
          <cell r="A139" t="str">
            <v>75010</v>
          </cell>
          <cell r="B139" t="str">
            <v>Cadre enjoliveur pour prise LEGRAND série 'MOSAÏC', blanc - DIV</v>
          </cell>
          <cell r="C139">
            <v>17</v>
          </cell>
          <cell r="D139">
            <v>-1.9448000000000001</v>
          </cell>
          <cell r="E139">
            <v>0</v>
          </cell>
          <cell r="F139">
            <v>0</v>
          </cell>
          <cell r="G139" t="str">
            <v/>
          </cell>
          <cell r="H139" t="str">
            <v/>
          </cell>
          <cell r="I139"/>
          <cell r="J139" t="str">
            <v/>
          </cell>
          <cell r="K139">
            <v>2.1423552196342572</v>
          </cell>
          <cell r="L139">
            <v>2.2218666666666671</v>
          </cell>
          <cell r="M139">
            <v>4.166666666666667</v>
          </cell>
          <cell r="N139">
            <v>5</v>
          </cell>
          <cell r="O139">
            <v>1</v>
          </cell>
          <cell r="P139">
            <v>1.9449000000000001</v>
          </cell>
        </row>
        <row r="140">
          <cell r="A140" t="str">
            <v>TF5589AV</v>
          </cell>
          <cell r="B140" t="str">
            <v>Cadre enjoliveur pour prise VACULINE amande.</v>
          </cell>
          <cell r="C140">
            <v>12</v>
          </cell>
          <cell r="D140">
            <v>0.67880000000000018</v>
          </cell>
          <cell r="E140">
            <v>1.7364879531148256</v>
          </cell>
          <cell r="F140">
            <v>1.6</v>
          </cell>
          <cell r="G140">
            <v>2.3517493397011475</v>
          </cell>
          <cell r="H140">
            <v>1.2454666666666669</v>
          </cell>
          <cell r="I140">
            <v>0.35</v>
          </cell>
          <cell r="J140">
            <v>2.166666666666667</v>
          </cell>
          <cell r="K140">
            <v>3.6180759072325341</v>
          </cell>
          <cell r="L140">
            <v>2.4121333333333337</v>
          </cell>
          <cell r="M140">
            <v>3.3333333333333335</v>
          </cell>
          <cell r="N140">
            <v>4</v>
          </cell>
          <cell r="O140">
            <v>1</v>
          </cell>
          <cell r="P140">
            <v>0.9212999999999999</v>
          </cell>
        </row>
        <row r="141">
          <cell r="A141" t="str">
            <v>TF5589BV</v>
          </cell>
          <cell r="B141" t="str">
            <v>Cadre enjoliveur pour prise VACULINE blanc.</v>
          </cell>
          <cell r="C141">
            <v>12</v>
          </cell>
          <cell r="D141">
            <v>0.63960000000000017</v>
          </cell>
          <cell r="E141">
            <v>1.66562565063502</v>
          </cell>
          <cell r="F141">
            <v>1.6</v>
          </cell>
          <cell r="G141">
            <v>2.2557695644629536</v>
          </cell>
          <cell r="H141">
            <v>1.206266666666667</v>
          </cell>
          <cell r="I141">
            <v>0.35</v>
          </cell>
          <cell r="J141">
            <v>2.166666666666667</v>
          </cell>
          <cell r="K141">
            <v>3.4704147145583901</v>
          </cell>
          <cell r="L141">
            <v>2.3729333333333336</v>
          </cell>
          <cell r="M141">
            <v>3.3333333333333335</v>
          </cell>
          <cell r="N141">
            <v>4</v>
          </cell>
          <cell r="O141">
            <v>1</v>
          </cell>
          <cell r="P141">
            <v>0.96049999999999991</v>
          </cell>
        </row>
        <row r="142">
          <cell r="A142" t="str">
            <v>TF5589IV</v>
          </cell>
          <cell r="B142" t="str">
            <v>Cadre enjoliveur pour prise VACULINE ivoire.</v>
          </cell>
          <cell r="C142">
            <v>12</v>
          </cell>
          <cell r="D142">
            <v>0.58079999999999998</v>
          </cell>
          <cell r="E142">
            <v>1.5695507161075142</v>
          </cell>
          <cell r="F142">
            <v>1.6</v>
          </cell>
          <cell r="G142">
            <v>2.1256417803067467</v>
          </cell>
          <cell r="H142">
            <v>1.1474666666666669</v>
          </cell>
          <cell r="I142">
            <v>0.35</v>
          </cell>
          <cell r="J142">
            <v>2.166666666666667</v>
          </cell>
          <cell r="K142">
            <v>3.2702181235488403</v>
          </cell>
          <cell r="L142">
            <v>2.3141333333333338</v>
          </cell>
          <cell r="M142">
            <v>3.3333333333333335</v>
          </cell>
          <cell r="N142">
            <v>4</v>
          </cell>
          <cell r="O142">
            <v>1</v>
          </cell>
          <cell r="P142">
            <v>1.0193000000000001</v>
          </cell>
        </row>
        <row r="143">
          <cell r="A143" t="str">
            <v>TF5588AV</v>
          </cell>
          <cell r="B143" t="str">
            <v>Cadre enjoliveur pour prise VACUVALVE amande.</v>
          </cell>
          <cell r="C143">
            <v>12</v>
          </cell>
          <cell r="D143">
            <v>0.46899999999999997</v>
          </cell>
          <cell r="E143">
            <v>1.5034364261168385</v>
          </cell>
          <cell r="F143">
            <v>1.4</v>
          </cell>
          <cell r="G143">
            <v>2.3269967422045612</v>
          </cell>
          <cell r="H143">
            <v>1.2356666666666671</v>
          </cell>
          <cell r="I143">
            <v>0.35</v>
          </cell>
          <cell r="J143">
            <v>2.166666666666667</v>
          </cell>
          <cell r="K143">
            <v>3.5799949880070172</v>
          </cell>
          <cell r="L143">
            <v>2.4023333333333339</v>
          </cell>
          <cell r="M143">
            <v>3.3333333333333335</v>
          </cell>
          <cell r="N143">
            <v>4</v>
          </cell>
          <cell r="O143">
            <v>1</v>
          </cell>
          <cell r="P143">
            <v>0.93109999999999993</v>
          </cell>
        </row>
        <row r="144">
          <cell r="A144" t="str">
            <v>TF5588BV</v>
          </cell>
          <cell r="B144" t="str">
            <v>Cadre enjoliveur pour prise VACUVALVE blanche.</v>
          </cell>
          <cell r="C144">
            <v>12</v>
          </cell>
          <cell r="D144">
            <v>0.50819999999999987</v>
          </cell>
          <cell r="E144">
            <v>1.569506726457399</v>
          </cell>
          <cell r="F144">
            <v>1.4</v>
          </cell>
          <cell r="G144">
            <v>2.4292708450125202</v>
          </cell>
          <cell r="H144">
            <v>1.2748666666666668</v>
          </cell>
          <cell r="I144">
            <v>0.35</v>
          </cell>
          <cell r="J144">
            <v>2.166666666666667</v>
          </cell>
          <cell r="K144">
            <v>3.7373397615577231</v>
          </cell>
          <cell r="L144">
            <v>2.4415333333333336</v>
          </cell>
          <cell r="M144">
            <v>3.3333333333333335</v>
          </cell>
          <cell r="N144">
            <v>4</v>
          </cell>
          <cell r="O144">
            <v>1</v>
          </cell>
          <cell r="P144">
            <v>0.89190000000000003</v>
          </cell>
        </row>
        <row r="145">
          <cell r="A145" t="str">
            <v>TF5588IV</v>
          </cell>
          <cell r="B145" t="str">
            <v>Cadre enjoliveur pour prise VACUVALVE ivoire.</v>
          </cell>
          <cell r="C145">
            <v>12</v>
          </cell>
          <cell r="D145">
            <v>0.46899999999999997</v>
          </cell>
          <cell r="E145">
            <v>1.5034364261168385</v>
          </cell>
          <cell r="F145">
            <v>1.4</v>
          </cell>
          <cell r="G145">
            <v>2.3269967422045612</v>
          </cell>
          <cell r="H145">
            <v>1.2356666666666671</v>
          </cell>
          <cell r="I145">
            <v>0.35</v>
          </cell>
          <cell r="J145">
            <v>2.166666666666667</v>
          </cell>
          <cell r="K145">
            <v>3.5799949880070172</v>
          </cell>
          <cell r="L145">
            <v>2.4023333333333339</v>
          </cell>
          <cell r="M145">
            <v>3.3333333333333335</v>
          </cell>
          <cell r="N145">
            <v>4</v>
          </cell>
          <cell r="O145">
            <v>1</v>
          </cell>
          <cell r="P145">
            <v>0.93109999999999993</v>
          </cell>
        </row>
        <row r="146">
          <cell r="A146" t="str">
            <v>TF5588NV</v>
          </cell>
          <cell r="B146" t="str">
            <v>Cadre enjoliveur pour prise VACUVALVE noire. OLD</v>
          </cell>
          <cell r="C146">
            <v>12</v>
          </cell>
          <cell r="D146">
            <v>0.46899999999999997</v>
          </cell>
          <cell r="E146">
            <v>1.5034364261168385</v>
          </cell>
          <cell r="F146">
            <v>1.4</v>
          </cell>
          <cell r="G146">
            <v>2.3269967422045612</v>
          </cell>
          <cell r="H146">
            <v>1.2356666666666671</v>
          </cell>
          <cell r="I146">
            <v>0.35</v>
          </cell>
          <cell r="J146">
            <v>2.166666666666667</v>
          </cell>
          <cell r="K146">
            <v>3.5799949880070172</v>
          </cell>
          <cell r="L146">
            <v>2.4023333333333339</v>
          </cell>
          <cell r="M146">
            <v>3.3333333333333335</v>
          </cell>
          <cell r="N146">
            <v>4</v>
          </cell>
          <cell r="O146">
            <v>1</v>
          </cell>
          <cell r="P146">
            <v>0.93109999999999993</v>
          </cell>
        </row>
        <row r="147">
          <cell r="A147" t="str">
            <v>LEG68631</v>
          </cell>
          <cell r="B147" t="str">
            <v>Cadre enjoliveur, série 'CELIANE' blanc - DIV</v>
          </cell>
          <cell r="C147">
            <v>17</v>
          </cell>
          <cell r="D147">
            <v>-1.04</v>
          </cell>
          <cell r="E147">
            <v>0</v>
          </cell>
          <cell r="F147">
            <v>0</v>
          </cell>
          <cell r="G147" t="str">
            <v/>
          </cell>
          <cell r="H147" t="str">
            <v/>
          </cell>
          <cell r="I147"/>
          <cell r="J147" t="str">
            <v/>
          </cell>
          <cell r="K147">
            <v>4.0060250616927862</v>
          </cell>
          <cell r="L147">
            <v>3.1266666666666674</v>
          </cell>
          <cell r="M147">
            <v>4.166666666666667</v>
          </cell>
          <cell r="N147">
            <v>5</v>
          </cell>
          <cell r="O147">
            <v>1</v>
          </cell>
          <cell r="P147">
            <v>1.0401</v>
          </cell>
        </row>
        <row r="148">
          <cell r="A148" t="str">
            <v>7607042316</v>
          </cell>
          <cell r="B148" t="str">
            <v xml:space="preserve">Canne 47cm en métal diam 38 - VAR </v>
          </cell>
          <cell r="C148">
            <v>18</v>
          </cell>
          <cell r="D148">
            <v>-4.2</v>
          </cell>
          <cell r="E148">
            <v>0</v>
          </cell>
          <cell r="F148">
            <v>0</v>
          </cell>
          <cell r="G148">
            <v>2.5793036673729999</v>
          </cell>
          <cell r="H148">
            <v>6.6333333333333355</v>
          </cell>
          <cell r="I148">
            <v>0.35</v>
          </cell>
          <cell r="J148">
            <v>10.833333333333336</v>
          </cell>
          <cell r="K148">
            <v>3.9681594882661528</v>
          </cell>
          <cell r="L148">
            <v>12.466666666666669</v>
          </cell>
          <cell r="M148">
            <v>16.666666666666668</v>
          </cell>
          <cell r="N148">
            <v>20</v>
          </cell>
          <cell r="O148">
            <v>1</v>
          </cell>
          <cell r="P148">
            <v>4.2000999999999999</v>
          </cell>
        </row>
        <row r="149">
          <cell r="A149" t="str">
            <v>CAN470M38</v>
          </cell>
          <cell r="B149" t="str">
            <v>Canne 47cm en métal, diam 38mm AJG</v>
          </cell>
          <cell r="C149">
            <v>15</v>
          </cell>
          <cell r="D149">
            <v>-6.5207999999999995</v>
          </cell>
          <cell r="E149">
            <v>0</v>
          </cell>
          <cell r="F149">
            <v>0</v>
          </cell>
          <cell r="G149">
            <v>2.2363988610979062</v>
          </cell>
          <cell r="H149">
            <v>8.0625333333333362</v>
          </cell>
          <cell r="I149">
            <v>0.3</v>
          </cell>
          <cell r="J149">
            <v>14.583333333333336</v>
          </cell>
          <cell r="K149">
            <v>3.1948555158541518</v>
          </cell>
          <cell r="L149">
            <v>14.312533333333336</v>
          </cell>
          <cell r="M149">
            <v>20.833333333333336</v>
          </cell>
          <cell r="N149">
            <v>25</v>
          </cell>
          <cell r="O149">
            <v>1</v>
          </cell>
          <cell r="P149">
            <v>6.5208999999999993</v>
          </cell>
        </row>
        <row r="150">
          <cell r="A150" t="str">
            <v>CAN02</v>
          </cell>
          <cell r="B150" t="str">
            <v>Canne chromé, diam. 32 mm, long 48 cm sans trou d'ergot ( paire ) - AJG</v>
          </cell>
          <cell r="C150">
            <v>15</v>
          </cell>
          <cell r="D150">
            <v>-4.8255999999999997</v>
          </cell>
          <cell r="E150">
            <v>0</v>
          </cell>
          <cell r="F150">
            <v>0</v>
          </cell>
          <cell r="G150">
            <v>2.5816634546974195</v>
          </cell>
          <cell r="H150">
            <v>7.632733333333336</v>
          </cell>
          <cell r="I150">
            <v>0.35</v>
          </cell>
          <cell r="J150">
            <v>12.458333333333336</v>
          </cell>
          <cell r="K150">
            <v>3.9717899303037218</v>
          </cell>
          <cell r="L150">
            <v>14.341066666666668</v>
          </cell>
          <cell r="M150">
            <v>19.166666666666668</v>
          </cell>
          <cell r="N150">
            <v>23</v>
          </cell>
          <cell r="O150">
            <v>1</v>
          </cell>
          <cell r="P150">
            <v>4.8256999999999994</v>
          </cell>
        </row>
        <row r="151">
          <cell r="A151" t="str">
            <v>7607850004</v>
          </cell>
          <cell r="B151" t="str">
            <v>Canne coudée 130cm en métal, diam 50mm - VAR</v>
          </cell>
          <cell r="C151">
            <v>18</v>
          </cell>
          <cell r="D151">
            <v>-21.1</v>
          </cell>
          <cell r="E151">
            <v>0</v>
          </cell>
          <cell r="F151">
            <v>0</v>
          </cell>
          <cell r="G151">
            <v>1.7969899036813413</v>
          </cell>
          <cell r="H151">
            <v>16.81666666666667</v>
          </cell>
          <cell r="I151">
            <v>0.35</v>
          </cell>
          <cell r="J151">
            <v>37.916666666666671</v>
          </cell>
          <cell r="K151">
            <v>2.7645998518174477</v>
          </cell>
          <cell r="L151">
            <v>37.233333333333334</v>
          </cell>
          <cell r="M151">
            <v>58.333333333333336</v>
          </cell>
          <cell r="N151">
            <v>70</v>
          </cell>
          <cell r="O151">
            <v>1</v>
          </cell>
          <cell r="P151">
            <v>21.100100000000001</v>
          </cell>
        </row>
        <row r="152">
          <cell r="A152" t="str">
            <v>CANC1100M38</v>
          </cell>
          <cell r="B152" t="str">
            <v>Canne coudée, 110cm en métal, diam 38mm AJG</v>
          </cell>
          <cell r="C152">
            <v>15</v>
          </cell>
          <cell r="D152">
            <v>-22.152000000000001</v>
          </cell>
          <cell r="E152">
            <v>0</v>
          </cell>
          <cell r="F152">
            <v>0</v>
          </cell>
          <cell r="G152">
            <v>1.8339119090289409</v>
          </cell>
          <cell r="H152">
            <v>18.472999999999999</v>
          </cell>
          <cell r="I152">
            <v>0.35</v>
          </cell>
          <cell r="J152">
            <v>40.625</v>
          </cell>
          <cell r="K152">
            <v>2.8214029369676012</v>
          </cell>
          <cell r="L152">
            <v>40.347999999999999</v>
          </cell>
          <cell r="M152">
            <v>62.5</v>
          </cell>
          <cell r="N152">
            <v>75</v>
          </cell>
          <cell r="O152">
            <v>1</v>
          </cell>
          <cell r="P152">
            <v>22.152100000000001</v>
          </cell>
        </row>
        <row r="153">
          <cell r="A153" t="str">
            <v>CANS1100M38</v>
          </cell>
          <cell r="B153" t="str">
            <v>Canne en S, 110cm en métal, diam 38mm AJG</v>
          </cell>
          <cell r="C153">
            <v>15</v>
          </cell>
          <cell r="D153">
            <v>-16.608800000000002</v>
          </cell>
          <cell r="E153">
            <v>0</v>
          </cell>
          <cell r="F153">
            <v>0</v>
          </cell>
          <cell r="G153">
            <v>1.9567822071299121</v>
          </cell>
          <cell r="H153">
            <v>15.891199999999998</v>
          </cell>
          <cell r="I153">
            <v>0.35</v>
          </cell>
          <cell r="J153">
            <v>32.5</v>
          </cell>
          <cell r="K153">
            <v>3.0104341648152495</v>
          </cell>
          <cell r="L153">
            <v>33.391199999999998</v>
          </cell>
          <cell r="M153">
            <v>50</v>
          </cell>
          <cell r="N153">
            <v>60</v>
          </cell>
          <cell r="O153">
            <v>1</v>
          </cell>
          <cell r="P153">
            <v>16.608900000000002</v>
          </cell>
        </row>
        <row r="154">
          <cell r="A154" t="str">
            <v>7607043704</v>
          </cell>
          <cell r="B154" t="str">
            <v xml:space="preserve">Canne plastique noir 50cm sans trou d'ergot diam 32mm (paire) - VAR </v>
          </cell>
          <cell r="C154">
            <v>18</v>
          </cell>
          <cell r="D154">
            <v>-1.44</v>
          </cell>
          <cell r="E154">
            <v>0</v>
          </cell>
          <cell r="F154">
            <v>0</v>
          </cell>
          <cell r="G154">
            <v>5.2658380205078359</v>
          </cell>
          <cell r="H154">
            <v>6.1433333333333335</v>
          </cell>
          <cell r="I154">
            <v>0.35</v>
          </cell>
          <cell r="J154">
            <v>7.5833333333333339</v>
          </cell>
          <cell r="K154">
            <v>8.1012892623197477</v>
          </cell>
          <cell r="L154">
            <v>10.226666666666668</v>
          </cell>
          <cell r="M154">
            <v>11.666666666666668</v>
          </cell>
          <cell r="N154">
            <v>14</v>
          </cell>
          <cell r="O154">
            <v>1</v>
          </cell>
          <cell r="P154">
            <v>1.4400999999999999</v>
          </cell>
        </row>
        <row r="155">
          <cell r="A155" t="str">
            <v>TBMANEXA</v>
          </cell>
          <cell r="B155" t="str">
            <v>Canne télescopique aluminium gris 64-104cm avec trou d'ergot diam 32mm - ITL</v>
          </cell>
          <cell r="C155">
            <v>12</v>
          </cell>
          <cell r="D155">
            <v>5.3605999999999998</v>
          </cell>
          <cell r="E155">
            <v>1.573943209559296</v>
          </cell>
          <cell r="F155">
            <v>14.7</v>
          </cell>
          <cell r="G155">
            <v>1.8559166265146247</v>
          </cell>
          <cell r="H155">
            <v>7.9939333333333362</v>
          </cell>
          <cell r="I155">
            <v>0.35</v>
          </cell>
          <cell r="J155">
            <v>17.333333333333336</v>
          </cell>
          <cell r="K155">
            <v>2.8552563484840379</v>
          </cell>
          <cell r="L155">
            <v>17.32726666666667</v>
          </cell>
          <cell r="M155">
            <v>26.666666666666668</v>
          </cell>
          <cell r="N155">
            <v>32</v>
          </cell>
          <cell r="O155">
            <v>1</v>
          </cell>
          <cell r="P155">
            <v>9.3394999999999992</v>
          </cell>
        </row>
        <row r="156">
          <cell r="A156" t="str">
            <v>CAN04</v>
          </cell>
          <cell r="B156" t="str">
            <v>Canne télescopique aluminium noir 64-104cm sans trou d'ergot diam 32mm AJG</v>
          </cell>
          <cell r="C156">
            <v>15</v>
          </cell>
          <cell r="D156">
            <v>-7.5503999999999998</v>
          </cell>
          <cell r="E156">
            <v>0</v>
          </cell>
          <cell r="F156">
            <v>0</v>
          </cell>
          <cell r="G156">
            <v>2.3177273028276275</v>
          </cell>
          <cell r="H156">
            <v>9.9496000000000002</v>
          </cell>
          <cell r="I156">
            <v>0.3</v>
          </cell>
          <cell r="J156">
            <v>17.5</v>
          </cell>
          <cell r="K156">
            <v>3.3110390040394679</v>
          </cell>
          <cell r="L156">
            <v>17.4496</v>
          </cell>
          <cell r="M156">
            <v>25</v>
          </cell>
          <cell r="N156">
            <v>30</v>
          </cell>
          <cell r="O156">
            <v>1</v>
          </cell>
          <cell r="P156">
            <v>7.5504999999999995</v>
          </cell>
        </row>
        <row r="157">
          <cell r="A157" t="str">
            <v>7607043904C</v>
          </cell>
          <cell r="B157" t="str">
            <v>Canne télescopique aluminium noir 64-104cm sans trou d'ergot diam 32mm VAR</v>
          </cell>
          <cell r="C157">
            <v>18</v>
          </cell>
          <cell r="D157">
            <v>-4.6900000000000004</v>
          </cell>
          <cell r="E157">
            <v>0</v>
          </cell>
          <cell r="F157">
            <v>0</v>
          </cell>
          <cell r="G157">
            <v>3.6957278807132758</v>
          </cell>
          <cell r="H157">
            <v>12.643333333333334</v>
          </cell>
          <cell r="I157">
            <v>0.35</v>
          </cell>
          <cell r="J157">
            <v>17.333333333333336</v>
          </cell>
          <cell r="K157">
            <v>5.685735201097347</v>
          </cell>
          <cell r="L157">
            <v>21.976666666666667</v>
          </cell>
          <cell r="M157">
            <v>26.666666666666668</v>
          </cell>
          <cell r="N157">
            <v>32</v>
          </cell>
          <cell r="O157">
            <v>1</v>
          </cell>
          <cell r="P157">
            <v>4.6901000000000002</v>
          </cell>
        </row>
        <row r="158">
          <cell r="A158" t="str">
            <v>TBMANEX2</v>
          </cell>
          <cell r="B158" t="str">
            <v>Canne télescopique chromée, 64-104 cm avec trou d'ergot, diam. 32 mm - ITL</v>
          </cell>
          <cell r="C158">
            <v>12</v>
          </cell>
          <cell r="D158">
            <v>4.8411999999999988</v>
          </cell>
          <cell r="E158">
            <v>1.4910234303681915</v>
          </cell>
          <cell r="F158">
            <v>14.7</v>
          </cell>
          <cell r="G158">
            <v>1.7750458976153527</v>
          </cell>
          <cell r="H158">
            <v>7.6411999999999995</v>
          </cell>
          <cell r="I158">
            <v>0.3</v>
          </cell>
          <cell r="J158">
            <v>17.5</v>
          </cell>
          <cell r="K158">
            <v>2.5357798537362179</v>
          </cell>
          <cell r="L158">
            <v>15.1412</v>
          </cell>
          <cell r="M158">
            <v>25</v>
          </cell>
          <cell r="N158">
            <v>30</v>
          </cell>
          <cell r="O158">
            <v>1</v>
          </cell>
          <cell r="P158">
            <v>9.8589000000000002</v>
          </cell>
        </row>
        <row r="159">
          <cell r="A159" t="str">
            <v>TBMANEXS</v>
          </cell>
          <cell r="B159" t="str">
            <v>Canne télescopique chromée, 64-104 cm extracteur d'ergot, diam. 32 mm - ITL</v>
          </cell>
          <cell r="C159">
            <v>12</v>
          </cell>
          <cell r="D159">
            <v>4.2531999999999996</v>
          </cell>
          <cell r="E159">
            <v>1.4071025174691298</v>
          </cell>
          <cell r="F159">
            <v>14.7</v>
          </cell>
          <cell r="G159">
            <v>1.6591843832460669</v>
          </cell>
          <cell r="H159">
            <v>6.8865333333333361</v>
          </cell>
          <cell r="I159">
            <v>0.35</v>
          </cell>
          <cell r="J159">
            <v>17.333333333333336</v>
          </cell>
          <cell r="K159">
            <v>2.5525913588401026</v>
          </cell>
          <cell r="L159">
            <v>16.219866666666668</v>
          </cell>
          <cell r="M159">
            <v>26.666666666666668</v>
          </cell>
          <cell r="N159">
            <v>32</v>
          </cell>
          <cell r="O159">
            <v>1</v>
          </cell>
          <cell r="P159">
            <v>10.446899999999999</v>
          </cell>
        </row>
        <row r="160">
          <cell r="A160" t="str">
            <v>AP316</v>
          </cell>
          <cell r="B160" t="str">
            <v>Canne télescopique chromée, 64-104 cm sans trou d'ergot, diam. 32 mm - AER</v>
          </cell>
          <cell r="C160">
            <v>10</v>
          </cell>
          <cell r="D160">
            <v>-8.4150000000000009</v>
          </cell>
          <cell r="E160">
            <v>0</v>
          </cell>
          <cell r="F160">
            <v>0</v>
          </cell>
          <cell r="G160">
            <v>2.079595013725327</v>
          </cell>
          <cell r="H160">
            <v>9.0849999999999991</v>
          </cell>
          <cell r="I160">
            <v>0.3</v>
          </cell>
          <cell r="J160">
            <v>17.5</v>
          </cell>
          <cell r="K160">
            <v>2.9708500196076097</v>
          </cell>
          <cell r="L160">
            <v>16.584999999999997</v>
          </cell>
          <cell r="M160">
            <v>25</v>
          </cell>
          <cell r="N160">
            <v>30</v>
          </cell>
          <cell r="O160">
            <v>1</v>
          </cell>
          <cell r="P160">
            <v>8.4151000000000007</v>
          </cell>
        </row>
        <row r="161">
          <cell r="A161" t="str">
            <v>CAN03</v>
          </cell>
          <cell r="B161" t="str">
            <v>Canne télescopique chromée, 64-104 cm sans trou d'ergot, diam. 32 mm - AJG</v>
          </cell>
          <cell r="C161">
            <v>15</v>
          </cell>
          <cell r="D161">
            <v>-5.8448000000000002</v>
          </cell>
          <cell r="E161">
            <v>0</v>
          </cell>
          <cell r="F161">
            <v>0</v>
          </cell>
          <cell r="G161">
            <v>2.9940632003969272</v>
          </cell>
          <cell r="H161">
            <v>11.655200000000001</v>
          </cell>
          <cell r="I161">
            <v>0.3</v>
          </cell>
          <cell r="J161">
            <v>17.5</v>
          </cell>
          <cell r="K161">
            <v>4.2772331434241817</v>
          </cell>
          <cell r="L161">
            <v>19.155200000000001</v>
          </cell>
          <cell r="M161">
            <v>25</v>
          </cell>
          <cell r="N161">
            <v>30</v>
          </cell>
          <cell r="O161">
            <v>1</v>
          </cell>
          <cell r="P161">
            <v>5.8449</v>
          </cell>
        </row>
        <row r="162">
          <cell r="A162" t="str">
            <v>TBMANEXT</v>
          </cell>
          <cell r="B162" t="str">
            <v>Canne télescopique chromée, 64-104 cm sans trou d'ergot, diam. 32 mm - ITL</v>
          </cell>
          <cell r="C162">
            <v>12</v>
          </cell>
          <cell r="D162">
            <v>5.909399999999998</v>
          </cell>
          <cell r="E162">
            <v>1.6722027574282201</v>
          </cell>
          <cell r="F162">
            <v>14.7</v>
          </cell>
          <cell r="G162">
            <v>1.9907402140898902</v>
          </cell>
          <cell r="H162">
            <v>8.7093999999999987</v>
          </cell>
          <cell r="I162">
            <v>0.3</v>
          </cell>
          <cell r="J162">
            <v>17.5</v>
          </cell>
          <cell r="K162">
            <v>2.8439145915569859</v>
          </cell>
          <cell r="L162">
            <v>16.209399999999999</v>
          </cell>
          <cell r="M162">
            <v>25</v>
          </cell>
          <cell r="N162">
            <v>30</v>
          </cell>
          <cell r="O162">
            <v>1</v>
          </cell>
          <cell r="P162">
            <v>8.7907000000000011</v>
          </cell>
        </row>
        <row r="163">
          <cell r="A163" t="str">
            <v>2000759</v>
          </cell>
          <cell r="B163" t="str">
            <v>Capot couvercle en plastique orange pour C150 - C250 - P150 - P250</v>
          </cell>
          <cell r="C163">
            <v>10</v>
          </cell>
          <cell r="D163">
            <v>-6.6110000000000007</v>
          </cell>
          <cell r="E163">
            <v>0</v>
          </cell>
          <cell r="F163">
            <v>0</v>
          </cell>
          <cell r="G163">
            <v>1.5000025210126404</v>
          </cell>
          <cell r="H163">
            <v>3.3056666666666676</v>
          </cell>
          <cell r="I163">
            <v>0.3</v>
          </cell>
          <cell r="J163">
            <v>9.9166666666666679</v>
          </cell>
          <cell r="K163">
            <v>2.1428607443037722</v>
          </cell>
          <cell r="L163">
            <v>7.5556666666666672</v>
          </cell>
          <cell r="M163">
            <v>14.166666666666668</v>
          </cell>
          <cell r="N163">
            <v>17</v>
          </cell>
          <cell r="O163">
            <v>1</v>
          </cell>
          <cell r="P163">
            <v>6.6111000000000004</v>
          </cell>
        </row>
        <row r="164">
          <cell r="A164" t="str">
            <v>2000758</v>
          </cell>
          <cell r="B164" t="str">
            <v>Capot couvercle en plastique orange pour C80 - P80</v>
          </cell>
          <cell r="C164">
            <v>10</v>
          </cell>
          <cell r="D164">
            <v>-4.7960000000000012</v>
          </cell>
          <cell r="E164">
            <v>0</v>
          </cell>
          <cell r="F164">
            <v>0</v>
          </cell>
          <cell r="G164">
            <v>1.5203324923722747</v>
          </cell>
          <cell r="H164">
            <v>2.4956666666666671</v>
          </cell>
          <cell r="I164">
            <v>0.3</v>
          </cell>
          <cell r="J164">
            <v>7.2916666666666679</v>
          </cell>
          <cell r="K164">
            <v>2.1719035605318209</v>
          </cell>
          <cell r="L164">
            <v>5.6206666666666667</v>
          </cell>
          <cell r="M164">
            <v>10.416666666666668</v>
          </cell>
          <cell r="N164">
            <v>12.5</v>
          </cell>
          <cell r="O164">
            <v>1</v>
          </cell>
          <cell r="P164">
            <v>4.7961000000000009</v>
          </cell>
        </row>
        <row r="165">
          <cell r="A165" t="str">
            <v>25YS001</v>
          </cell>
          <cell r="B165" t="str">
            <v>Capot couvercle en plastique orange pour P350 - P450</v>
          </cell>
          <cell r="C165">
            <v>10</v>
          </cell>
          <cell r="D165">
            <v>-15.158000000000001</v>
          </cell>
          <cell r="E165">
            <v>0</v>
          </cell>
          <cell r="F165">
            <v>0</v>
          </cell>
          <cell r="G165">
            <v>1.500847731575857</v>
          </cell>
          <cell r="H165">
            <v>7.5919999999999987</v>
          </cell>
          <cell r="I165">
            <v>0.3</v>
          </cell>
          <cell r="J165">
            <v>22.75</v>
          </cell>
          <cell r="K165">
            <v>2.1440681879655101</v>
          </cell>
          <cell r="L165">
            <v>17.341999999999999</v>
          </cell>
          <cell r="M165">
            <v>32.5</v>
          </cell>
          <cell r="N165">
            <v>39</v>
          </cell>
          <cell r="O165">
            <v>1</v>
          </cell>
          <cell r="P165">
            <v>15.158100000000001</v>
          </cell>
        </row>
        <row r="166">
          <cell r="A166" t="str">
            <v>0500437</v>
          </cell>
          <cell r="B166" t="str">
            <v>Capteur à ultrasons pour LT90/B - LT150/B - K100A - K200A</v>
          </cell>
          <cell r="C166">
            <v>11</v>
          </cell>
          <cell r="D166">
            <v>-138.17100000000002</v>
          </cell>
          <cell r="E166">
            <v>0</v>
          </cell>
          <cell r="F166">
            <v>0</v>
          </cell>
          <cell r="G166" t="str">
            <v/>
          </cell>
          <cell r="H166" t="str">
            <v/>
          </cell>
          <cell r="I166"/>
          <cell r="J166" t="str">
            <v/>
          </cell>
          <cell r="K166">
            <v>2.2435950788551291</v>
          </cell>
          <cell r="L166">
            <v>171.82899999999998</v>
          </cell>
          <cell r="M166">
            <v>310</v>
          </cell>
          <cell r="N166">
            <v>372</v>
          </cell>
          <cell r="O166">
            <v>1</v>
          </cell>
          <cell r="P166">
            <v>138.17110000000002</v>
          </cell>
        </row>
        <row r="167">
          <cell r="A167" t="str">
            <v>48.NU.315</v>
          </cell>
          <cell r="B167" t="str">
            <v>Capteur cônique 220mm antistatique diam 50mm - VAR</v>
          </cell>
          <cell r="C167">
            <v>18</v>
          </cell>
          <cell r="D167">
            <v>-13.81</v>
          </cell>
          <cell r="E167">
            <v>0</v>
          </cell>
          <cell r="F167">
            <v>0</v>
          </cell>
          <cell r="G167">
            <v>1.8826800674868394</v>
          </cell>
          <cell r="H167">
            <v>12.19</v>
          </cell>
          <cell r="I167">
            <v>0.35</v>
          </cell>
          <cell r="J167">
            <v>26</v>
          </cell>
          <cell r="K167">
            <v>2.8964308730566759</v>
          </cell>
          <cell r="L167">
            <v>26.19</v>
          </cell>
          <cell r="M167">
            <v>40</v>
          </cell>
          <cell r="N167">
            <v>48</v>
          </cell>
          <cell r="O167">
            <v>1</v>
          </cell>
          <cell r="P167">
            <v>13.8101</v>
          </cell>
        </row>
        <row r="168">
          <cell r="A168" t="str">
            <v>CCCA200P38</v>
          </cell>
          <cell r="B168" t="str">
            <v>Capteur cônique coudé antistatique 200mm,diam 38 - AJG</v>
          </cell>
          <cell r="C168">
            <v>15</v>
          </cell>
          <cell r="D168">
            <v>-8.5592000000000006</v>
          </cell>
          <cell r="E168">
            <v>0</v>
          </cell>
          <cell r="F168">
            <v>0</v>
          </cell>
          <cell r="G168">
            <v>2.0445597186685824</v>
          </cell>
          <cell r="H168">
            <v>8.9407999999999994</v>
          </cell>
          <cell r="I168">
            <v>0.3</v>
          </cell>
          <cell r="J168">
            <v>17.5</v>
          </cell>
          <cell r="K168">
            <v>2.9207995980979753</v>
          </cell>
          <cell r="L168">
            <v>16.440799999999999</v>
          </cell>
          <cell r="M168">
            <v>25</v>
          </cell>
          <cell r="N168">
            <v>30</v>
          </cell>
          <cell r="O168">
            <v>1</v>
          </cell>
          <cell r="P168">
            <v>8.5593000000000004</v>
          </cell>
        </row>
        <row r="169">
          <cell r="A169" t="str">
            <v>46.38.315</v>
          </cell>
          <cell r="B169" t="str">
            <v>Capteur cônique coude poignée 220mm antistatique, diam 38 - VAR</v>
          </cell>
          <cell r="C169">
            <v>18</v>
          </cell>
          <cell r="D169">
            <v>-17.059999999999999</v>
          </cell>
          <cell r="E169">
            <v>0</v>
          </cell>
          <cell r="F169">
            <v>0</v>
          </cell>
          <cell r="G169">
            <v>1.9050298650066531</v>
          </cell>
          <cell r="H169">
            <v>15.440000000000001</v>
          </cell>
          <cell r="I169">
            <v>0.35</v>
          </cell>
          <cell r="J169">
            <v>32.5</v>
          </cell>
          <cell r="K169">
            <v>2.9308151769333124</v>
          </cell>
          <cell r="L169">
            <v>32.940000000000005</v>
          </cell>
          <cell r="M169">
            <v>50</v>
          </cell>
          <cell r="N169">
            <v>60</v>
          </cell>
          <cell r="O169">
            <v>1</v>
          </cell>
          <cell r="P169">
            <v>17.060099999999998</v>
          </cell>
        </row>
        <row r="170">
          <cell r="A170" t="str">
            <v>46.50.315</v>
          </cell>
          <cell r="B170" t="str">
            <v>Capteur cônique coude poignée 310mm antistatique, diam 50 - VAR</v>
          </cell>
          <cell r="C170">
            <v>18</v>
          </cell>
          <cell r="D170">
            <v>-17.059999999999999</v>
          </cell>
          <cell r="E170">
            <v>0</v>
          </cell>
          <cell r="F170">
            <v>0</v>
          </cell>
          <cell r="G170">
            <v>1.9050298650066531</v>
          </cell>
          <cell r="H170">
            <v>15.440000000000001</v>
          </cell>
          <cell r="I170">
            <v>0.35</v>
          </cell>
          <cell r="J170">
            <v>32.5</v>
          </cell>
          <cell r="K170">
            <v>2.9308151769333124</v>
          </cell>
          <cell r="L170">
            <v>32.940000000000005</v>
          </cell>
          <cell r="M170">
            <v>50</v>
          </cell>
          <cell r="N170">
            <v>60</v>
          </cell>
          <cell r="O170">
            <v>1</v>
          </cell>
          <cell r="P170">
            <v>17.060099999999998</v>
          </cell>
        </row>
        <row r="171">
          <cell r="A171" t="str">
            <v>TABREXTE</v>
          </cell>
          <cell r="B171" t="str">
            <v>Capteur long plat EXTEN-VAC.</v>
          </cell>
          <cell r="C171">
            <v>12</v>
          </cell>
          <cell r="D171">
            <v>-14.072799999999999</v>
          </cell>
          <cell r="E171">
            <v>0</v>
          </cell>
          <cell r="F171"/>
          <cell r="G171">
            <v>1.4507789202415045</v>
          </cell>
          <cell r="H171">
            <v>6.3438666666666688</v>
          </cell>
          <cell r="I171">
            <v>0.3</v>
          </cell>
          <cell r="J171">
            <v>20.416666666666668</v>
          </cell>
          <cell r="K171">
            <v>2.0725413146307208</v>
          </cell>
          <cell r="L171">
            <v>15.093866666666669</v>
          </cell>
          <cell r="M171">
            <v>29.166666666666668</v>
          </cell>
          <cell r="N171">
            <v>35</v>
          </cell>
          <cell r="O171">
            <v>1</v>
          </cell>
          <cell r="P171">
            <v>14.072899999999999</v>
          </cell>
        </row>
        <row r="172">
          <cell r="A172" t="str">
            <v>TABREXTENV</v>
          </cell>
          <cell r="B172" t="str">
            <v>Capteur long plat EXTEN-VAC.</v>
          </cell>
          <cell r="C172">
            <v>12</v>
          </cell>
          <cell r="D172">
            <v>-14.072799999999999</v>
          </cell>
          <cell r="E172">
            <v>0</v>
          </cell>
          <cell r="F172"/>
          <cell r="G172">
            <v>1.4241319604819669</v>
          </cell>
          <cell r="H172">
            <v>5.9688666666666723</v>
          </cell>
          <cell r="I172">
            <v>0.35</v>
          </cell>
          <cell r="J172">
            <v>20.041666666666671</v>
          </cell>
          <cell r="K172">
            <v>2.1909722468953334</v>
          </cell>
          <cell r="L172">
            <v>16.760533333333338</v>
          </cell>
          <cell r="M172">
            <v>30.833333333333336</v>
          </cell>
          <cell r="N172">
            <v>37</v>
          </cell>
          <cell r="O172">
            <v>1</v>
          </cell>
          <cell r="P172">
            <v>14.072899999999999</v>
          </cell>
        </row>
        <row r="173">
          <cell r="A173" t="str">
            <v>AP344</v>
          </cell>
          <cell r="B173" t="str">
            <v>Capteur plat de 30 cm avec feutre pour parquet, diam. 32 mm.</v>
          </cell>
          <cell r="C173">
            <v>10</v>
          </cell>
          <cell r="D173">
            <v>-8.4150000000000009</v>
          </cell>
          <cell r="E173">
            <v>0</v>
          </cell>
          <cell r="F173">
            <v>0</v>
          </cell>
          <cell r="G173">
            <v>2.4955140164703922</v>
          </cell>
          <cell r="H173">
            <v>12.584999999999999</v>
          </cell>
          <cell r="I173">
            <v>0.3</v>
          </cell>
          <cell r="J173">
            <v>21</v>
          </cell>
          <cell r="K173">
            <v>3.5650200235291321</v>
          </cell>
          <cell r="L173">
            <v>21.584999999999997</v>
          </cell>
          <cell r="M173">
            <v>30</v>
          </cell>
          <cell r="N173">
            <v>36</v>
          </cell>
          <cell r="O173">
            <v>1</v>
          </cell>
          <cell r="P173">
            <v>8.4151000000000007</v>
          </cell>
        </row>
        <row r="174">
          <cell r="A174" t="str">
            <v>AP349</v>
          </cell>
          <cell r="B174" t="str">
            <v>Capteur raclette pour séparateur d'eau</v>
          </cell>
          <cell r="C174">
            <v>10</v>
          </cell>
          <cell r="D174">
            <v>-3.9600000000000004</v>
          </cell>
          <cell r="E174">
            <v>0</v>
          </cell>
          <cell r="F174">
            <v>0</v>
          </cell>
          <cell r="G174">
            <v>2.6514481957526321</v>
          </cell>
          <cell r="H174">
            <v>6.5399999999999991</v>
          </cell>
          <cell r="I174">
            <v>0.3</v>
          </cell>
          <cell r="J174">
            <v>10.5</v>
          </cell>
          <cell r="K174">
            <v>3.7877831367894745</v>
          </cell>
          <cell r="L174">
            <v>11.04</v>
          </cell>
          <cell r="M174">
            <v>15</v>
          </cell>
          <cell r="N174">
            <v>18</v>
          </cell>
          <cell r="O174">
            <v>1</v>
          </cell>
          <cell r="P174">
            <v>3.9601000000000006</v>
          </cell>
        </row>
        <row r="175">
          <cell r="A175" t="str">
            <v>TABRRAGR</v>
          </cell>
          <cell r="B175" t="str">
            <v>Capteur raclette pour séparateur d'eau</v>
          </cell>
          <cell r="C175">
            <v>12</v>
          </cell>
          <cell r="D175">
            <v>2.0896000000000003</v>
          </cell>
          <cell r="E175">
            <v>1.4758802897098346</v>
          </cell>
          <cell r="F175">
            <v>6.48</v>
          </cell>
          <cell r="G175">
            <v>2.6572524010173479</v>
          </cell>
          <cell r="H175">
            <v>7.2762666666666673</v>
          </cell>
          <cell r="I175">
            <v>0.3</v>
          </cell>
          <cell r="J175">
            <v>11.666666666666668</v>
          </cell>
          <cell r="K175">
            <v>3.7960748585962114</v>
          </cell>
          <cell r="L175">
            <v>12.276266666666668</v>
          </cell>
          <cell r="M175">
            <v>16.666666666666668</v>
          </cell>
          <cell r="N175">
            <v>20</v>
          </cell>
          <cell r="O175">
            <v>1</v>
          </cell>
          <cell r="P175">
            <v>4.3905000000000003</v>
          </cell>
        </row>
        <row r="176">
          <cell r="A176" t="str">
            <v>CR1000M50</v>
          </cell>
          <cell r="B176" t="str">
            <v>Capteur rectangulaire 100cm en métal,diam 50 - AJG</v>
          </cell>
          <cell r="C176">
            <v>15</v>
          </cell>
          <cell r="D176">
            <v>-31.720000000000002</v>
          </cell>
          <cell r="E176">
            <v>0</v>
          </cell>
          <cell r="F176">
            <v>0</v>
          </cell>
          <cell r="G176">
            <v>1.6734919919336111</v>
          </cell>
          <cell r="H176">
            <v>21.36333333333334</v>
          </cell>
          <cell r="I176">
            <v>0.35</v>
          </cell>
          <cell r="J176">
            <v>53.083333333333343</v>
          </cell>
          <cell r="K176">
            <v>2.5746030645132478</v>
          </cell>
          <cell r="L176">
            <v>49.946666666666673</v>
          </cell>
          <cell r="M176">
            <v>81.666666666666671</v>
          </cell>
          <cell r="N176">
            <v>98</v>
          </cell>
          <cell r="O176">
            <v>1</v>
          </cell>
          <cell r="P176">
            <v>31.720100000000002</v>
          </cell>
        </row>
        <row r="177">
          <cell r="A177" t="str">
            <v>46.38.GSD</v>
          </cell>
          <cell r="B177" t="str">
            <v>Capteur rectangulaire 100mm diam 38mm - VAR</v>
          </cell>
          <cell r="C177">
            <v>18</v>
          </cell>
          <cell r="D177">
            <v>-18.670000000000002</v>
          </cell>
          <cell r="E177">
            <v>0</v>
          </cell>
          <cell r="F177">
            <v>0</v>
          </cell>
          <cell r="G177">
            <v>1.5956886501232808</v>
          </cell>
          <cell r="H177">
            <v>11.121666666666666</v>
          </cell>
          <cell r="I177">
            <v>0.35</v>
          </cell>
          <cell r="J177">
            <v>29.791666666666668</v>
          </cell>
          <cell r="K177">
            <v>2.4549056155742783</v>
          </cell>
          <cell r="L177">
            <v>27.163333333333334</v>
          </cell>
          <cell r="M177">
            <v>45.833333333333336</v>
          </cell>
          <cell r="N177">
            <v>55</v>
          </cell>
          <cell r="O177">
            <v>1</v>
          </cell>
          <cell r="P177">
            <v>18.670100000000001</v>
          </cell>
        </row>
        <row r="178">
          <cell r="A178" t="str">
            <v>CRA120P38</v>
          </cell>
          <cell r="B178" t="str">
            <v>Capteur rectangulaire 120mm,diam 38 - AJG</v>
          </cell>
          <cell r="C178">
            <v>15</v>
          </cell>
          <cell r="D178">
            <v>-6.4896000000000003</v>
          </cell>
          <cell r="E178">
            <v>0</v>
          </cell>
          <cell r="F178">
            <v>0</v>
          </cell>
          <cell r="G178">
            <v>2.3370366375435947</v>
          </cell>
          <cell r="H178">
            <v>8.6770666666666685</v>
          </cell>
          <cell r="I178">
            <v>0.35</v>
          </cell>
          <cell r="J178">
            <v>15.166666666666668</v>
          </cell>
          <cell r="K178">
            <v>3.5954409808362997</v>
          </cell>
          <cell r="L178">
            <v>16.843733333333336</v>
          </cell>
          <cell r="M178">
            <v>23.333333333333336</v>
          </cell>
          <cell r="N178">
            <v>28</v>
          </cell>
          <cell r="O178">
            <v>1</v>
          </cell>
          <cell r="P178">
            <v>6.4897</v>
          </cell>
        </row>
        <row r="179">
          <cell r="A179" t="str">
            <v>CRA120P50</v>
          </cell>
          <cell r="B179" t="str">
            <v>Capteur rectangulaire 120mm,diam 50 - AJG</v>
          </cell>
          <cell r="C179">
            <v>15</v>
          </cell>
          <cell r="D179">
            <v>-6.4896000000000003</v>
          </cell>
          <cell r="E179">
            <v>0</v>
          </cell>
          <cell r="F179">
            <v>0</v>
          </cell>
          <cell r="G179">
            <v>2.5874334201375522</v>
          </cell>
          <cell r="H179">
            <v>10.302066666666672</v>
          </cell>
          <cell r="I179">
            <v>0.35</v>
          </cell>
          <cell r="J179">
            <v>16.791666666666671</v>
          </cell>
          <cell r="K179">
            <v>3.9806668002116177</v>
          </cell>
          <cell r="L179">
            <v>19.343733333333336</v>
          </cell>
          <cell r="M179">
            <v>25.833333333333336</v>
          </cell>
          <cell r="N179">
            <v>31</v>
          </cell>
          <cell r="O179">
            <v>1</v>
          </cell>
          <cell r="P179">
            <v>6.4897</v>
          </cell>
        </row>
        <row r="180">
          <cell r="A180" t="str">
            <v>CRA225P38</v>
          </cell>
          <cell r="B180" t="str">
            <v>Capteur rectangulaire 225mm,diam 38 - AJG</v>
          </cell>
          <cell r="C180">
            <v>15</v>
          </cell>
          <cell r="D180">
            <v>-7.7792000000000003</v>
          </cell>
          <cell r="E180">
            <v>0</v>
          </cell>
          <cell r="F180">
            <v>0</v>
          </cell>
          <cell r="G180">
            <v>2.3673938100686014</v>
          </cell>
          <cell r="H180">
            <v>10.637466666666672</v>
          </cell>
          <cell r="I180">
            <v>0.35</v>
          </cell>
          <cell r="J180">
            <v>18.416666666666671</v>
          </cell>
          <cell r="K180">
            <v>3.6421443231824631</v>
          </cell>
          <cell r="L180">
            <v>20.554133333333336</v>
          </cell>
          <cell r="M180">
            <v>28.333333333333336</v>
          </cell>
          <cell r="N180">
            <v>34</v>
          </cell>
          <cell r="O180">
            <v>1</v>
          </cell>
          <cell r="P180">
            <v>7.7793000000000001</v>
          </cell>
        </row>
        <row r="181">
          <cell r="A181" t="str">
            <v>CRA225P50</v>
          </cell>
          <cell r="B181" t="str">
            <v>Capteur rectangulaire 225mm,diam 50 - AJG</v>
          </cell>
          <cell r="C181">
            <v>15</v>
          </cell>
          <cell r="D181">
            <v>-7.7792000000000003</v>
          </cell>
          <cell r="E181">
            <v>0</v>
          </cell>
          <cell r="F181">
            <v>0</v>
          </cell>
          <cell r="G181">
            <v>2.5762814991923015</v>
          </cell>
          <cell r="H181">
            <v>12.262466666666672</v>
          </cell>
          <cell r="I181">
            <v>0.35</v>
          </cell>
          <cell r="J181">
            <v>20.041666666666671</v>
          </cell>
          <cell r="K181">
            <v>3.9635099987573863</v>
          </cell>
          <cell r="L181">
            <v>23.054133333333336</v>
          </cell>
          <cell r="M181">
            <v>30.833333333333336</v>
          </cell>
          <cell r="N181">
            <v>37</v>
          </cell>
          <cell r="O181">
            <v>1</v>
          </cell>
          <cell r="P181">
            <v>7.7793000000000001</v>
          </cell>
        </row>
        <row r="182">
          <cell r="A182" t="str">
            <v>6601.0-SC</v>
          </cell>
          <cell r="B182" t="str">
            <v>Carte éléctronique pour sélection de moteur</v>
          </cell>
          <cell r="C182">
            <v>11</v>
          </cell>
          <cell r="D182">
            <v>-233.37719999999999</v>
          </cell>
          <cell r="E182">
            <v>0</v>
          </cell>
          <cell r="F182">
            <v>0</v>
          </cell>
          <cell r="G182">
            <v>2.3438440670965002</v>
          </cell>
          <cell r="H182">
            <v>313.62279999999998</v>
          </cell>
          <cell r="I182">
            <v>0</v>
          </cell>
          <cell r="J182">
            <v>547</v>
          </cell>
          <cell r="K182">
            <v>2.3438440670965002</v>
          </cell>
          <cell r="L182">
            <v>313.62279999999998</v>
          </cell>
          <cell r="M182">
            <v>547</v>
          </cell>
          <cell r="N182">
            <v>656.4</v>
          </cell>
          <cell r="O182">
            <v>1</v>
          </cell>
          <cell r="P182">
            <v>233.37729999999999</v>
          </cell>
        </row>
        <row r="183">
          <cell r="A183" t="str">
            <v>CM150C</v>
          </cell>
          <cell r="B183" t="str">
            <v>Centrale CLASSIC C150</v>
          </cell>
          <cell r="C183">
            <v>100</v>
          </cell>
          <cell r="D183">
            <v>0</v>
          </cell>
          <cell r="E183">
            <v>0</v>
          </cell>
          <cell r="F183">
            <v>0</v>
          </cell>
          <cell r="G183" t="str">
            <v/>
          </cell>
          <cell r="H183" t="str">
            <v/>
          </cell>
          <cell r="I183"/>
          <cell r="J183" t="str">
            <v/>
          </cell>
          <cell r="K183">
            <v>0</v>
          </cell>
          <cell r="L183">
            <v>0</v>
          </cell>
          <cell r="M183">
            <v>0</v>
          </cell>
          <cell r="N183"/>
          <cell r="O183">
            <v>1</v>
          </cell>
          <cell r="P183">
            <v>1E-4</v>
          </cell>
        </row>
        <row r="184">
          <cell r="A184" t="str">
            <v>CM250C</v>
          </cell>
          <cell r="B184" t="str">
            <v>Centrale CLASSIC C250</v>
          </cell>
          <cell r="C184">
            <v>100</v>
          </cell>
          <cell r="D184">
            <v>0</v>
          </cell>
          <cell r="E184">
            <v>0</v>
          </cell>
          <cell r="F184">
            <v>0</v>
          </cell>
          <cell r="G184" t="str">
            <v/>
          </cell>
          <cell r="H184" t="str">
            <v/>
          </cell>
          <cell r="I184"/>
          <cell r="J184" t="str">
            <v/>
          </cell>
          <cell r="K184">
            <v>0</v>
          </cell>
          <cell r="L184">
            <v>0</v>
          </cell>
          <cell r="M184">
            <v>0</v>
          </cell>
          <cell r="N184"/>
          <cell r="O184">
            <v>1</v>
          </cell>
          <cell r="P184">
            <v>1E-4</v>
          </cell>
        </row>
        <row r="185">
          <cell r="A185" t="str">
            <v>CM500C</v>
          </cell>
          <cell r="B185" t="str">
            <v>Centrale CLASSIC C500</v>
          </cell>
          <cell r="C185">
            <v>100</v>
          </cell>
          <cell r="D185">
            <v>0</v>
          </cell>
          <cell r="E185">
            <v>0</v>
          </cell>
          <cell r="F185">
            <v>0</v>
          </cell>
          <cell r="G185" t="str">
            <v/>
          </cell>
          <cell r="H185" t="str">
            <v/>
          </cell>
          <cell r="I185"/>
          <cell r="J185" t="str">
            <v/>
          </cell>
          <cell r="K185">
            <v>0</v>
          </cell>
          <cell r="L185">
            <v>0</v>
          </cell>
          <cell r="M185">
            <v>0</v>
          </cell>
          <cell r="N185"/>
          <cell r="O185">
            <v>1</v>
          </cell>
          <cell r="P185">
            <v>1E-4</v>
          </cell>
        </row>
        <row r="186">
          <cell r="A186" t="str">
            <v>CM080C</v>
          </cell>
          <cell r="B186" t="str">
            <v>Centrale CLASSIC C80</v>
          </cell>
          <cell r="C186">
            <v>100</v>
          </cell>
          <cell r="D186">
            <v>0</v>
          </cell>
          <cell r="E186">
            <v>0</v>
          </cell>
          <cell r="F186">
            <v>0</v>
          </cell>
          <cell r="G186" t="str">
            <v/>
          </cell>
          <cell r="H186" t="str">
            <v/>
          </cell>
          <cell r="I186"/>
          <cell r="J186" t="str">
            <v/>
          </cell>
          <cell r="K186">
            <v>0</v>
          </cell>
          <cell r="L186">
            <v>0</v>
          </cell>
          <cell r="M186">
            <v>0</v>
          </cell>
          <cell r="N186"/>
          <cell r="O186">
            <v>1</v>
          </cell>
          <cell r="P186">
            <v>1E-4</v>
          </cell>
        </row>
        <row r="187">
          <cell r="A187" t="str">
            <v>TUCYE10X</v>
          </cell>
          <cell r="B187" t="str">
            <v>Centrale CYCLOVAC AXESS</v>
          </cell>
          <cell r="C187">
            <v>10000</v>
          </cell>
          <cell r="D187">
            <v>0</v>
          </cell>
          <cell r="E187">
            <v>0</v>
          </cell>
          <cell r="F187">
            <v>0</v>
          </cell>
          <cell r="G187" t="str">
            <v/>
          </cell>
          <cell r="H187" t="str">
            <v/>
          </cell>
          <cell r="I187"/>
          <cell r="J187" t="str">
            <v/>
          </cell>
          <cell r="K187">
            <v>0</v>
          </cell>
          <cell r="L187">
            <v>0</v>
          </cell>
          <cell r="M187">
            <v>0</v>
          </cell>
          <cell r="N187"/>
          <cell r="O187">
            <v>1</v>
          </cell>
          <cell r="P187">
            <v>1E-4</v>
          </cell>
        </row>
        <row r="188">
          <cell r="A188" t="str">
            <v>UCYGS111X</v>
          </cell>
          <cell r="B188" t="str">
            <v>Centrale CYCLOVAC AXESS</v>
          </cell>
          <cell r="C188">
            <v>103000</v>
          </cell>
          <cell r="D188">
            <v>0</v>
          </cell>
          <cell r="E188">
            <v>0</v>
          </cell>
          <cell r="F188">
            <v>0</v>
          </cell>
          <cell r="G188" t="str">
            <v/>
          </cell>
          <cell r="H188" t="str">
            <v/>
          </cell>
          <cell r="I188"/>
          <cell r="J188" t="str">
            <v/>
          </cell>
          <cell r="K188">
            <v>0</v>
          </cell>
          <cell r="L188">
            <v>0</v>
          </cell>
          <cell r="M188">
            <v>0</v>
          </cell>
          <cell r="N188"/>
          <cell r="O188">
            <v>1</v>
          </cell>
          <cell r="P188">
            <v>1E-4</v>
          </cell>
        </row>
        <row r="189">
          <cell r="A189" t="str">
            <v>TUCYE10C</v>
          </cell>
          <cell r="B189" t="str">
            <v>Centrale CYCLOVAC CONSTRUCTOR ( + pack accessoires Std et kit 3 prises )</v>
          </cell>
          <cell r="C189">
            <v>10000</v>
          </cell>
          <cell r="D189">
            <v>0</v>
          </cell>
          <cell r="E189">
            <v>0</v>
          </cell>
          <cell r="F189">
            <v>0</v>
          </cell>
          <cell r="G189" t="str">
            <v/>
          </cell>
          <cell r="H189" t="str">
            <v/>
          </cell>
          <cell r="I189"/>
          <cell r="J189" t="str">
            <v/>
          </cell>
          <cell r="K189">
            <v>0</v>
          </cell>
          <cell r="L189">
            <v>0</v>
          </cell>
          <cell r="M189">
            <v>0</v>
          </cell>
          <cell r="N189">
            <v>0</v>
          </cell>
          <cell r="O189">
            <v>1</v>
          </cell>
          <cell r="P189">
            <v>1E-4</v>
          </cell>
        </row>
        <row r="190">
          <cell r="A190" t="str">
            <v>TUCYD4BE</v>
          </cell>
          <cell r="B190" t="str">
            <v>Centrale CYCLOVAC DL140SV</v>
          </cell>
          <cell r="C190">
            <v>100000</v>
          </cell>
          <cell r="D190">
            <v>0</v>
          </cell>
          <cell r="E190">
            <v>0</v>
          </cell>
          <cell r="F190">
            <v>0</v>
          </cell>
          <cell r="G190" t="str">
            <v/>
          </cell>
          <cell r="H190" t="str">
            <v/>
          </cell>
          <cell r="I190"/>
          <cell r="J190" t="str">
            <v/>
          </cell>
          <cell r="K190">
            <v>0</v>
          </cell>
          <cell r="L190">
            <v>0</v>
          </cell>
          <cell r="M190">
            <v>0</v>
          </cell>
          <cell r="N190"/>
          <cell r="O190">
            <v>1</v>
          </cell>
          <cell r="P190">
            <v>1E-4</v>
          </cell>
        </row>
        <row r="191">
          <cell r="A191" t="str">
            <v>TUCYD15E</v>
          </cell>
          <cell r="B191" t="str">
            <v>Centrale CYCLOVAC DL150SV</v>
          </cell>
          <cell r="C191">
            <v>100000</v>
          </cell>
          <cell r="D191">
            <v>0</v>
          </cell>
          <cell r="E191">
            <v>0</v>
          </cell>
          <cell r="F191">
            <v>0</v>
          </cell>
          <cell r="G191" t="str">
            <v/>
          </cell>
          <cell r="H191" t="str">
            <v/>
          </cell>
          <cell r="I191"/>
          <cell r="J191" t="str">
            <v/>
          </cell>
          <cell r="K191">
            <v>0</v>
          </cell>
          <cell r="L191">
            <v>0</v>
          </cell>
          <cell r="M191">
            <v>0</v>
          </cell>
          <cell r="N191"/>
          <cell r="O191">
            <v>1</v>
          </cell>
          <cell r="P191">
            <v>1E-4</v>
          </cell>
        </row>
        <row r="192">
          <cell r="A192" t="str">
            <v>TUCYD20E</v>
          </cell>
          <cell r="B192" t="str">
            <v>Centrale CYCLOVAC DL200SV</v>
          </cell>
          <cell r="C192">
            <v>100000</v>
          </cell>
          <cell r="D192">
            <v>0</v>
          </cell>
          <cell r="E192">
            <v>0</v>
          </cell>
          <cell r="F192">
            <v>0</v>
          </cell>
          <cell r="G192" t="str">
            <v/>
          </cell>
          <cell r="H192" t="str">
            <v/>
          </cell>
          <cell r="I192"/>
          <cell r="J192" t="str">
            <v/>
          </cell>
          <cell r="K192">
            <v>0</v>
          </cell>
          <cell r="L192">
            <v>0</v>
          </cell>
          <cell r="M192">
            <v>0</v>
          </cell>
          <cell r="N192"/>
          <cell r="O192">
            <v>1</v>
          </cell>
          <cell r="P192">
            <v>1E-4</v>
          </cell>
        </row>
        <row r="193">
          <cell r="A193" t="str">
            <v>UCYD2011E</v>
          </cell>
          <cell r="B193" t="str">
            <v>Centrale CYCLOVAC DL2011</v>
          </cell>
          <cell r="C193">
            <v>115000</v>
          </cell>
          <cell r="D193">
            <v>0</v>
          </cell>
          <cell r="E193">
            <v>0</v>
          </cell>
          <cell r="F193">
            <v>0</v>
          </cell>
          <cell r="G193" t="str">
            <v/>
          </cell>
          <cell r="H193" t="str">
            <v/>
          </cell>
          <cell r="I193"/>
          <cell r="J193" t="str">
            <v/>
          </cell>
          <cell r="K193">
            <v>0</v>
          </cell>
          <cell r="L193">
            <v>0</v>
          </cell>
          <cell r="M193">
            <v>0</v>
          </cell>
          <cell r="N193"/>
          <cell r="O193">
            <v>1</v>
          </cell>
          <cell r="P193">
            <v>1E-4</v>
          </cell>
        </row>
        <row r="194">
          <cell r="A194" t="str">
            <v>ACYD2015E</v>
          </cell>
          <cell r="B194" t="str">
            <v>Centrale CYCLOVAC DL2015</v>
          </cell>
          <cell r="C194">
            <v>115000</v>
          </cell>
          <cell r="D194">
            <v>205.54900000000001</v>
          </cell>
          <cell r="E194">
            <v>1.3995496560217957</v>
          </cell>
          <cell r="F194">
            <v>720</v>
          </cell>
          <cell r="G194">
            <v>1.6056757710629188</v>
          </cell>
          <cell r="H194">
            <v>311.59066666666672</v>
          </cell>
          <cell r="I194">
            <v>0.35</v>
          </cell>
          <cell r="J194">
            <v>826.04166666666674</v>
          </cell>
          <cell r="K194">
            <v>2.4702704170198753</v>
          </cell>
          <cell r="L194">
            <v>756.38233333333346</v>
          </cell>
          <cell r="M194">
            <v>1270.8333333333335</v>
          </cell>
          <cell r="N194">
            <v>1525</v>
          </cell>
          <cell r="O194">
            <v>1</v>
          </cell>
          <cell r="P194">
            <v>514.4511</v>
          </cell>
        </row>
        <row r="195">
          <cell r="A195" t="str">
            <v>TUCYD2CE</v>
          </cell>
          <cell r="B195" t="str">
            <v>Centrale CYCLOVAC DL210SV</v>
          </cell>
          <cell r="C195">
            <v>100000</v>
          </cell>
          <cell r="D195">
            <v>0</v>
          </cell>
          <cell r="E195">
            <v>0</v>
          </cell>
          <cell r="F195">
            <v>0</v>
          </cell>
          <cell r="G195" t="str">
            <v/>
          </cell>
          <cell r="H195" t="str">
            <v/>
          </cell>
          <cell r="I195"/>
          <cell r="J195" t="str">
            <v/>
          </cell>
          <cell r="K195">
            <v>0</v>
          </cell>
          <cell r="L195">
            <v>0</v>
          </cell>
          <cell r="M195">
            <v>0</v>
          </cell>
          <cell r="N195"/>
          <cell r="O195">
            <v>1</v>
          </cell>
          <cell r="P195">
            <v>1E-4</v>
          </cell>
        </row>
        <row r="196">
          <cell r="A196" t="str">
            <v>TUCYD30E</v>
          </cell>
          <cell r="B196" t="str">
            <v>Centrale CYCLOVAC DL3000 ( Complète avec séparateur )</v>
          </cell>
          <cell r="C196">
            <v>1000</v>
          </cell>
          <cell r="D196">
            <v>-913.3306</v>
          </cell>
          <cell r="E196">
            <v>0</v>
          </cell>
          <cell r="F196">
            <v>0</v>
          </cell>
          <cell r="G196" t="str">
            <v/>
          </cell>
          <cell r="H196" t="str">
            <v/>
          </cell>
          <cell r="I196"/>
          <cell r="J196" t="str">
            <v/>
          </cell>
          <cell r="K196">
            <v>2.6277448026218764</v>
          </cell>
          <cell r="L196">
            <v>1486.6694</v>
          </cell>
          <cell r="M196">
            <v>2400</v>
          </cell>
          <cell r="N196">
            <v>2880</v>
          </cell>
          <cell r="O196">
            <v>1</v>
          </cell>
          <cell r="P196">
            <v>913.33069999999998</v>
          </cell>
        </row>
        <row r="197">
          <cell r="A197" t="str">
            <v>TUCYD3CE</v>
          </cell>
          <cell r="B197" t="str">
            <v>Centrale CYCLOVAC DL310SV</v>
          </cell>
          <cell r="C197">
            <v>100000</v>
          </cell>
          <cell r="D197">
            <v>0</v>
          </cell>
          <cell r="E197">
            <v>0</v>
          </cell>
          <cell r="F197">
            <v>0</v>
          </cell>
          <cell r="G197" t="str">
            <v/>
          </cell>
          <cell r="H197" t="str">
            <v/>
          </cell>
          <cell r="I197"/>
          <cell r="J197" t="str">
            <v/>
          </cell>
          <cell r="K197">
            <v>0</v>
          </cell>
          <cell r="L197">
            <v>0</v>
          </cell>
          <cell r="M197">
            <v>0</v>
          </cell>
          <cell r="N197"/>
          <cell r="O197">
            <v>1</v>
          </cell>
          <cell r="P197">
            <v>1E-4</v>
          </cell>
        </row>
        <row r="198">
          <cell r="A198" t="str">
            <v>UCYDL311E</v>
          </cell>
          <cell r="B198" t="str">
            <v>Centrale CYCLOVAC DL311</v>
          </cell>
          <cell r="C198">
            <v>115000</v>
          </cell>
          <cell r="D198">
            <v>0</v>
          </cell>
          <cell r="E198">
            <v>0</v>
          </cell>
          <cell r="F198">
            <v>0</v>
          </cell>
          <cell r="G198" t="str">
            <v/>
          </cell>
          <cell r="H198" t="str">
            <v/>
          </cell>
          <cell r="I198"/>
          <cell r="J198" t="str">
            <v/>
          </cell>
          <cell r="K198">
            <v>0</v>
          </cell>
          <cell r="L198">
            <v>0</v>
          </cell>
          <cell r="M198">
            <v>0</v>
          </cell>
          <cell r="N198"/>
          <cell r="O198">
            <v>1</v>
          </cell>
          <cell r="P198">
            <v>1E-4</v>
          </cell>
        </row>
        <row r="199">
          <cell r="A199" t="str">
            <v>TUCYD35E</v>
          </cell>
          <cell r="B199" t="str">
            <v>Centrale CYCLOVAC DL3500</v>
          </cell>
          <cell r="C199">
            <v>100000</v>
          </cell>
          <cell r="D199">
            <v>0</v>
          </cell>
          <cell r="E199">
            <v>0</v>
          </cell>
          <cell r="F199">
            <v>0</v>
          </cell>
          <cell r="G199" t="str">
            <v/>
          </cell>
          <cell r="H199" t="str">
            <v/>
          </cell>
          <cell r="I199"/>
          <cell r="J199" t="str">
            <v/>
          </cell>
          <cell r="K199">
            <v>0</v>
          </cell>
          <cell r="L199">
            <v>0</v>
          </cell>
          <cell r="M199">
            <v>0</v>
          </cell>
          <cell r="N199"/>
          <cell r="O199">
            <v>1</v>
          </cell>
          <cell r="P199">
            <v>1E-4</v>
          </cell>
        </row>
        <row r="200">
          <cell r="A200" t="str">
            <v>TUCYD5CE</v>
          </cell>
          <cell r="B200" t="str">
            <v>Centrale CYCLOVAC DL3510</v>
          </cell>
          <cell r="C200">
            <v>100000</v>
          </cell>
          <cell r="D200">
            <v>0</v>
          </cell>
          <cell r="E200">
            <v>0</v>
          </cell>
          <cell r="F200">
            <v>0</v>
          </cell>
          <cell r="G200" t="str">
            <v/>
          </cell>
          <cell r="H200" t="str">
            <v/>
          </cell>
          <cell r="I200"/>
          <cell r="J200" t="str">
            <v/>
          </cell>
          <cell r="K200">
            <v>0</v>
          </cell>
          <cell r="L200">
            <v>0</v>
          </cell>
          <cell r="M200">
            <v>0</v>
          </cell>
          <cell r="N200"/>
          <cell r="O200">
            <v>1</v>
          </cell>
          <cell r="P200">
            <v>1E-4</v>
          </cell>
        </row>
        <row r="201">
          <cell r="A201" t="str">
            <v>TUCYD4CE</v>
          </cell>
          <cell r="B201" t="str">
            <v>Centrale CYCLOVAC DL410SV</v>
          </cell>
          <cell r="C201">
            <v>100000</v>
          </cell>
          <cell r="D201">
            <v>0</v>
          </cell>
          <cell r="E201">
            <v>0</v>
          </cell>
          <cell r="F201">
            <v>0</v>
          </cell>
          <cell r="G201" t="str">
            <v/>
          </cell>
          <cell r="H201" t="str">
            <v/>
          </cell>
          <cell r="I201"/>
          <cell r="J201" t="str">
            <v/>
          </cell>
          <cell r="K201">
            <v>0</v>
          </cell>
          <cell r="L201">
            <v>0</v>
          </cell>
          <cell r="M201">
            <v>0</v>
          </cell>
          <cell r="N201"/>
          <cell r="O201">
            <v>1</v>
          </cell>
          <cell r="P201">
            <v>1E-4</v>
          </cell>
        </row>
        <row r="202">
          <cell r="A202" t="str">
            <v>UCYD5011E</v>
          </cell>
          <cell r="B202" t="str">
            <v>Centrale CYCLOVAC DL5011</v>
          </cell>
          <cell r="C202">
            <v>115000</v>
          </cell>
          <cell r="D202">
            <v>0</v>
          </cell>
          <cell r="E202">
            <v>0</v>
          </cell>
          <cell r="F202">
            <v>0</v>
          </cell>
          <cell r="G202" t="str">
            <v/>
          </cell>
          <cell r="H202" t="str">
            <v/>
          </cell>
          <cell r="I202"/>
          <cell r="J202" t="str">
            <v/>
          </cell>
          <cell r="K202">
            <v>0</v>
          </cell>
          <cell r="L202">
            <v>0</v>
          </cell>
          <cell r="M202">
            <v>0</v>
          </cell>
          <cell r="N202"/>
          <cell r="O202">
            <v>1</v>
          </cell>
          <cell r="P202">
            <v>1E-4</v>
          </cell>
        </row>
        <row r="203">
          <cell r="A203" t="str">
            <v>ACYDL615E</v>
          </cell>
          <cell r="B203" t="str">
            <v>Centrale CYCLOVAC DL615</v>
          </cell>
          <cell r="C203">
            <v>115000</v>
          </cell>
          <cell r="D203">
            <v>183.64900000000003</v>
          </cell>
          <cell r="E203">
            <v>1.4358568339190683</v>
          </cell>
          <cell r="F203">
            <v>605</v>
          </cell>
          <cell r="G203">
            <v>1.7354885272638425</v>
          </cell>
          <cell r="H203">
            <v>309.899</v>
          </cell>
          <cell r="I203">
            <v>0.35</v>
          </cell>
          <cell r="J203">
            <v>731.25</v>
          </cell>
          <cell r="K203">
            <v>2.669982349636681</v>
          </cell>
          <cell r="L203">
            <v>703.649</v>
          </cell>
          <cell r="M203">
            <v>1125</v>
          </cell>
          <cell r="N203">
            <v>1350</v>
          </cell>
          <cell r="O203">
            <v>1</v>
          </cell>
          <cell r="P203">
            <v>421.35109999999997</v>
          </cell>
        </row>
        <row r="204">
          <cell r="A204" t="str">
            <v>UCYD7011E</v>
          </cell>
          <cell r="B204" t="str">
            <v>Centrale CYCLOVAC DL7011</v>
          </cell>
          <cell r="C204">
            <v>115000</v>
          </cell>
          <cell r="D204">
            <v>0</v>
          </cell>
          <cell r="E204">
            <v>0</v>
          </cell>
          <cell r="F204">
            <v>0</v>
          </cell>
          <cell r="G204" t="str">
            <v/>
          </cell>
          <cell r="H204" t="str">
            <v/>
          </cell>
          <cell r="I204"/>
          <cell r="J204" t="str">
            <v/>
          </cell>
          <cell r="K204">
            <v>0</v>
          </cell>
          <cell r="L204">
            <v>0</v>
          </cell>
          <cell r="M204">
            <v>0</v>
          </cell>
          <cell r="N204"/>
          <cell r="O204">
            <v>1</v>
          </cell>
          <cell r="P204">
            <v>1E-4</v>
          </cell>
        </row>
        <row r="205">
          <cell r="A205" t="str">
            <v>UCYDL711E</v>
          </cell>
          <cell r="B205" t="str">
            <v>Centrale CYCLOVAC DL711</v>
          </cell>
          <cell r="C205">
            <v>115000</v>
          </cell>
          <cell r="D205">
            <v>0</v>
          </cell>
          <cell r="E205">
            <v>0</v>
          </cell>
          <cell r="F205">
            <v>0</v>
          </cell>
          <cell r="G205" t="str">
            <v/>
          </cell>
          <cell r="H205" t="str">
            <v/>
          </cell>
          <cell r="I205"/>
          <cell r="J205" t="str">
            <v/>
          </cell>
          <cell r="K205">
            <v>0</v>
          </cell>
          <cell r="L205">
            <v>0</v>
          </cell>
          <cell r="M205">
            <v>0</v>
          </cell>
          <cell r="N205"/>
          <cell r="O205">
            <v>1</v>
          </cell>
          <cell r="P205">
            <v>1E-4</v>
          </cell>
        </row>
        <row r="206">
          <cell r="A206" t="str">
            <v>ACYDL715E</v>
          </cell>
          <cell r="B206" t="str">
            <v>Centrale CYCLOVAC DL715</v>
          </cell>
          <cell r="C206">
            <v>115000</v>
          </cell>
          <cell r="D206">
            <v>189.44900000000004</v>
          </cell>
          <cell r="E206">
            <v>1.4113523100146088</v>
          </cell>
          <cell r="F206">
            <v>650</v>
          </cell>
          <cell r="G206">
            <v>1.664219960246178</v>
          </cell>
          <cell r="H206">
            <v>305.9073333333335</v>
          </cell>
          <cell r="I206">
            <v>0.35</v>
          </cell>
          <cell r="J206">
            <v>766.45833333333348</v>
          </cell>
          <cell r="K206">
            <v>2.5603384003787348</v>
          </cell>
          <cell r="L206">
            <v>718.61566666666681</v>
          </cell>
          <cell r="M206">
            <v>1179.1666666666667</v>
          </cell>
          <cell r="N206">
            <v>1415</v>
          </cell>
          <cell r="O206">
            <v>1</v>
          </cell>
          <cell r="P206">
            <v>460.55109999999996</v>
          </cell>
        </row>
        <row r="207">
          <cell r="A207" t="str">
            <v>TUCYE10E</v>
          </cell>
          <cell r="B207" t="str">
            <v>Centrale CYCLOVAC E100</v>
          </cell>
          <cell r="C207">
            <v>10000</v>
          </cell>
          <cell r="D207">
            <v>0</v>
          </cell>
          <cell r="E207">
            <v>0</v>
          </cell>
          <cell r="F207">
            <v>0</v>
          </cell>
          <cell r="G207" t="str">
            <v/>
          </cell>
          <cell r="H207" t="str">
            <v/>
          </cell>
          <cell r="I207"/>
          <cell r="J207" t="str">
            <v/>
          </cell>
          <cell r="K207">
            <v>0</v>
          </cell>
          <cell r="L207">
            <v>0</v>
          </cell>
          <cell r="M207">
            <v>0</v>
          </cell>
          <cell r="N207"/>
          <cell r="O207">
            <v>1</v>
          </cell>
          <cell r="P207">
            <v>1E-4</v>
          </cell>
        </row>
        <row r="208">
          <cell r="A208" t="str">
            <v>TUCYE11E</v>
          </cell>
          <cell r="B208" t="str">
            <v>Centrale CYCLOVAC E101</v>
          </cell>
          <cell r="C208">
            <v>10000</v>
          </cell>
          <cell r="D208">
            <v>0</v>
          </cell>
          <cell r="E208">
            <v>0</v>
          </cell>
          <cell r="F208">
            <v>0</v>
          </cell>
          <cell r="G208" t="str">
            <v/>
          </cell>
          <cell r="H208" t="str">
            <v/>
          </cell>
          <cell r="I208"/>
          <cell r="J208" t="str">
            <v/>
          </cell>
          <cell r="K208">
            <v>0</v>
          </cell>
          <cell r="L208">
            <v>0</v>
          </cell>
          <cell r="M208">
            <v>0</v>
          </cell>
          <cell r="N208"/>
          <cell r="O208">
            <v>1</v>
          </cell>
          <cell r="P208">
            <v>1E-4</v>
          </cell>
        </row>
        <row r="209">
          <cell r="A209" t="str">
            <v>TUCYE5BE</v>
          </cell>
          <cell r="B209" t="str">
            <v>Centrale CYCLOVAC E105</v>
          </cell>
          <cell r="C209">
            <v>10000</v>
          </cell>
          <cell r="D209">
            <v>0</v>
          </cell>
          <cell r="E209">
            <v>0</v>
          </cell>
          <cell r="F209">
            <v>0</v>
          </cell>
          <cell r="G209" t="str">
            <v/>
          </cell>
          <cell r="H209" t="str">
            <v/>
          </cell>
          <cell r="I209"/>
          <cell r="J209" t="str">
            <v/>
          </cell>
          <cell r="K209">
            <v>0</v>
          </cell>
          <cell r="L209">
            <v>0</v>
          </cell>
          <cell r="M209">
            <v>0</v>
          </cell>
          <cell r="N209"/>
          <cell r="O209">
            <v>1</v>
          </cell>
          <cell r="P209">
            <v>1E-4</v>
          </cell>
        </row>
        <row r="210">
          <cell r="A210" t="str">
            <v>UCYD2011BE</v>
          </cell>
          <cell r="B210" t="str">
            <v>Centrale CYCLOVAC E2011</v>
          </cell>
          <cell r="C210">
            <v>110000</v>
          </cell>
          <cell r="D210">
            <v>0</v>
          </cell>
          <cell r="E210">
            <v>0</v>
          </cell>
          <cell r="F210">
            <v>0</v>
          </cell>
          <cell r="G210" t="str">
            <v/>
          </cell>
          <cell r="H210" t="str">
            <v/>
          </cell>
          <cell r="I210"/>
          <cell r="J210" t="str">
            <v/>
          </cell>
          <cell r="K210">
            <v>0</v>
          </cell>
          <cell r="L210">
            <v>0</v>
          </cell>
          <cell r="M210">
            <v>0</v>
          </cell>
          <cell r="N210"/>
          <cell r="O210">
            <v>1</v>
          </cell>
          <cell r="P210">
            <v>1E-4</v>
          </cell>
        </row>
        <row r="211">
          <cell r="A211" t="str">
            <v>UCYE2011E</v>
          </cell>
          <cell r="B211" t="str">
            <v>Centrale CYCLOVAC E2011</v>
          </cell>
          <cell r="C211">
            <v>110000</v>
          </cell>
          <cell r="D211">
            <v>0</v>
          </cell>
          <cell r="E211">
            <v>0</v>
          </cell>
          <cell r="F211">
            <v>0</v>
          </cell>
          <cell r="G211" t="str">
            <v/>
          </cell>
          <cell r="H211" t="str">
            <v/>
          </cell>
          <cell r="I211"/>
          <cell r="J211" t="str">
            <v/>
          </cell>
          <cell r="K211">
            <v>0</v>
          </cell>
          <cell r="L211">
            <v>0</v>
          </cell>
          <cell r="M211">
            <v>0</v>
          </cell>
          <cell r="N211"/>
          <cell r="O211">
            <v>1</v>
          </cell>
          <cell r="P211">
            <v>1E-4</v>
          </cell>
        </row>
        <row r="212">
          <cell r="A212" t="str">
            <v>ACYE2015E</v>
          </cell>
          <cell r="B212" t="str">
            <v>Centrale CYCLOVAC E2015</v>
          </cell>
          <cell r="C212">
            <v>110000</v>
          </cell>
          <cell r="D212">
            <v>168.64900000000003</v>
          </cell>
          <cell r="E212">
            <v>1.4002570777061987</v>
          </cell>
          <cell r="F212">
            <v>590</v>
          </cell>
          <cell r="G212">
            <v>1.7162053214053554</v>
          </cell>
          <cell r="H212">
            <v>301.774</v>
          </cell>
          <cell r="I212">
            <v>0.35</v>
          </cell>
          <cell r="J212">
            <v>723.125</v>
          </cell>
          <cell r="K212">
            <v>2.6403158790851622</v>
          </cell>
          <cell r="L212">
            <v>691.149</v>
          </cell>
          <cell r="M212">
            <v>1112.5</v>
          </cell>
          <cell r="N212">
            <v>1335</v>
          </cell>
          <cell r="O212">
            <v>1</v>
          </cell>
          <cell r="P212">
            <v>421.35109999999997</v>
          </cell>
        </row>
        <row r="213">
          <cell r="A213" t="str">
            <v>UCYE211E</v>
          </cell>
          <cell r="B213" t="str">
            <v>Centrale CYCLOVAC E211</v>
          </cell>
          <cell r="C213">
            <v>110000</v>
          </cell>
          <cell r="D213">
            <v>0</v>
          </cell>
          <cell r="E213">
            <v>0</v>
          </cell>
          <cell r="F213">
            <v>0</v>
          </cell>
          <cell r="G213" t="str">
            <v/>
          </cell>
          <cell r="H213" t="str">
            <v/>
          </cell>
          <cell r="I213"/>
          <cell r="J213" t="str">
            <v/>
          </cell>
          <cell r="K213">
            <v>0</v>
          </cell>
          <cell r="L213">
            <v>0</v>
          </cell>
          <cell r="M213">
            <v>0</v>
          </cell>
          <cell r="N213"/>
          <cell r="O213">
            <v>1</v>
          </cell>
          <cell r="P213">
            <v>1E-4</v>
          </cell>
        </row>
        <row r="214">
          <cell r="A214" t="str">
            <v>ACYE215E</v>
          </cell>
          <cell r="B214" t="str">
            <v>Centrale CYCLOVAC E215</v>
          </cell>
          <cell r="C214">
            <v>110000</v>
          </cell>
          <cell r="D214">
            <v>121.34900000000002</v>
          </cell>
          <cell r="E214">
            <v>1.3931583612828982</v>
          </cell>
          <cell r="F214">
            <v>430</v>
          </cell>
          <cell r="G214">
            <v>1.7373986355467388</v>
          </cell>
          <cell r="H214">
            <v>227.59900000000002</v>
          </cell>
          <cell r="I214">
            <v>0.35</v>
          </cell>
          <cell r="J214">
            <v>536.25</v>
          </cell>
          <cell r="K214">
            <v>2.6729209777642136</v>
          </cell>
          <cell r="L214">
            <v>516.34899999999993</v>
          </cell>
          <cell r="M214">
            <v>825</v>
          </cell>
          <cell r="N214">
            <v>990</v>
          </cell>
          <cell r="O214">
            <v>1</v>
          </cell>
          <cell r="P214">
            <v>308.65109999999999</v>
          </cell>
        </row>
        <row r="215">
          <cell r="A215" t="str">
            <v>TUCYE3CE</v>
          </cell>
          <cell r="B215" t="str">
            <v>Centrale CYCLOVAC E310</v>
          </cell>
          <cell r="C215">
            <v>10000</v>
          </cell>
          <cell r="D215">
            <v>0</v>
          </cell>
          <cell r="E215">
            <v>0</v>
          </cell>
          <cell r="F215">
            <v>0</v>
          </cell>
          <cell r="G215" t="str">
            <v/>
          </cell>
          <cell r="H215" t="str">
            <v/>
          </cell>
          <cell r="I215"/>
          <cell r="J215" t="str">
            <v/>
          </cell>
          <cell r="K215">
            <v>0</v>
          </cell>
          <cell r="L215">
            <v>0</v>
          </cell>
          <cell r="M215">
            <v>0</v>
          </cell>
          <cell r="N215"/>
          <cell r="O215">
            <v>1</v>
          </cell>
          <cell r="P215">
            <v>1E-4</v>
          </cell>
        </row>
        <row r="216">
          <cell r="A216" t="str">
            <v>UCYE311E</v>
          </cell>
          <cell r="B216" t="str">
            <v>Centrale CYCLOVAC E311</v>
          </cell>
          <cell r="C216">
            <v>110000</v>
          </cell>
          <cell r="D216">
            <v>0</v>
          </cell>
          <cell r="E216">
            <v>0</v>
          </cell>
          <cell r="F216">
            <v>0</v>
          </cell>
          <cell r="G216" t="str">
            <v/>
          </cell>
          <cell r="H216" t="str">
            <v/>
          </cell>
          <cell r="I216"/>
          <cell r="J216" t="str">
            <v/>
          </cell>
          <cell r="K216">
            <v>0</v>
          </cell>
          <cell r="L216">
            <v>0</v>
          </cell>
          <cell r="M216">
            <v>0</v>
          </cell>
          <cell r="N216"/>
          <cell r="O216">
            <v>1</v>
          </cell>
          <cell r="P216">
            <v>1E-4</v>
          </cell>
        </row>
        <row r="217">
          <cell r="A217" t="str">
            <v>ACYE615E</v>
          </cell>
          <cell r="B217" t="str">
            <v>Centrale CYCLOVAC E615</v>
          </cell>
          <cell r="C217">
            <v>110000</v>
          </cell>
          <cell r="D217">
            <v>157.04900000000006</v>
          </cell>
          <cell r="E217">
            <v>1.457933373611173</v>
          </cell>
          <cell r="F217">
            <v>500</v>
          </cell>
          <cell r="G217">
            <v>1.8163425242451967</v>
          </cell>
          <cell r="H217">
            <v>279.96566666666678</v>
          </cell>
          <cell r="I217">
            <v>0.35</v>
          </cell>
          <cell r="J217">
            <v>622.91666666666674</v>
          </cell>
          <cell r="K217">
            <v>2.794373114223379</v>
          </cell>
          <cell r="L217">
            <v>615.38233333333346</v>
          </cell>
          <cell r="M217">
            <v>958.33333333333337</v>
          </cell>
          <cell r="N217">
            <v>1150</v>
          </cell>
          <cell r="O217">
            <v>1</v>
          </cell>
          <cell r="P217">
            <v>342.95109999999994</v>
          </cell>
        </row>
        <row r="218">
          <cell r="A218" t="str">
            <v>UCYE711E</v>
          </cell>
          <cell r="B218" t="str">
            <v>Centrale CYCLOVAC E711</v>
          </cell>
          <cell r="C218">
            <v>110000</v>
          </cell>
          <cell r="D218">
            <v>0</v>
          </cell>
          <cell r="E218">
            <v>0</v>
          </cell>
          <cell r="F218">
            <v>0</v>
          </cell>
          <cell r="G218" t="str">
            <v/>
          </cell>
          <cell r="H218" t="str">
            <v/>
          </cell>
          <cell r="I218"/>
          <cell r="J218" t="str">
            <v/>
          </cell>
          <cell r="K218">
            <v>0</v>
          </cell>
          <cell r="L218">
            <v>0</v>
          </cell>
          <cell r="M218">
            <v>0</v>
          </cell>
          <cell r="N218"/>
          <cell r="O218">
            <v>1</v>
          </cell>
          <cell r="P218">
            <v>1E-4</v>
          </cell>
        </row>
        <row r="219">
          <cell r="A219" t="str">
            <v>ACYE715E</v>
          </cell>
          <cell r="B219" t="str">
            <v>Centrale CYCLOVAC E715</v>
          </cell>
          <cell r="C219">
            <v>110000</v>
          </cell>
          <cell r="D219">
            <v>152.84900000000007</v>
          </cell>
          <cell r="E219">
            <v>1.3999694361812816</v>
          </cell>
          <cell r="F219">
            <v>535</v>
          </cell>
          <cell r="G219">
            <v>1.7008978909127832</v>
          </cell>
          <cell r="H219">
            <v>267.84900000000005</v>
          </cell>
          <cell r="I219">
            <v>0.35</v>
          </cell>
          <cell r="J219">
            <v>650</v>
          </cell>
          <cell r="K219">
            <v>2.6167659860196664</v>
          </cell>
          <cell r="L219">
            <v>617.84900000000005</v>
          </cell>
          <cell r="M219">
            <v>1000</v>
          </cell>
          <cell r="N219">
            <v>1200</v>
          </cell>
          <cell r="O219">
            <v>1</v>
          </cell>
          <cell r="P219">
            <v>382.15109999999993</v>
          </cell>
        </row>
        <row r="220">
          <cell r="A220" t="str">
            <v>UCYGS111E</v>
          </cell>
          <cell r="B220" t="str">
            <v>Centrale CYCLOVAC GS111</v>
          </cell>
          <cell r="C220">
            <v>110000</v>
          </cell>
          <cell r="D220">
            <v>0</v>
          </cell>
          <cell r="E220">
            <v>0</v>
          </cell>
          <cell r="F220">
            <v>0</v>
          </cell>
          <cell r="G220" t="str">
            <v/>
          </cell>
          <cell r="H220" t="str">
            <v/>
          </cell>
          <cell r="I220"/>
          <cell r="J220" t="str">
            <v/>
          </cell>
          <cell r="K220">
            <v>0</v>
          </cell>
          <cell r="L220">
            <v>0</v>
          </cell>
          <cell r="M220">
            <v>0</v>
          </cell>
          <cell r="N220"/>
          <cell r="O220">
            <v>1</v>
          </cell>
          <cell r="P220">
            <v>1E-4</v>
          </cell>
        </row>
        <row r="221">
          <cell r="A221" t="str">
            <v>ACYGS115E</v>
          </cell>
          <cell r="B221" t="str">
            <v>Centrale CYCLOVAC GS115</v>
          </cell>
          <cell r="C221">
            <v>110000</v>
          </cell>
          <cell r="D221">
            <v>105.34900000000002</v>
          </cell>
          <cell r="E221">
            <v>1.4057319973872644</v>
          </cell>
          <cell r="F221">
            <v>365</v>
          </cell>
          <cell r="G221">
            <v>1.5645995722721762</v>
          </cell>
          <cell r="H221">
            <v>146.59900000000002</v>
          </cell>
          <cell r="I221">
            <v>0.35</v>
          </cell>
          <cell r="J221">
            <v>406.25</v>
          </cell>
          <cell r="K221">
            <v>2.4070762650341169</v>
          </cell>
          <cell r="L221">
            <v>365.34899999999999</v>
          </cell>
          <cell r="M221">
            <v>625</v>
          </cell>
          <cell r="N221">
            <v>750</v>
          </cell>
          <cell r="O221">
            <v>1</v>
          </cell>
          <cell r="P221">
            <v>259.65109999999999</v>
          </cell>
        </row>
        <row r="222">
          <cell r="A222" t="str">
            <v>UCYGS2011E</v>
          </cell>
          <cell r="B222" t="str">
            <v>Centrale CYCLOVAC GS2011</v>
          </cell>
          <cell r="C222">
            <v>110000</v>
          </cell>
          <cell r="D222">
            <v>0</v>
          </cell>
          <cell r="E222">
            <v>0</v>
          </cell>
          <cell r="F222">
            <v>0</v>
          </cell>
          <cell r="G222" t="str">
            <v/>
          </cell>
          <cell r="H222" t="str">
            <v/>
          </cell>
          <cell r="I222"/>
          <cell r="J222" t="str">
            <v/>
          </cell>
          <cell r="K222">
            <v>0</v>
          </cell>
          <cell r="L222">
            <v>0</v>
          </cell>
          <cell r="M222">
            <v>0</v>
          </cell>
          <cell r="N222"/>
          <cell r="O222">
            <v>1</v>
          </cell>
          <cell r="P222">
            <v>1E-4</v>
          </cell>
        </row>
        <row r="223">
          <cell r="A223" t="str">
            <v>UCYGS211E</v>
          </cell>
          <cell r="B223" t="str">
            <v>Centrale CYCLOVAC GS211</v>
          </cell>
          <cell r="C223">
            <v>110000</v>
          </cell>
          <cell r="D223">
            <v>0</v>
          </cell>
          <cell r="E223">
            <v>0</v>
          </cell>
          <cell r="F223">
            <v>0</v>
          </cell>
          <cell r="G223" t="str">
            <v/>
          </cell>
          <cell r="H223" t="str">
            <v/>
          </cell>
          <cell r="I223"/>
          <cell r="J223" t="str">
            <v/>
          </cell>
          <cell r="K223">
            <v>0</v>
          </cell>
          <cell r="L223">
            <v>0</v>
          </cell>
          <cell r="M223">
            <v>0</v>
          </cell>
          <cell r="N223"/>
          <cell r="O223">
            <v>1</v>
          </cell>
          <cell r="P223">
            <v>1E-4</v>
          </cell>
        </row>
        <row r="224">
          <cell r="A224" t="str">
            <v>TUCYGS3E</v>
          </cell>
          <cell r="B224" t="str">
            <v>Centrale CYCLOVAC GS310</v>
          </cell>
          <cell r="C224">
            <v>10000</v>
          </cell>
          <cell r="D224">
            <v>0</v>
          </cell>
          <cell r="E224">
            <v>0</v>
          </cell>
          <cell r="F224">
            <v>0</v>
          </cell>
          <cell r="G224" t="str">
            <v/>
          </cell>
          <cell r="H224" t="str">
            <v/>
          </cell>
          <cell r="I224"/>
          <cell r="J224" t="str">
            <v/>
          </cell>
          <cell r="K224">
            <v>0</v>
          </cell>
          <cell r="L224">
            <v>0</v>
          </cell>
          <cell r="M224">
            <v>0</v>
          </cell>
          <cell r="N224"/>
          <cell r="O224">
            <v>1</v>
          </cell>
          <cell r="P224">
            <v>1E-4</v>
          </cell>
        </row>
        <row r="225">
          <cell r="A225" t="str">
            <v>UCYGS311E</v>
          </cell>
          <cell r="B225" t="str">
            <v>Centrale CYCLOVAC GS311</v>
          </cell>
          <cell r="C225">
            <v>110000</v>
          </cell>
          <cell r="D225">
            <v>0</v>
          </cell>
          <cell r="E225">
            <v>0</v>
          </cell>
          <cell r="F225">
            <v>0</v>
          </cell>
          <cell r="G225" t="str">
            <v/>
          </cell>
          <cell r="H225" t="str">
            <v/>
          </cell>
          <cell r="I225"/>
          <cell r="J225" t="str">
            <v/>
          </cell>
          <cell r="K225">
            <v>0</v>
          </cell>
          <cell r="L225">
            <v>0</v>
          </cell>
          <cell r="M225">
            <v>0</v>
          </cell>
          <cell r="N225"/>
          <cell r="O225">
            <v>1</v>
          </cell>
          <cell r="P225">
            <v>1E-4</v>
          </cell>
        </row>
        <row r="226">
          <cell r="A226" t="str">
            <v>UCYGS71E</v>
          </cell>
          <cell r="B226" t="str">
            <v>Centrale CYCLOVAC GS71</v>
          </cell>
          <cell r="C226">
            <v>103000</v>
          </cell>
          <cell r="D226">
            <v>-19.649999999999999</v>
          </cell>
          <cell r="E226">
            <v>0</v>
          </cell>
          <cell r="F226">
            <v>0</v>
          </cell>
          <cell r="G226" t="str">
            <v/>
          </cell>
          <cell r="H226" t="str">
            <v/>
          </cell>
          <cell r="I226"/>
          <cell r="J226" t="str">
            <v/>
          </cell>
          <cell r="K226">
            <v>0</v>
          </cell>
          <cell r="L226">
            <v>-19.649999999999999</v>
          </cell>
          <cell r="M226">
            <v>0</v>
          </cell>
          <cell r="N226"/>
          <cell r="O226">
            <v>1</v>
          </cell>
          <cell r="P226">
            <v>19.650099999999998</v>
          </cell>
        </row>
        <row r="227">
          <cell r="A227" t="str">
            <v>TUCYGS7E</v>
          </cell>
          <cell r="B227" t="str">
            <v>Centrale CYCLOVAC GS710</v>
          </cell>
          <cell r="C227">
            <v>10000</v>
          </cell>
          <cell r="D227">
            <v>0</v>
          </cell>
          <cell r="E227">
            <v>0</v>
          </cell>
          <cell r="F227">
            <v>0</v>
          </cell>
          <cell r="G227" t="str">
            <v/>
          </cell>
          <cell r="H227" t="str">
            <v/>
          </cell>
          <cell r="I227"/>
          <cell r="J227" t="str">
            <v/>
          </cell>
          <cell r="K227">
            <v>0</v>
          </cell>
          <cell r="L227">
            <v>0</v>
          </cell>
          <cell r="M227">
            <v>0</v>
          </cell>
          <cell r="N227"/>
          <cell r="O227">
            <v>1</v>
          </cell>
          <cell r="P227">
            <v>1E-4</v>
          </cell>
        </row>
        <row r="228">
          <cell r="A228" t="str">
            <v>UCYGS711E</v>
          </cell>
          <cell r="B228" t="str">
            <v>Centrale CYCLOVAC GS711</v>
          </cell>
          <cell r="C228">
            <v>110000</v>
          </cell>
          <cell r="D228">
            <v>0</v>
          </cell>
          <cell r="E228">
            <v>0</v>
          </cell>
          <cell r="F228">
            <v>0</v>
          </cell>
          <cell r="G228" t="str">
            <v/>
          </cell>
          <cell r="H228" t="str">
            <v/>
          </cell>
          <cell r="I228"/>
          <cell r="J228" t="str">
            <v/>
          </cell>
          <cell r="K228">
            <v>0</v>
          </cell>
          <cell r="L228">
            <v>0</v>
          </cell>
          <cell r="M228">
            <v>0</v>
          </cell>
          <cell r="N228"/>
          <cell r="O228">
            <v>1</v>
          </cell>
          <cell r="P228">
            <v>1E-4</v>
          </cell>
        </row>
        <row r="229">
          <cell r="A229" t="str">
            <v>ACYGS95E</v>
          </cell>
          <cell r="B229" t="str">
            <v>Centrale CYCLOVAC GS95</v>
          </cell>
          <cell r="C229">
            <v>110000</v>
          </cell>
          <cell r="D229">
            <v>89.649000000000029</v>
          </cell>
          <cell r="E229">
            <v>1.397818161163553</v>
          </cell>
          <cell r="F229">
            <v>315</v>
          </cell>
          <cell r="G229">
            <v>1.7907241929001758</v>
          </cell>
          <cell r="H229">
            <v>178.19066666666677</v>
          </cell>
          <cell r="I229">
            <v>0.35</v>
          </cell>
          <cell r="J229">
            <v>403.54166666666674</v>
          </cell>
          <cell r="K229">
            <v>2.7549602967695006</v>
          </cell>
          <cell r="L229">
            <v>395.48233333333337</v>
          </cell>
          <cell r="M229">
            <v>620.83333333333337</v>
          </cell>
          <cell r="N229">
            <v>745</v>
          </cell>
          <cell r="O229">
            <v>1</v>
          </cell>
          <cell r="P229">
            <v>225.35109999999997</v>
          </cell>
        </row>
        <row r="230">
          <cell r="A230" t="str">
            <v>UCYX2011E</v>
          </cell>
          <cell r="B230" t="str">
            <v>Centrale CYCLOVAC GX2011</v>
          </cell>
          <cell r="C230">
            <v>115000</v>
          </cell>
          <cell r="D230">
            <v>-6.05</v>
          </cell>
          <cell r="E230">
            <v>0</v>
          </cell>
          <cell r="F230">
            <v>0</v>
          </cell>
          <cell r="G230" t="str">
            <v/>
          </cell>
          <cell r="H230" t="str">
            <v/>
          </cell>
          <cell r="I230"/>
          <cell r="J230" t="str">
            <v/>
          </cell>
          <cell r="K230">
            <v>0</v>
          </cell>
          <cell r="L230">
            <v>-6.05</v>
          </cell>
          <cell r="M230">
            <v>0</v>
          </cell>
          <cell r="N230"/>
          <cell r="O230">
            <v>1</v>
          </cell>
          <cell r="P230">
            <v>6.0500999999999996</v>
          </cell>
        </row>
        <row r="231">
          <cell r="A231" t="str">
            <v>TUCYGX3E</v>
          </cell>
          <cell r="B231" t="str">
            <v>Centrale CYCLOVAC GX310</v>
          </cell>
          <cell r="C231">
            <v>100000</v>
          </cell>
          <cell r="D231">
            <v>0</v>
          </cell>
          <cell r="E231">
            <v>0</v>
          </cell>
          <cell r="F231">
            <v>0</v>
          </cell>
          <cell r="G231" t="str">
            <v/>
          </cell>
          <cell r="H231" t="str">
            <v/>
          </cell>
          <cell r="I231"/>
          <cell r="J231" t="str">
            <v/>
          </cell>
          <cell r="K231">
            <v>0</v>
          </cell>
          <cell r="L231">
            <v>0</v>
          </cell>
          <cell r="M231">
            <v>0</v>
          </cell>
          <cell r="N231"/>
          <cell r="O231">
            <v>1</v>
          </cell>
          <cell r="P231">
            <v>1E-4</v>
          </cell>
        </row>
        <row r="232">
          <cell r="A232" t="str">
            <v>UCYGX311E</v>
          </cell>
          <cell r="B232" t="str">
            <v>Centrale CYCLOVAC GX311</v>
          </cell>
          <cell r="C232">
            <v>115000</v>
          </cell>
          <cell r="D232">
            <v>-14.25</v>
          </cell>
          <cell r="E232">
            <v>0</v>
          </cell>
          <cell r="F232">
            <v>0</v>
          </cell>
          <cell r="G232" t="str">
            <v/>
          </cell>
          <cell r="H232" t="str">
            <v/>
          </cell>
          <cell r="I232"/>
          <cell r="J232" t="str">
            <v/>
          </cell>
          <cell r="K232">
            <v>0</v>
          </cell>
          <cell r="L232">
            <v>-14.25</v>
          </cell>
          <cell r="M232">
            <v>0</v>
          </cell>
          <cell r="N232"/>
          <cell r="O232">
            <v>1</v>
          </cell>
          <cell r="P232">
            <v>14.2501</v>
          </cell>
        </row>
        <row r="233">
          <cell r="A233" t="str">
            <v>UCYX5011E</v>
          </cell>
          <cell r="B233" t="str">
            <v>Centrale CYCLOVAC GX5011</v>
          </cell>
          <cell r="C233">
            <v>115000</v>
          </cell>
          <cell r="D233">
            <v>0</v>
          </cell>
          <cell r="E233">
            <v>0</v>
          </cell>
          <cell r="F233">
            <v>0</v>
          </cell>
          <cell r="G233" t="str">
            <v/>
          </cell>
          <cell r="H233" t="str">
            <v/>
          </cell>
          <cell r="I233"/>
          <cell r="J233" t="str">
            <v/>
          </cell>
          <cell r="K233">
            <v>0</v>
          </cell>
          <cell r="L233">
            <v>0</v>
          </cell>
          <cell r="M233">
            <v>0</v>
          </cell>
          <cell r="N233"/>
          <cell r="O233">
            <v>1</v>
          </cell>
          <cell r="P233">
            <v>1E-4</v>
          </cell>
        </row>
        <row r="234">
          <cell r="A234" t="str">
            <v>UCYX7011E</v>
          </cell>
          <cell r="B234" t="str">
            <v>Centrale CYCLOVAC GX7011</v>
          </cell>
          <cell r="C234">
            <v>115000</v>
          </cell>
          <cell r="D234">
            <v>0</v>
          </cell>
          <cell r="E234">
            <v>0</v>
          </cell>
          <cell r="F234">
            <v>0</v>
          </cell>
          <cell r="G234" t="str">
            <v/>
          </cell>
          <cell r="H234" t="str">
            <v/>
          </cell>
          <cell r="I234"/>
          <cell r="J234" t="str">
            <v/>
          </cell>
          <cell r="K234">
            <v>0</v>
          </cell>
          <cell r="L234">
            <v>0</v>
          </cell>
          <cell r="M234">
            <v>0</v>
          </cell>
          <cell r="N234"/>
          <cell r="O234">
            <v>1</v>
          </cell>
          <cell r="P234">
            <v>1E-4</v>
          </cell>
        </row>
        <row r="235">
          <cell r="A235" t="str">
            <v>TUCYGX7E</v>
          </cell>
          <cell r="B235" t="str">
            <v>Centrale CYCLOVAC GX710</v>
          </cell>
          <cell r="C235">
            <v>100000</v>
          </cell>
          <cell r="D235">
            <v>0</v>
          </cell>
          <cell r="E235">
            <v>0</v>
          </cell>
          <cell r="F235">
            <v>0</v>
          </cell>
          <cell r="G235" t="str">
            <v/>
          </cell>
          <cell r="H235" t="str">
            <v/>
          </cell>
          <cell r="I235"/>
          <cell r="J235" t="str">
            <v/>
          </cell>
          <cell r="K235">
            <v>0</v>
          </cell>
          <cell r="L235">
            <v>0</v>
          </cell>
          <cell r="M235">
            <v>0</v>
          </cell>
          <cell r="N235"/>
          <cell r="O235">
            <v>1</v>
          </cell>
          <cell r="P235">
            <v>1E-4</v>
          </cell>
        </row>
        <row r="236">
          <cell r="A236" t="str">
            <v>TUCYHP7E</v>
          </cell>
          <cell r="B236" t="str">
            <v>Centrale CYCLOVAC GX710 HEPA</v>
          </cell>
          <cell r="C236">
            <v>100000</v>
          </cell>
          <cell r="D236">
            <v>0</v>
          </cell>
          <cell r="E236">
            <v>0</v>
          </cell>
          <cell r="F236">
            <v>0</v>
          </cell>
          <cell r="G236" t="str">
            <v/>
          </cell>
          <cell r="H236" t="str">
            <v/>
          </cell>
          <cell r="I236"/>
          <cell r="J236" t="str">
            <v/>
          </cell>
          <cell r="K236">
            <v>0</v>
          </cell>
          <cell r="L236">
            <v>0</v>
          </cell>
          <cell r="M236">
            <v>0</v>
          </cell>
          <cell r="N236"/>
          <cell r="O236">
            <v>1</v>
          </cell>
          <cell r="P236">
            <v>1E-4</v>
          </cell>
        </row>
        <row r="237">
          <cell r="A237" t="str">
            <v>UCYGX711E</v>
          </cell>
          <cell r="B237" t="str">
            <v>Centrale CYCLOVAC GX711</v>
          </cell>
          <cell r="C237">
            <v>115000</v>
          </cell>
          <cell r="D237">
            <v>-46.83</v>
          </cell>
          <cell r="E237">
            <v>0</v>
          </cell>
          <cell r="F237">
            <v>0</v>
          </cell>
          <cell r="G237" t="str">
            <v/>
          </cell>
          <cell r="H237" t="str">
            <v/>
          </cell>
          <cell r="I237"/>
          <cell r="J237" t="str">
            <v/>
          </cell>
          <cell r="K237">
            <v>0</v>
          </cell>
          <cell r="L237">
            <v>-46.83</v>
          </cell>
          <cell r="M237">
            <v>0</v>
          </cell>
          <cell r="N237"/>
          <cell r="O237">
            <v>1</v>
          </cell>
          <cell r="P237">
            <v>46.830100000000002</v>
          </cell>
        </row>
        <row r="238">
          <cell r="A238" t="str">
            <v>TUCYGX9E</v>
          </cell>
          <cell r="B238" t="str">
            <v>Centrale CYCLOVAC GX910</v>
          </cell>
          <cell r="C238">
            <v>100000</v>
          </cell>
          <cell r="D238">
            <v>0</v>
          </cell>
          <cell r="E238">
            <v>0</v>
          </cell>
          <cell r="F238">
            <v>0</v>
          </cell>
          <cell r="G238" t="str">
            <v/>
          </cell>
          <cell r="H238" t="str">
            <v/>
          </cell>
          <cell r="I238"/>
          <cell r="J238" t="str">
            <v/>
          </cell>
          <cell r="K238">
            <v>0</v>
          </cell>
          <cell r="L238">
            <v>0</v>
          </cell>
          <cell r="M238">
            <v>0</v>
          </cell>
          <cell r="N238"/>
          <cell r="O238">
            <v>1</v>
          </cell>
          <cell r="P238">
            <v>1E-4</v>
          </cell>
        </row>
        <row r="239">
          <cell r="A239" t="str">
            <v>TUCYHP9E</v>
          </cell>
          <cell r="B239" t="str">
            <v>Centrale CYCLOVAC GX910 HEPA</v>
          </cell>
          <cell r="C239">
            <v>100000</v>
          </cell>
          <cell r="D239">
            <v>0</v>
          </cell>
          <cell r="E239">
            <v>0</v>
          </cell>
          <cell r="F239">
            <v>0</v>
          </cell>
          <cell r="G239" t="str">
            <v/>
          </cell>
          <cell r="H239" t="str">
            <v/>
          </cell>
          <cell r="I239"/>
          <cell r="J239" t="str">
            <v/>
          </cell>
          <cell r="K239">
            <v>0</v>
          </cell>
          <cell r="L239">
            <v>0</v>
          </cell>
          <cell r="M239">
            <v>0</v>
          </cell>
          <cell r="N239"/>
          <cell r="O239">
            <v>1</v>
          </cell>
          <cell r="P239">
            <v>1E-4</v>
          </cell>
        </row>
        <row r="240">
          <cell r="A240" t="str">
            <v>ACYH2015E</v>
          </cell>
          <cell r="B240" t="str">
            <v>Centrale CYCLOVAC H2015</v>
          </cell>
          <cell r="C240">
            <v>110000</v>
          </cell>
          <cell r="D240">
            <v>168.64900000000003</v>
          </cell>
          <cell r="E240">
            <v>1.4002570777061987</v>
          </cell>
          <cell r="F240">
            <v>590</v>
          </cell>
          <cell r="G240">
            <v>1.7162053214053554</v>
          </cell>
          <cell r="H240">
            <v>301.774</v>
          </cell>
          <cell r="I240">
            <v>0.35</v>
          </cell>
          <cell r="J240">
            <v>723.125</v>
          </cell>
          <cell r="K240">
            <v>2.6403158790851622</v>
          </cell>
          <cell r="L240">
            <v>691.149</v>
          </cell>
          <cell r="M240">
            <v>1112.5</v>
          </cell>
          <cell r="N240">
            <v>1335</v>
          </cell>
          <cell r="O240">
            <v>1</v>
          </cell>
          <cell r="P240">
            <v>421.35109999999997</v>
          </cell>
        </row>
        <row r="241">
          <cell r="A241" t="str">
            <v>ACYH215E</v>
          </cell>
          <cell r="B241" t="str">
            <v>Centrale CYCLOVAC H215</v>
          </cell>
          <cell r="C241">
            <v>110000</v>
          </cell>
          <cell r="D241">
            <v>121.34900000000002</v>
          </cell>
          <cell r="E241">
            <v>1.3931583612828982</v>
          </cell>
          <cell r="F241">
            <v>430</v>
          </cell>
          <cell r="G241">
            <v>1.7373986355467388</v>
          </cell>
          <cell r="H241">
            <v>227.59900000000002</v>
          </cell>
          <cell r="I241">
            <v>0.35</v>
          </cell>
          <cell r="J241">
            <v>536.25</v>
          </cell>
          <cell r="K241">
            <v>2.6729209777642136</v>
          </cell>
          <cell r="L241">
            <v>516.34899999999993</v>
          </cell>
          <cell r="M241">
            <v>825</v>
          </cell>
          <cell r="N241">
            <v>990</v>
          </cell>
          <cell r="O241">
            <v>1</v>
          </cell>
          <cell r="P241">
            <v>308.65109999999999</v>
          </cell>
        </row>
        <row r="242">
          <cell r="A242" t="str">
            <v>ACYH615E</v>
          </cell>
          <cell r="B242" t="str">
            <v>Centrale CYCLOVAC H615</v>
          </cell>
          <cell r="C242">
            <v>110000</v>
          </cell>
          <cell r="D242">
            <v>157.04900000000006</v>
          </cell>
          <cell r="E242">
            <v>1.457933373611173</v>
          </cell>
          <cell r="F242">
            <v>500</v>
          </cell>
          <cell r="G242">
            <v>1.8163425242451967</v>
          </cell>
          <cell r="H242">
            <v>279.96566666666678</v>
          </cell>
          <cell r="I242">
            <v>0.35</v>
          </cell>
          <cell r="J242">
            <v>622.91666666666674</v>
          </cell>
          <cell r="K242">
            <v>2.794373114223379</v>
          </cell>
          <cell r="L242">
            <v>615.38233333333346</v>
          </cell>
          <cell r="M242">
            <v>958.33333333333337</v>
          </cell>
          <cell r="N242">
            <v>1150</v>
          </cell>
          <cell r="O242">
            <v>1</v>
          </cell>
          <cell r="P242">
            <v>342.95109999999994</v>
          </cell>
        </row>
        <row r="243">
          <cell r="A243" t="str">
            <v>ACYH715E</v>
          </cell>
          <cell r="B243" t="str">
            <v>Centrale CYCLOVAC H715</v>
          </cell>
          <cell r="C243">
            <v>110000</v>
          </cell>
          <cell r="D243">
            <v>152.84900000000007</v>
          </cell>
          <cell r="E243">
            <v>1.3999694361812816</v>
          </cell>
          <cell r="F243">
            <v>535</v>
          </cell>
          <cell r="G243">
            <v>1.7008978909127832</v>
          </cell>
          <cell r="H243">
            <v>267.84900000000005</v>
          </cell>
          <cell r="I243">
            <v>0.35</v>
          </cell>
          <cell r="J243">
            <v>650</v>
          </cell>
          <cell r="K243">
            <v>2.6167659860196664</v>
          </cell>
          <cell r="L243">
            <v>617.84900000000005</v>
          </cell>
          <cell r="M243">
            <v>1000</v>
          </cell>
          <cell r="N243">
            <v>1200</v>
          </cell>
          <cell r="O243">
            <v>1</v>
          </cell>
          <cell r="P243">
            <v>382.15109999999993</v>
          </cell>
        </row>
        <row r="244">
          <cell r="A244" t="str">
            <v>ACYX2015E</v>
          </cell>
          <cell r="B244" t="str">
            <v>Centrale CYCLOVAC HX2015</v>
          </cell>
          <cell r="C244">
            <v>115000</v>
          </cell>
          <cell r="D244">
            <v>205.54900000000001</v>
          </cell>
          <cell r="E244">
            <v>1.3995496560217957</v>
          </cell>
          <cell r="F244">
            <v>720</v>
          </cell>
          <cell r="G244">
            <v>1.6056757710629188</v>
          </cell>
          <cell r="H244">
            <v>311.59066666666672</v>
          </cell>
          <cell r="I244">
            <v>0.35</v>
          </cell>
          <cell r="J244">
            <v>826.04166666666674</v>
          </cell>
          <cell r="K244">
            <v>2.4702704170198753</v>
          </cell>
          <cell r="L244">
            <v>756.38233333333346</v>
          </cell>
          <cell r="M244">
            <v>1270.8333333333335</v>
          </cell>
          <cell r="N244">
            <v>1525</v>
          </cell>
          <cell r="O244">
            <v>1</v>
          </cell>
          <cell r="P244">
            <v>514.4511</v>
          </cell>
        </row>
        <row r="245">
          <cell r="A245" t="str">
            <v>ACYHX2015E</v>
          </cell>
          <cell r="B245" t="str">
            <v>Centrale CYCLOVAC HX2015 (ancien code)</v>
          </cell>
          <cell r="C245">
            <v>115000</v>
          </cell>
          <cell r="D245">
            <v>210.24900000000005</v>
          </cell>
          <cell r="E245">
            <v>1.4207069437752227</v>
          </cell>
          <cell r="F245">
            <v>710</v>
          </cell>
          <cell r="G245">
            <v>1.652906150014811</v>
          </cell>
          <cell r="H245">
            <v>326.29066666666677</v>
          </cell>
          <cell r="I245">
            <v>0.35</v>
          </cell>
          <cell r="J245">
            <v>826.04166666666674</v>
          </cell>
          <cell r="K245">
            <v>2.5429325384843247</v>
          </cell>
          <cell r="L245">
            <v>771.08233333333351</v>
          </cell>
          <cell r="M245">
            <v>1270.8333333333335</v>
          </cell>
          <cell r="N245">
            <v>1525</v>
          </cell>
          <cell r="O245">
            <v>1</v>
          </cell>
          <cell r="P245">
            <v>499.75109999999995</v>
          </cell>
        </row>
        <row r="246">
          <cell r="A246" t="str">
            <v>ACYHX615E</v>
          </cell>
          <cell r="B246" t="str">
            <v>Centrale CYCLOVAC HX615</v>
          </cell>
          <cell r="C246">
            <v>115000</v>
          </cell>
          <cell r="D246">
            <v>183.64900000000003</v>
          </cell>
          <cell r="E246">
            <v>1.4358568339190683</v>
          </cell>
          <cell r="F246">
            <v>605</v>
          </cell>
          <cell r="G246">
            <v>1.7354885272638425</v>
          </cell>
          <cell r="H246">
            <v>309.899</v>
          </cell>
          <cell r="I246">
            <v>0.35</v>
          </cell>
          <cell r="J246">
            <v>731.25</v>
          </cell>
          <cell r="K246">
            <v>2.669982349636681</v>
          </cell>
          <cell r="L246">
            <v>703.649</v>
          </cell>
          <cell r="M246">
            <v>1125</v>
          </cell>
          <cell r="N246">
            <v>1350</v>
          </cell>
          <cell r="O246">
            <v>1</v>
          </cell>
          <cell r="P246">
            <v>421.35109999999997</v>
          </cell>
        </row>
        <row r="247">
          <cell r="A247" t="str">
            <v>ACYHX715E</v>
          </cell>
          <cell r="B247" t="str">
            <v>Centrale CYCLOVAC HX715</v>
          </cell>
          <cell r="C247">
            <v>115000</v>
          </cell>
          <cell r="D247">
            <v>189.44900000000004</v>
          </cell>
          <cell r="E247">
            <v>1.4113523100146088</v>
          </cell>
          <cell r="F247">
            <v>650</v>
          </cell>
          <cell r="G247">
            <v>1.664219960246178</v>
          </cell>
          <cell r="H247">
            <v>305.9073333333335</v>
          </cell>
          <cell r="I247">
            <v>0.35</v>
          </cell>
          <cell r="J247">
            <v>766.45833333333348</v>
          </cell>
          <cell r="K247">
            <v>2.5603384003787348</v>
          </cell>
          <cell r="L247">
            <v>718.61566666666681</v>
          </cell>
          <cell r="M247">
            <v>1179.1666666666667</v>
          </cell>
          <cell r="N247">
            <v>1415</v>
          </cell>
          <cell r="O247">
            <v>1</v>
          </cell>
          <cell r="P247">
            <v>460.55109999999996</v>
          </cell>
        </row>
        <row r="248">
          <cell r="A248" t="str">
            <v>ACYX7515E</v>
          </cell>
          <cell r="B248" t="str">
            <v>Centrale CYCLOVAC Hybride HX7515</v>
          </cell>
          <cell r="C248">
            <v>115000</v>
          </cell>
          <cell r="D248">
            <v>273.54899999999998</v>
          </cell>
          <cell r="E248">
            <v>1.4135585512582032</v>
          </cell>
          <cell r="F248">
            <v>935</v>
          </cell>
          <cell r="G248">
            <v>1.6132459880002217</v>
          </cell>
          <cell r="H248">
            <v>405.63233333333346</v>
          </cell>
          <cell r="I248">
            <v>0.35</v>
          </cell>
          <cell r="J248">
            <v>1067.0833333333335</v>
          </cell>
          <cell r="K248">
            <v>2.4819169046157254</v>
          </cell>
          <cell r="L248">
            <v>980.21566666666672</v>
          </cell>
          <cell r="M248">
            <v>1641.6666666666667</v>
          </cell>
          <cell r="N248">
            <v>1970</v>
          </cell>
          <cell r="O248">
            <v>1</v>
          </cell>
          <cell r="P248">
            <v>661.4511</v>
          </cell>
        </row>
        <row r="249">
          <cell r="A249" t="str">
            <v>3201.2J</v>
          </cell>
          <cell r="B249" t="str">
            <v>Centrale d'aspiration Revo Job 3Kw - 400V</v>
          </cell>
          <cell r="C249">
            <v>1000</v>
          </cell>
          <cell r="D249">
            <v>-2272.4</v>
          </cell>
          <cell r="E249">
            <v>0</v>
          </cell>
          <cell r="F249">
            <v>0</v>
          </cell>
          <cell r="G249">
            <v>1.4278222102407643</v>
          </cell>
          <cell r="H249">
            <v>972.18333333333362</v>
          </cell>
          <cell r="I249">
            <v>0.35</v>
          </cell>
          <cell r="J249">
            <v>3244.5833333333339</v>
          </cell>
          <cell r="K249">
            <v>2.1966495542165601</v>
          </cell>
          <cell r="L249">
            <v>2719.2666666666669</v>
          </cell>
          <cell r="M249">
            <v>4991.666666666667</v>
          </cell>
          <cell r="N249">
            <v>5990</v>
          </cell>
          <cell r="O249">
            <v>1</v>
          </cell>
          <cell r="P249">
            <v>2272.4001000000003</v>
          </cell>
        </row>
        <row r="250">
          <cell r="A250" t="str">
            <v>3201.6J</v>
          </cell>
          <cell r="B250" t="str">
            <v>Centrale d'aspiration Revo Job 4Kw - 400V</v>
          </cell>
          <cell r="C250">
            <v>1000</v>
          </cell>
          <cell r="D250">
            <v>-2690.48</v>
          </cell>
          <cell r="E250">
            <v>0</v>
          </cell>
          <cell r="F250">
            <v>0</v>
          </cell>
          <cell r="G250">
            <v>1.429422701670729</v>
          </cell>
          <cell r="H250">
            <v>1155.3533333333332</v>
          </cell>
          <cell r="I250">
            <v>0.35</v>
          </cell>
          <cell r="J250">
            <v>3845.8333333333335</v>
          </cell>
          <cell r="K250">
            <v>2.1991118487241983</v>
          </cell>
          <cell r="L250">
            <v>3226.186666666667</v>
          </cell>
          <cell r="M250">
            <v>5916.666666666667</v>
          </cell>
          <cell r="N250">
            <v>7100</v>
          </cell>
          <cell r="O250">
            <v>1</v>
          </cell>
          <cell r="P250">
            <v>2690.4801000000002</v>
          </cell>
        </row>
        <row r="251">
          <cell r="A251" t="str">
            <v>3203.3B</v>
          </cell>
          <cell r="B251" t="str">
            <v>Centrale d'aspiration RevoBlock 1000 - 2,2Kw, 230V</v>
          </cell>
          <cell r="C251">
            <v>1000</v>
          </cell>
          <cell r="D251">
            <v>-2331.6800000000003</v>
          </cell>
          <cell r="E251">
            <v>0</v>
          </cell>
          <cell r="F251">
            <v>0</v>
          </cell>
          <cell r="G251">
            <v>1.4286908397082427</v>
          </cell>
          <cell r="H251">
            <v>999.56999999999948</v>
          </cell>
          <cell r="I251">
            <v>0.35</v>
          </cell>
          <cell r="J251">
            <v>3331.25</v>
          </cell>
          <cell r="K251">
            <v>2.1979859072434502</v>
          </cell>
          <cell r="L251">
            <v>2793.3199999999997</v>
          </cell>
          <cell r="M251">
            <v>5125</v>
          </cell>
          <cell r="N251">
            <v>6150</v>
          </cell>
          <cell r="O251">
            <v>1</v>
          </cell>
          <cell r="P251">
            <v>2331.6801000000005</v>
          </cell>
        </row>
        <row r="252">
          <cell r="A252" t="str">
            <v>3203.4B</v>
          </cell>
          <cell r="B252" t="str">
            <v>Centrale d'aspiration RevoBlock 1200 -  2,2Kw, 400V</v>
          </cell>
          <cell r="C252">
            <v>1000</v>
          </cell>
          <cell r="D252">
            <v>-2511.6</v>
          </cell>
          <cell r="E252">
            <v>0</v>
          </cell>
          <cell r="F252">
            <v>0</v>
          </cell>
          <cell r="G252">
            <v>1.432022027179672</v>
          </cell>
          <cell r="H252">
            <v>1085.0666666666668</v>
          </cell>
          <cell r="I252">
            <v>0.35</v>
          </cell>
          <cell r="J252">
            <v>3596.666666666667</v>
          </cell>
          <cell r="K252">
            <v>2.2031108110456494</v>
          </cell>
          <cell r="L252">
            <v>3021.733333333334</v>
          </cell>
          <cell r="M252">
            <v>5533.3333333333339</v>
          </cell>
          <cell r="N252">
            <v>6640</v>
          </cell>
          <cell r="O252">
            <v>1</v>
          </cell>
          <cell r="P252">
            <v>2511.6001000000001</v>
          </cell>
        </row>
        <row r="253">
          <cell r="A253" t="str">
            <v>3203.5B</v>
          </cell>
          <cell r="B253" t="str">
            <v>Centrale d'aspiration RevoBlock 1500 -  4Kw, 400V</v>
          </cell>
          <cell r="C253">
            <v>1000</v>
          </cell>
          <cell r="D253">
            <v>-2690.48</v>
          </cell>
          <cell r="E253">
            <v>0</v>
          </cell>
          <cell r="F253">
            <v>0</v>
          </cell>
          <cell r="G253">
            <v>1.429422701670729</v>
          </cell>
          <cell r="H253">
            <v>1155.3533333333332</v>
          </cell>
          <cell r="I253">
            <v>0.35</v>
          </cell>
          <cell r="J253">
            <v>3845.8333333333335</v>
          </cell>
          <cell r="K253">
            <v>2.1991118487241983</v>
          </cell>
          <cell r="L253">
            <v>3226.186666666667</v>
          </cell>
          <cell r="M253">
            <v>5916.666666666667</v>
          </cell>
          <cell r="N253">
            <v>7100</v>
          </cell>
          <cell r="O253">
            <v>1</v>
          </cell>
          <cell r="P253">
            <v>2690.4801000000002</v>
          </cell>
        </row>
        <row r="254">
          <cell r="A254" t="str">
            <v>3203.6B</v>
          </cell>
          <cell r="B254" t="str">
            <v>Centrale d'aspiration RevoBlock 1800 -  4Kw, 400V</v>
          </cell>
          <cell r="C254">
            <v>1000</v>
          </cell>
          <cell r="D254">
            <v>-3527.6800000000003</v>
          </cell>
          <cell r="E254">
            <v>0</v>
          </cell>
          <cell r="F254">
            <v>0</v>
          </cell>
          <cell r="G254">
            <v>1.4279922944260164</v>
          </cell>
          <cell r="H254">
            <v>1509.8199999999995</v>
          </cell>
          <cell r="I254">
            <v>0.35</v>
          </cell>
          <cell r="J254">
            <v>5037.5</v>
          </cell>
          <cell r="K254">
            <v>2.1969112221938714</v>
          </cell>
          <cell r="L254">
            <v>4222.32</v>
          </cell>
          <cell r="M254">
            <v>7750</v>
          </cell>
          <cell r="N254">
            <v>9300</v>
          </cell>
          <cell r="O254">
            <v>1</v>
          </cell>
          <cell r="P254">
            <v>3527.6801000000005</v>
          </cell>
        </row>
        <row r="255">
          <cell r="A255" t="str">
            <v>3203.1B</v>
          </cell>
          <cell r="B255" t="str">
            <v>Centrale d'aspiration RevoBlock 500 - 1,5Kw, 230V</v>
          </cell>
          <cell r="C255">
            <v>1000</v>
          </cell>
          <cell r="D255">
            <v>-2092.48</v>
          </cell>
          <cell r="E255">
            <v>0</v>
          </cell>
          <cell r="F255">
            <v>0</v>
          </cell>
          <cell r="G255">
            <v>1.4315150077970475</v>
          </cell>
          <cell r="H255">
            <v>902.93666666666672</v>
          </cell>
          <cell r="I255">
            <v>0.35</v>
          </cell>
          <cell r="J255">
            <v>2995.416666666667</v>
          </cell>
          <cell r="K255">
            <v>2.2023307812262267</v>
          </cell>
          <cell r="L255">
            <v>2515.8533333333339</v>
          </cell>
          <cell r="M255">
            <v>4608.3333333333339</v>
          </cell>
          <cell r="N255">
            <v>5530</v>
          </cell>
          <cell r="O255">
            <v>1</v>
          </cell>
          <cell r="P255">
            <v>2092.4801000000002</v>
          </cell>
        </row>
        <row r="256">
          <cell r="A256" t="str">
            <v>3203.2B</v>
          </cell>
          <cell r="B256" t="str">
            <v>Centrale d'aspiration RevoBlock 700 - 2,2Kw, 400V</v>
          </cell>
          <cell r="C256">
            <v>1000</v>
          </cell>
          <cell r="D256">
            <v>-2212.08</v>
          </cell>
          <cell r="E256">
            <v>0</v>
          </cell>
          <cell r="F256">
            <v>0</v>
          </cell>
          <cell r="G256">
            <v>1.4324752525914408</v>
          </cell>
          <cell r="H256">
            <v>956.66999999999985</v>
          </cell>
          <cell r="I256">
            <v>0.35</v>
          </cell>
          <cell r="J256">
            <v>3168.75</v>
          </cell>
          <cell r="K256">
            <v>2.203808080909909</v>
          </cell>
          <cell r="L256">
            <v>2662.92</v>
          </cell>
          <cell r="M256">
            <v>4875</v>
          </cell>
          <cell r="N256">
            <v>5850</v>
          </cell>
          <cell r="O256">
            <v>1</v>
          </cell>
          <cell r="P256">
            <v>2212.0801000000001</v>
          </cell>
        </row>
        <row r="257">
          <cell r="A257" t="str">
            <v>3116.2TS</v>
          </cell>
          <cell r="B257" t="str">
            <v>Centrale d'aspiration Tecno Star Duall Power Power 230V</v>
          </cell>
          <cell r="C257">
            <v>1000</v>
          </cell>
          <cell r="D257">
            <v>-1310.4000000000001</v>
          </cell>
          <cell r="E257">
            <v>0</v>
          </cell>
          <cell r="F257">
            <v>0</v>
          </cell>
          <cell r="G257">
            <v>1.4384919537170364</v>
          </cell>
          <cell r="H257">
            <v>574.59999999999991</v>
          </cell>
          <cell r="I257">
            <v>0.35</v>
          </cell>
          <cell r="J257">
            <v>1885</v>
          </cell>
          <cell r="K257">
            <v>2.2130645441800558</v>
          </cell>
          <cell r="L257">
            <v>1589.6</v>
          </cell>
          <cell r="M257">
            <v>2900</v>
          </cell>
          <cell r="N257">
            <v>3480</v>
          </cell>
          <cell r="O257">
            <v>1</v>
          </cell>
          <cell r="P257">
            <v>1310.4001000000001</v>
          </cell>
        </row>
        <row r="258">
          <cell r="A258" t="str">
            <v>CIK100A</v>
          </cell>
          <cell r="B258" t="str">
            <v>Centrale KOMPATTA K100 avec autonettoyage.</v>
          </cell>
          <cell r="C258">
            <v>1000</v>
          </cell>
          <cell r="D258">
            <v>-2687.6300000000006</v>
          </cell>
          <cell r="E258">
            <v>0</v>
          </cell>
          <cell r="F258">
            <v>0</v>
          </cell>
          <cell r="G258">
            <v>1.6278281747179415</v>
          </cell>
          <cell r="H258">
            <v>1687.3699999999992</v>
          </cell>
          <cell r="I258">
            <v>0.3</v>
          </cell>
          <cell r="J258">
            <v>4375</v>
          </cell>
          <cell r="K258">
            <v>2.3254688210256309</v>
          </cell>
          <cell r="L258">
            <v>3562.3699999999994</v>
          </cell>
          <cell r="M258">
            <v>6250</v>
          </cell>
          <cell r="N258">
            <v>7500</v>
          </cell>
          <cell r="O258">
            <v>1</v>
          </cell>
          <cell r="P258">
            <v>2687.6301000000008</v>
          </cell>
        </row>
        <row r="259">
          <cell r="A259" t="str">
            <v>CIK100</v>
          </cell>
          <cell r="B259" t="str">
            <v>Centrale KOMPATTA K100.</v>
          </cell>
          <cell r="C259">
            <v>1000</v>
          </cell>
          <cell r="D259">
            <v>-1953.0500000000002</v>
          </cell>
          <cell r="E259">
            <v>0</v>
          </cell>
          <cell r="F259">
            <v>0</v>
          </cell>
          <cell r="G259">
            <v>1.6307825385534143</v>
          </cell>
          <cell r="H259">
            <v>1231.9499999999998</v>
          </cell>
          <cell r="I259">
            <v>0.3</v>
          </cell>
          <cell r="J259">
            <v>3185</v>
          </cell>
          <cell r="K259">
            <v>2.3296893407905919</v>
          </cell>
          <cell r="L259">
            <v>2596.9499999999998</v>
          </cell>
          <cell r="M259">
            <v>4550</v>
          </cell>
          <cell r="N259">
            <v>5460</v>
          </cell>
          <cell r="O259">
            <v>1</v>
          </cell>
          <cell r="P259">
            <v>1953.0501000000002</v>
          </cell>
        </row>
        <row r="260">
          <cell r="A260" t="str">
            <v>CIK200A</v>
          </cell>
          <cell r="B260" t="str">
            <v>Centrale KOMPATTA K200 avec autonettoyage.</v>
          </cell>
          <cell r="C260">
            <v>1000</v>
          </cell>
          <cell r="D260">
            <v>-3113.2200000000003</v>
          </cell>
          <cell r="E260">
            <v>0</v>
          </cell>
          <cell r="F260">
            <v>0</v>
          </cell>
          <cell r="G260">
            <v>1.6301449422095147</v>
          </cell>
          <cell r="H260">
            <v>1961.7799999999995</v>
          </cell>
          <cell r="I260">
            <v>0.3</v>
          </cell>
          <cell r="J260">
            <v>5075</v>
          </cell>
          <cell r="K260">
            <v>2.3287784888707352</v>
          </cell>
          <cell r="L260">
            <v>4136.78</v>
          </cell>
          <cell r="M260">
            <v>7250</v>
          </cell>
          <cell r="N260">
            <v>8700</v>
          </cell>
          <cell r="O260">
            <v>1</v>
          </cell>
          <cell r="P260">
            <v>3113.2201000000005</v>
          </cell>
        </row>
        <row r="261">
          <cell r="A261" t="str">
            <v>CIK200</v>
          </cell>
          <cell r="B261" t="str">
            <v>Centrale KOMPATTA K200.</v>
          </cell>
          <cell r="C261">
            <v>1000</v>
          </cell>
          <cell r="D261">
            <v>-2401.96</v>
          </cell>
          <cell r="E261">
            <v>0</v>
          </cell>
          <cell r="F261">
            <v>0</v>
          </cell>
          <cell r="G261">
            <v>1.6232576053199217</v>
          </cell>
          <cell r="H261">
            <v>1497.0399999999997</v>
          </cell>
          <cell r="I261">
            <v>0.3</v>
          </cell>
          <cell r="J261">
            <v>3899</v>
          </cell>
          <cell r="K261">
            <v>2.3189394361713167</v>
          </cell>
          <cell r="L261">
            <v>3168.04</v>
          </cell>
          <cell r="M261">
            <v>5570</v>
          </cell>
          <cell r="N261">
            <v>6684</v>
          </cell>
          <cell r="O261">
            <v>1</v>
          </cell>
          <cell r="P261">
            <v>2401.9601000000002</v>
          </cell>
        </row>
        <row r="262">
          <cell r="A262" t="str">
            <v>CIKT10</v>
          </cell>
          <cell r="B262" t="str">
            <v>Centrale KOMPATTA KT10 - 2,2 kW - 380 volts triphasé</v>
          </cell>
          <cell r="C262">
            <v>1000</v>
          </cell>
          <cell r="D262">
            <v>-2273.7000000000003</v>
          </cell>
          <cell r="E262">
            <v>0</v>
          </cell>
          <cell r="F262">
            <v>0</v>
          </cell>
          <cell r="G262">
            <v>1.622465513371794</v>
          </cell>
          <cell r="H262">
            <v>1415.2999999999995</v>
          </cell>
          <cell r="I262">
            <v>0.3</v>
          </cell>
          <cell r="J262">
            <v>3689</v>
          </cell>
          <cell r="K262">
            <v>2.31780787624542</v>
          </cell>
          <cell r="L262">
            <v>2996.2999999999997</v>
          </cell>
          <cell r="M262">
            <v>5270</v>
          </cell>
          <cell r="N262">
            <v>6324</v>
          </cell>
          <cell r="O262">
            <v>1</v>
          </cell>
          <cell r="P262">
            <v>2273.7001000000005</v>
          </cell>
        </row>
        <row r="263">
          <cell r="A263" t="str">
            <v>CIKT10A</v>
          </cell>
          <cell r="B263" t="str">
            <v>Centrale KOMPATTA KT10A - 2,2 kW - 380 volts triphasé - Autonettoyage</v>
          </cell>
          <cell r="C263">
            <v>1000</v>
          </cell>
          <cell r="D263">
            <v>-2856.7000000000003</v>
          </cell>
          <cell r="E263">
            <v>0</v>
          </cell>
          <cell r="F263">
            <v>0</v>
          </cell>
          <cell r="G263">
            <v>1.6246017564111821</v>
          </cell>
          <cell r="H263">
            <v>1784.2999999999995</v>
          </cell>
          <cell r="I263">
            <v>0.3</v>
          </cell>
          <cell r="J263">
            <v>4641</v>
          </cell>
          <cell r="K263">
            <v>2.3208596520159741</v>
          </cell>
          <cell r="L263">
            <v>3773.2999999999997</v>
          </cell>
          <cell r="M263">
            <v>6630</v>
          </cell>
          <cell r="N263">
            <v>7956</v>
          </cell>
          <cell r="O263">
            <v>1</v>
          </cell>
          <cell r="P263">
            <v>2856.7001000000005</v>
          </cell>
        </row>
        <row r="264">
          <cell r="A264" t="str">
            <v>CIKT20</v>
          </cell>
          <cell r="B264" t="str">
            <v>Centrale KOMPATTA KT20 - 2,5 kW - 380 volts triphasé</v>
          </cell>
          <cell r="C264">
            <v>1000</v>
          </cell>
          <cell r="D264">
            <v>-3122.5480000000002</v>
          </cell>
          <cell r="E264">
            <v>0</v>
          </cell>
          <cell r="F264">
            <v>0</v>
          </cell>
          <cell r="G264">
            <v>1.6252752039272027</v>
          </cell>
          <cell r="H264">
            <v>1952.4519999999995</v>
          </cell>
          <cell r="I264">
            <v>0.3</v>
          </cell>
          <cell r="J264">
            <v>5075</v>
          </cell>
          <cell r="K264">
            <v>2.3218217198960041</v>
          </cell>
          <cell r="L264">
            <v>4127.4520000000002</v>
          </cell>
          <cell r="M264">
            <v>7250</v>
          </cell>
          <cell r="N264">
            <v>8700</v>
          </cell>
          <cell r="O264">
            <v>1</v>
          </cell>
          <cell r="P264">
            <v>3122.5481000000004</v>
          </cell>
        </row>
        <row r="265">
          <cell r="A265" t="str">
            <v>CIKT20A</v>
          </cell>
          <cell r="B265" t="str">
            <v>Centrale KOMPATTA KT20A - 2,5 kW - 380 volts triphasé - Autonettoyage</v>
          </cell>
          <cell r="C265">
            <v>1000</v>
          </cell>
          <cell r="D265">
            <v>-3963.2340000000004</v>
          </cell>
          <cell r="E265">
            <v>0</v>
          </cell>
          <cell r="F265">
            <v>0</v>
          </cell>
          <cell r="G265">
            <v>1.6249355545260369</v>
          </cell>
          <cell r="H265">
            <v>2476.7659999999996</v>
          </cell>
          <cell r="I265">
            <v>0.3</v>
          </cell>
          <cell r="J265">
            <v>6440</v>
          </cell>
          <cell r="K265">
            <v>2.3213365064657672</v>
          </cell>
          <cell r="L265">
            <v>5236.7659999999996</v>
          </cell>
          <cell r="M265">
            <v>9200</v>
          </cell>
          <cell r="N265">
            <v>11040</v>
          </cell>
          <cell r="O265">
            <v>1</v>
          </cell>
          <cell r="P265">
            <v>3963.2341000000006</v>
          </cell>
        </row>
        <row r="266">
          <cell r="A266" t="str">
            <v>CIKT20MA</v>
          </cell>
          <cell r="B266" t="str">
            <v>Centrale KOMPATTA KT20AM - 2,5 kW - 230 volts monophasé - Autonettoyage</v>
          </cell>
          <cell r="C266">
            <v>1000</v>
          </cell>
          <cell r="D266">
            <v>-3302.6950000000002</v>
          </cell>
          <cell r="E266">
            <v>0</v>
          </cell>
          <cell r="F266">
            <v>0</v>
          </cell>
          <cell r="G266">
            <v>1.6214030777470192</v>
          </cell>
          <cell r="H266">
            <v>2052.3049999999998</v>
          </cell>
          <cell r="I266">
            <v>0.3</v>
          </cell>
          <cell r="J266">
            <v>5355</v>
          </cell>
          <cell r="K266">
            <v>2.3162901110671701</v>
          </cell>
          <cell r="L266">
            <v>4347.3049999999994</v>
          </cell>
          <cell r="M266">
            <v>7650</v>
          </cell>
          <cell r="N266">
            <v>9180</v>
          </cell>
          <cell r="O266">
            <v>1</v>
          </cell>
          <cell r="P266">
            <v>3302.6951000000004</v>
          </cell>
        </row>
        <row r="267">
          <cell r="A267" t="str">
            <v>CIKT20M</v>
          </cell>
          <cell r="B267" t="str">
            <v>Centrale KOMPATTA KT20M - 2,5 kW - 230 volts monophasé</v>
          </cell>
          <cell r="C267">
            <v>1000</v>
          </cell>
          <cell r="D267">
            <v>-2571.0300000000002</v>
          </cell>
          <cell r="E267">
            <v>0</v>
          </cell>
          <cell r="F267">
            <v>0</v>
          </cell>
          <cell r="G267">
            <v>1.6254185433301616</v>
          </cell>
          <cell r="H267">
            <v>1607.9699999999996</v>
          </cell>
          <cell r="I267">
            <v>0.3</v>
          </cell>
          <cell r="J267">
            <v>4179</v>
          </cell>
          <cell r="K267">
            <v>2.3220264904716594</v>
          </cell>
          <cell r="L267">
            <v>3398.97</v>
          </cell>
          <cell r="M267">
            <v>5970</v>
          </cell>
          <cell r="N267">
            <v>7164</v>
          </cell>
          <cell r="O267">
            <v>1</v>
          </cell>
          <cell r="P267">
            <v>2571.0301000000004</v>
          </cell>
        </row>
        <row r="268">
          <cell r="A268" t="str">
            <v>CIKT30</v>
          </cell>
          <cell r="B268" t="str">
            <v>Centrale KOMPATTA KT30 - 4,6 kW - 380 volts triphasé</v>
          </cell>
          <cell r="C268">
            <v>1000</v>
          </cell>
          <cell r="D268">
            <v>-3903.1850000000004</v>
          </cell>
          <cell r="E268">
            <v>0</v>
          </cell>
          <cell r="F268">
            <v>0</v>
          </cell>
          <cell r="G268">
            <v>1.6230334554208046</v>
          </cell>
          <cell r="H268">
            <v>2431.8149999999996</v>
          </cell>
          <cell r="I268">
            <v>0.3</v>
          </cell>
          <cell r="J268">
            <v>6335</v>
          </cell>
          <cell r="K268">
            <v>2.3186192220297208</v>
          </cell>
          <cell r="L268">
            <v>5146.8149999999996</v>
          </cell>
          <cell r="M268">
            <v>9050</v>
          </cell>
          <cell r="N268">
            <v>10860</v>
          </cell>
          <cell r="O268">
            <v>1</v>
          </cell>
          <cell r="P268">
            <v>3903.1851000000006</v>
          </cell>
        </row>
        <row r="269">
          <cell r="A269" t="str">
            <v>CIKT30A</v>
          </cell>
          <cell r="B269" t="str">
            <v>Centrale KOMPATTA KT30A - 4,6 kW - 380 volts triphasé - Autonettoyage</v>
          </cell>
          <cell r="C269">
            <v>1000</v>
          </cell>
          <cell r="D269">
            <v>-4683.822000000001</v>
          </cell>
          <cell r="E269">
            <v>0</v>
          </cell>
          <cell r="F269">
            <v>0</v>
          </cell>
          <cell r="G269">
            <v>1.6290114861535834</v>
          </cell>
          <cell r="H269">
            <v>2946.177999999999</v>
          </cell>
          <cell r="I269">
            <v>0.3</v>
          </cell>
          <cell r="J269">
            <v>7630</v>
          </cell>
          <cell r="K269">
            <v>2.3271592659336906</v>
          </cell>
          <cell r="L269">
            <v>6216.177999999999</v>
          </cell>
          <cell r="M269">
            <v>10900</v>
          </cell>
          <cell r="N269">
            <v>13080</v>
          </cell>
          <cell r="O269">
            <v>1</v>
          </cell>
          <cell r="P269">
            <v>4683.8221000000012</v>
          </cell>
        </row>
        <row r="270">
          <cell r="A270" t="str">
            <v>CM150X</v>
          </cell>
          <cell r="B270" t="str">
            <v>Centrale PERFETTO Inox PX150</v>
          </cell>
          <cell r="C270">
            <v>100</v>
          </cell>
          <cell r="D270">
            <v>0</v>
          </cell>
          <cell r="E270">
            <v>0</v>
          </cell>
          <cell r="F270">
            <v>0</v>
          </cell>
          <cell r="G270" t="str">
            <v/>
          </cell>
          <cell r="H270" t="str">
            <v/>
          </cell>
          <cell r="I270"/>
          <cell r="J270" t="str">
            <v/>
          </cell>
          <cell r="K270">
            <v>0</v>
          </cell>
          <cell r="L270">
            <v>0</v>
          </cell>
          <cell r="M270">
            <v>0</v>
          </cell>
          <cell r="N270"/>
          <cell r="O270">
            <v>1</v>
          </cell>
          <cell r="P270">
            <v>1E-4</v>
          </cell>
        </row>
        <row r="271">
          <cell r="A271" t="str">
            <v>CM250X</v>
          </cell>
          <cell r="B271" t="str">
            <v>Centrale PERFETTO Inox PX250</v>
          </cell>
          <cell r="C271">
            <v>100</v>
          </cell>
          <cell r="D271">
            <v>0</v>
          </cell>
          <cell r="E271">
            <v>0</v>
          </cell>
          <cell r="F271">
            <v>0</v>
          </cell>
          <cell r="G271" t="str">
            <v/>
          </cell>
          <cell r="H271" t="str">
            <v/>
          </cell>
          <cell r="I271"/>
          <cell r="J271" t="str">
            <v/>
          </cell>
          <cell r="K271">
            <v>0</v>
          </cell>
          <cell r="L271">
            <v>0</v>
          </cell>
          <cell r="M271">
            <v>0</v>
          </cell>
          <cell r="N271"/>
          <cell r="O271">
            <v>1</v>
          </cell>
          <cell r="P271">
            <v>1E-4</v>
          </cell>
        </row>
        <row r="272">
          <cell r="A272" t="str">
            <v>CM450X</v>
          </cell>
          <cell r="B272" t="str">
            <v>Centrale PERFETTO Inox PX450</v>
          </cell>
          <cell r="C272">
            <v>100</v>
          </cell>
          <cell r="D272">
            <v>0</v>
          </cell>
          <cell r="E272">
            <v>0</v>
          </cell>
          <cell r="F272">
            <v>0</v>
          </cell>
          <cell r="G272" t="str">
            <v/>
          </cell>
          <cell r="H272" t="str">
            <v/>
          </cell>
          <cell r="I272"/>
          <cell r="J272" t="str">
            <v/>
          </cell>
          <cell r="K272">
            <v>0</v>
          </cell>
          <cell r="L272">
            <v>0</v>
          </cell>
          <cell r="M272">
            <v>0</v>
          </cell>
          <cell r="N272"/>
          <cell r="O272">
            <v>1</v>
          </cell>
          <cell r="P272">
            <v>1E-4</v>
          </cell>
        </row>
        <row r="273">
          <cell r="A273" t="str">
            <v>CM085X</v>
          </cell>
          <cell r="B273" t="str">
            <v>Centrale PERFETTO Inox PX85</v>
          </cell>
          <cell r="C273">
            <v>100</v>
          </cell>
          <cell r="D273">
            <v>0</v>
          </cell>
          <cell r="E273">
            <v>0</v>
          </cell>
          <cell r="F273">
            <v>0</v>
          </cell>
          <cell r="G273" t="str">
            <v/>
          </cell>
          <cell r="H273" t="str">
            <v/>
          </cell>
          <cell r="I273"/>
          <cell r="J273" t="str">
            <v/>
          </cell>
          <cell r="K273">
            <v>0</v>
          </cell>
          <cell r="L273">
            <v>0</v>
          </cell>
          <cell r="M273">
            <v>0</v>
          </cell>
          <cell r="N273"/>
          <cell r="O273">
            <v>1</v>
          </cell>
          <cell r="P273">
            <v>1E-4</v>
          </cell>
        </row>
        <row r="274">
          <cell r="A274" t="str">
            <v>CM150P</v>
          </cell>
          <cell r="B274" t="str">
            <v>Centrale PERFETTO P150</v>
          </cell>
          <cell r="C274">
            <v>100</v>
          </cell>
          <cell r="D274">
            <v>0</v>
          </cell>
          <cell r="E274">
            <v>0</v>
          </cell>
          <cell r="F274">
            <v>0</v>
          </cell>
          <cell r="G274" t="str">
            <v/>
          </cell>
          <cell r="H274" t="str">
            <v/>
          </cell>
          <cell r="I274"/>
          <cell r="J274" t="str">
            <v/>
          </cell>
          <cell r="K274">
            <v>0</v>
          </cell>
          <cell r="L274">
            <v>0</v>
          </cell>
          <cell r="M274">
            <v>0</v>
          </cell>
          <cell r="N274"/>
          <cell r="O274">
            <v>1</v>
          </cell>
          <cell r="P274">
            <v>1E-4</v>
          </cell>
        </row>
        <row r="275">
          <cell r="A275" t="str">
            <v>CM250P</v>
          </cell>
          <cell r="B275" t="str">
            <v>Centrale PERFETTO P250</v>
          </cell>
          <cell r="C275">
            <v>100</v>
          </cell>
          <cell r="D275">
            <v>0</v>
          </cell>
          <cell r="E275">
            <v>0</v>
          </cell>
          <cell r="F275">
            <v>0</v>
          </cell>
          <cell r="G275" t="str">
            <v/>
          </cell>
          <cell r="H275" t="str">
            <v/>
          </cell>
          <cell r="I275"/>
          <cell r="J275" t="str">
            <v/>
          </cell>
          <cell r="K275">
            <v>0</v>
          </cell>
          <cell r="L275">
            <v>0</v>
          </cell>
          <cell r="M275">
            <v>0</v>
          </cell>
          <cell r="N275"/>
          <cell r="O275">
            <v>1</v>
          </cell>
          <cell r="P275">
            <v>1E-4</v>
          </cell>
        </row>
        <row r="276">
          <cell r="A276" t="str">
            <v>CM350P</v>
          </cell>
          <cell r="B276" t="str">
            <v>Centrale PERFETTO P350</v>
          </cell>
          <cell r="C276">
            <v>100</v>
          </cell>
          <cell r="D276">
            <v>0</v>
          </cell>
          <cell r="E276">
            <v>0</v>
          </cell>
          <cell r="F276">
            <v>0</v>
          </cell>
          <cell r="G276" t="str">
            <v/>
          </cell>
          <cell r="H276" t="str">
            <v/>
          </cell>
          <cell r="I276"/>
          <cell r="J276" t="str">
            <v/>
          </cell>
          <cell r="K276">
            <v>0</v>
          </cell>
          <cell r="L276">
            <v>0</v>
          </cell>
          <cell r="M276">
            <v>0</v>
          </cell>
          <cell r="N276"/>
          <cell r="O276">
            <v>1</v>
          </cell>
          <cell r="P276">
            <v>1E-4</v>
          </cell>
        </row>
        <row r="277">
          <cell r="A277" t="str">
            <v>CM450P</v>
          </cell>
          <cell r="B277" t="str">
            <v>Centrale PERFETTO P450</v>
          </cell>
          <cell r="C277">
            <v>100</v>
          </cell>
          <cell r="D277">
            <v>0</v>
          </cell>
          <cell r="E277">
            <v>0</v>
          </cell>
          <cell r="F277">
            <v>0</v>
          </cell>
          <cell r="G277" t="str">
            <v/>
          </cell>
          <cell r="H277" t="str">
            <v/>
          </cell>
          <cell r="I277"/>
          <cell r="J277" t="str">
            <v/>
          </cell>
          <cell r="K277">
            <v>0</v>
          </cell>
          <cell r="L277">
            <v>0</v>
          </cell>
          <cell r="M277">
            <v>0</v>
          </cell>
          <cell r="N277"/>
          <cell r="O277">
            <v>1</v>
          </cell>
          <cell r="P277">
            <v>1E-4</v>
          </cell>
        </row>
        <row r="278">
          <cell r="A278" t="str">
            <v>CM080P</v>
          </cell>
          <cell r="B278" t="str">
            <v>Centrale PERFETTO P80</v>
          </cell>
          <cell r="C278">
            <v>100</v>
          </cell>
          <cell r="D278">
            <v>0</v>
          </cell>
          <cell r="E278">
            <v>0</v>
          </cell>
          <cell r="F278">
            <v>0</v>
          </cell>
          <cell r="G278" t="str">
            <v/>
          </cell>
          <cell r="H278" t="str">
            <v/>
          </cell>
          <cell r="I278"/>
          <cell r="J278" t="str">
            <v/>
          </cell>
          <cell r="K278">
            <v>0</v>
          </cell>
          <cell r="L278">
            <v>0</v>
          </cell>
          <cell r="M278">
            <v>0</v>
          </cell>
          <cell r="N278"/>
          <cell r="O278">
            <v>1</v>
          </cell>
          <cell r="P278">
            <v>1E-4</v>
          </cell>
        </row>
        <row r="279">
          <cell r="A279" t="str">
            <v>ASUPERV50E</v>
          </cell>
          <cell r="B279" t="str">
            <v xml:space="preserve">Centrale SUPERVAC V50 </v>
          </cell>
          <cell r="C279">
            <v>115500</v>
          </cell>
          <cell r="D279">
            <v>-221.2938</v>
          </cell>
          <cell r="E279">
            <v>0</v>
          </cell>
          <cell r="F279">
            <v>0</v>
          </cell>
          <cell r="G279">
            <v>0</v>
          </cell>
          <cell r="H279">
            <v>0</v>
          </cell>
          <cell r="I279">
            <v>0.35</v>
          </cell>
          <cell r="J279">
            <v>0</v>
          </cell>
          <cell r="K279">
            <v>2.2556880239355896</v>
          </cell>
          <cell r="L279">
            <v>277.87619999999998</v>
          </cell>
          <cell r="M279">
            <v>499.17</v>
          </cell>
          <cell r="N279">
            <v>599</v>
          </cell>
          <cell r="O279">
            <v>1</v>
          </cell>
          <cell r="P279">
            <v>221.29390000000001</v>
          </cell>
        </row>
        <row r="280">
          <cell r="A280" t="str">
            <v>PACK2V50L</v>
          </cell>
          <cell r="B280" t="str">
            <v>Centrale SUPERVAC V50 + Jeu d'accessoires  M/A 7,60m + Kit 2 Prises</v>
          </cell>
          <cell r="C280">
            <v>115550</v>
          </cell>
          <cell r="D280">
            <v>-296.12</v>
          </cell>
          <cell r="E280">
            <v>0</v>
          </cell>
          <cell r="F280">
            <v>0</v>
          </cell>
          <cell r="G280">
            <v>0</v>
          </cell>
          <cell r="H280">
            <v>0</v>
          </cell>
          <cell r="I280">
            <v>0.35</v>
          </cell>
          <cell r="J280">
            <v>0</v>
          </cell>
          <cell r="K280">
            <v>2.5862141745865954</v>
          </cell>
          <cell r="L280">
            <v>469.71000000000004</v>
          </cell>
          <cell r="M280">
            <v>765.83</v>
          </cell>
          <cell r="N280">
            <v>919</v>
          </cell>
          <cell r="O280">
            <v>1</v>
          </cell>
          <cell r="P280">
            <v>296.12009999999998</v>
          </cell>
        </row>
        <row r="281">
          <cell r="A281" t="str">
            <v>PACK1V50L</v>
          </cell>
          <cell r="B281" t="str">
            <v>Centrale SUPERVAC V50 + Jeu d'accessoires Marche / Arrêt 7,60m</v>
          </cell>
          <cell r="C281">
            <v>115550</v>
          </cell>
          <cell r="D281">
            <v>-270.32</v>
          </cell>
          <cell r="E281">
            <v>0</v>
          </cell>
          <cell r="F281">
            <v>0</v>
          </cell>
          <cell r="G281">
            <v>0</v>
          </cell>
          <cell r="H281">
            <v>0</v>
          </cell>
          <cell r="I281">
            <v>0.35</v>
          </cell>
          <cell r="J281">
            <v>0</v>
          </cell>
          <cell r="K281">
            <v>2.5555998240604385</v>
          </cell>
          <cell r="L281">
            <v>420.51000000000005</v>
          </cell>
          <cell r="M281">
            <v>690.83</v>
          </cell>
          <cell r="N281">
            <v>829</v>
          </cell>
          <cell r="O281">
            <v>1</v>
          </cell>
          <cell r="P281">
            <v>270.32009999999997</v>
          </cell>
        </row>
        <row r="282">
          <cell r="A282" t="str">
            <v>ASUPERV60E</v>
          </cell>
          <cell r="B282" t="str">
            <v xml:space="preserve">Centrale SUPERVAC V60 </v>
          </cell>
          <cell r="C282">
            <v>115500</v>
          </cell>
          <cell r="D282">
            <v>-230.06479999999999</v>
          </cell>
          <cell r="E282">
            <v>0</v>
          </cell>
          <cell r="F282">
            <v>0</v>
          </cell>
          <cell r="G282">
            <v>0</v>
          </cell>
          <cell r="H282">
            <v>0</v>
          </cell>
          <cell r="I282">
            <v>0.35</v>
          </cell>
          <cell r="J282">
            <v>0</v>
          </cell>
          <cell r="K282">
            <v>2.2421064664796764</v>
          </cell>
          <cell r="L282">
            <v>285.76520000000005</v>
          </cell>
          <cell r="M282">
            <v>515.83000000000004</v>
          </cell>
          <cell r="N282">
            <v>619</v>
          </cell>
          <cell r="O282">
            <v>1</v>
          </cell>
          <cell r="P282">
            <v>230.06489999999999</v>
          </cell>
        </row>
        <row r="283">
          <cell r="A283" t="str">
            <v>PACK2V60L</v>
          </cell>
          <cell r="B283" t="str">
            <v>Centrale SUPERVAC V60 + Jeu d'accessoires M/ A 7,60m + Kit 3 Prises</v>
          </cell>
          <cell r="C283">
            <v>115550</v>
          </cell>
          <cell r="D283">
            <v>-317.79000000000002</v>
          </cell>
          <cell r="E283">
            <v>0</v>
          </cell>
          <cell r="F283">
            <v>0</v>
          </cell>
          <cell r="G283">
            <v>0</v>
          </cell>
          <cell r="H283">
            <v>0</v>
          </cell>
          <cell r="I283">
            <v>0.35</v>
          </cell>
          <cell r="J283">
            <v>0</v>
          </cell>
          <cell r="K283">
            <v>2.5934413941781069</v>
          </cell>
          <cell r="L283">
            <v>506.37999999999994</v>
          </cell>
          <cell r="M283">
            <v>824.17</v>
          </cell>
          <cell r="N283">
            <v>989</v>
          </cell>
          <cell r="O283">
            <v>1</v>
          </cell>
          <cell r="P283">
            <v>317.7901</v>
          </cell>
        </row>
        <row r="284">
          <cell r="A284" t="str">
            <v>PACK1V60L</v>
          </cell>
          <cell r="B284" t="str">
            <v>Centrale SUPERVAC V60 + Jeu d'accessoires Marche / Arrêt 7,60m</v>
          </cell>
          <cell r="C284">
            <v>115550</v>
          </cell>
          <cell r="D284">
            <v>-279.08999999999997</v>
          </cell>
          <cell r="E284">
            <v>0</v>
          </cell>
          <cell r="F284">
            <v>0</v>
          </cell>
          <cell r="G284">
            <v>0</v>
          </cell>
          <cell r="H284">
            <v>0</v>
          </cell>
          <cell r="I284">
            <v>0.35</v>
          </cell>
          <cell r="J284">
            <v>0</v>
          </cell>
          <cell r="K284">
            <v>2.5350236357362737</v>
          </cell>
          <cell r="L284">
            <v>428.41</v>
          </cell>
          <cell r="M284">
            <v>707.5</v>
          </cell>
          <cell r="N284">
            <v>849</v>
          </cell>
          <cell r="O284">
            <v>1</v>
          </cell>
          <cell r="P284">
            <v>279.09009999999995</v>
          </cell>
        </row>
        <row r="285">
          <cell r="A285" t="str">
            <v>ASUPERV70E</v>
          </cell>
          <cell r="B285" t="str">
            <v xml:space="preserve">Centrale SUPERVAC V70 </v>
          </cell>
          <cell r="C285">
            <v>115500</v>
          </cell>
          <cell r="D285">
            <v>-234.98439999999999</v>
          </cell>
          <cell r="E285">
            <v>0</v>
          </cell>
          <cell r="F285">
            <v>0</v>
          </cell>
          <cell r="G285">
            <v>0</v>
          </cell>
          <cell r="H285">
            <v>0</v>
          </cell>
          <cell r="I285">
            <v>0.35</v>
          </cell>
          <cell r="J285">
            <v>0</v>
          </cell>
          <cell r="K285">
            <v>2.266106913434716</v>
          </cell>
          <cell r="L285">
            <v>297.51559999999995</v>
          </cell>
          <cell r="M285">
            <v>532.5</v>
          </cell>
          <cell r="N285">
            <v>639</v>
          </cell>
          <cell r="O285">
            <v>1</v>
          </cell>
          <cell r="P285">
            <v>234.9845</v>
          </cell>
        </row>
        <row r="286">
          <cell r="A286" t="str">
            <v>PACK2V70L</v>
          </cell>
          <cell r="B286" t="str">
            <v>Centrale SUPERVAC V70 + Jeu d'accessoires M/A + Kit 3 Prises + Ramasse Miette</v>
          </cell>
          <cell r="C286">
            <v>115550</v>
          </cell>
          <cell r="D286">
            <v>-331.66</v>
          </cell>
          <cell r="E286">
            <v>0</v>
          </cell>
          <cell r="F286">
            <v>0</v>
          </cell>
          <cell r="G286">
            <v>0</v>
          </cell>
          <cell r="H286">
            <v>0</v>
          </cell>
          <cell r="I286">
            <v>0.35</v>
          </cell>
          <cell r="J286">
            <v>0</v>
          </cell>
          <cell r="K286">
            <v>2.6357406272264887</v>
          </cell>
          <cell r="L286">
            <v>542.51</v>
          </cell>
          <cell r="M286">
            <v>874.17</v>
          </cell>
          <cell r="N286">
            <v>1049</v>
          </cell>
          <cell r="O286">
            <v>1</v>
          </cell>
          <cell r="P286">
            <v>331.6601</v>
          </cell>
        </row>
        <row r="287">
          <cell r="A287" t="str">
            <v>PACK1V70L</v>
          </cell>
          <cell r="B287" t="str">
            <v>Centrale SUPERVAC V70 + Jeu d'accessoires Marche / Arrêt 7,60m</v>
          </cell>
          <cell r="C287">
            <v>115550</v>
          </cell>
          <cell r="D287">
            <v>-284.01</v>
          </cell>
          <cell r="E287">
            <v>0</v>
          </cell>
          <cell r="F287">
            <v>0</v>
          </cell>
          <cell r="G287">
            <v>0</v>
          </cell>
          <cell r="H287">
            <v>0</v>
          </cell>
          <cell r="I287">
            <v>0.35</v>
          </cell>
          <cell r="J287">
            <v>0</v>
          </cell>
          <cell r="K287">
            <v>2.5498036865590343</v>
          </cell>
          <cell r="L287">
            <v>440.15999999999997</v>
          </cell>
          <cell r="M287">
            <v>724.17</v>
          </cell>
          <cell r="N287">
            <v>869</v>
          </cell>
          <cell r="O287">
            <v>1</v>
          </cell>
          <cell r="P287">
            <v>284.01009999999997</v>
          </cell>
        </row>
        <row r="288">
          <cell r="A288" t="str">
            <v>ASUPERV80E</v>
          </cell>
          <cell r="B288" t="str">
            <v>Centrale SUPERVAC V80</v>
          </cell>
          <cell r="C288">
            <v>115500</v>
          </cell>
          <cell r="D288">
            <v>-403.0446</v>
          </cell>
          <cell r="E288">
            <v>0</v>
          </cell>
          <cell r="F288">
            <v>0</v>
          </cell>
          <cell r="G288">
            <v>0</v>
          </cell>
          <cell r="H288">
            <v>0</v>
          </cell>
          <cell r="I288">
            <v>0.35</v>
          </cell>
          <cell r="J288">
            <v>0</v>
          </cell>
          <cell r="K288">
            <v>2.2516112977046965</v>
          </cell>
          <cell r="L288">
            <v>504.4554</v>
          </cell>
          <cell r="M288">
            <v>907.5</v>
          </cell>
          <cell r="N288">
            <v>1089</v>
          </cell>
          <cell r="O288">
            <v>1</v>
          </cell>
          <cell r="P288">
            <v>403.04469999999998</v>
          </cell>
        </row>
        <row r="289">
          <cell r="A289" t="str">
            <v>PACK1V80L</v>
          </cell>
          <cell r="B289" t="str">
            <v>Centrale SUPERVAC V80 + Jeu d'accessoires Marche / Arrêt 7,60m</v>
          </cell>
          <cell r="C289">
            <v>115550</v>
          </cell>
          <cell r="D289">
            <v>-452.07</v>
          </cell>
          <cell r="E289">
            <v>0</v>
          </cell>
          <cell r="F289">
            <v>0</v>
          </cell>
          <cell r="G289">
            <v>0</v>
          </cell>
          <cell r="H289">
            <v>0</v>
          </cell>
          <cell r="I289">
            <v>0.35</v>
          </cell>
          <cell r="J289">
            <v>0</v>
          </cell>
          <cell r="K289">
            <v>2.4314149509113743</v>
          </cell>
          <cell r="L289">
            <v>647.10000000000014</v>
          </cell>
          <cell r="M289">
            <v>1099.17</v>
          </cell>
          <cell r="N289">
            <v>1319</v>
          </cell>
          <cell r="O289">
            <v>1</v>
          </cell>
          <cell r="P289">
            <v>452.07009999999997</v>
          </cell>
        </row>
        <row r="290">
          <cell r="A290" t="str">
            <v>PACK2V80L</v>
          </cell>
          <cell r="B290" t="str">
            <v>Centrale SUPERVAC V80 + Kit d'installation Retraflex 12m  avec jeu d'accessoires</v>
          </cell>
          <cell r="C290">
            <v>115550</v>
          </cell>
          <cell r="D290">
            <v>-625.30999999999995</v>
          </cell>
          <cell r="E290">
            <v>0</v>
          </cell>
          <cell r="F290">
            <v>0</v>
          </cell>
          <cell r="G290">
            <v>0</v>
          </cell>
          <cell r="H290">
            <v>0</v>
          </cell>
          <cell r="I290">
            <v>0.35</v>
          </cell>
          <cell r="J290">
            <v>0</v>
          </cell>
          <cell r="K290">
            <v>2.517422955426436</v>
          </cell>
          <cell r="L290">
            <v>948.86000000000013</v>
          </cell>
          <cell r="M290">
            <v>1574.17</v>
          </cell>
          <cell r="N290">
            <v>1889</v>
          </cell>
          <cell r="O290">
            <v>1</v>
          </cell>
          <cell r="P290">
            <v>625.31009999999992</v>
          </cell>
        </row>
        <row r="291">
          <cell r="A291" t="str">
            <v>PACK3V80L</v>
          </cell>
          <cell r="B291" t="str">
            <v>Centrale SUPERVAC V80 + Kit d'installation Retraflex 12m + Kit 2 Prises + Jeu Access</v>
          </cell>
          <cell r="C291">
            <v>115550</v>
          </cell>
          <cell r="D291">
            <v>-665.38</v>
          </cell>
          <cell r="E291">
            <v>0</v>
          </cell>
          <cell r="F291">
            <v>0</v>
          </cell>
          <cell r="G291">
            <v>0</v>
          </cell>
          <cell r="H291">
            <v>0</v>
          </cell>
          <cell r="I291">
            <v>0.35</v>
          </cell>
          <cell r="J291">
            <v>0</v>
          </cell>
          <cell r="K291">
            <v>2.4910573670598204</v>
          </cell>
          <cell r="L291">
            <v>992.12</v>
          </cell>
          <cell r="M291">
            <v>1657.5</v>
          </cell>
          <cell r="N291">
            <v>1989</v>
          </cell>
          <cell r="O291">
            <v>1</v>
          </cell>
          <cell r="P291">
            <v>665.38009999999997</v>
          </cell>
        </row>
        <row r="292">
          <cell r="A292" t="str">
            <v>3280.0-SC</v>
          </cell>
          <cell r="B292" t="str">
            <v>Centrale Tertiaire Evoblock monophasé, contrôle mécanique -  2,2Kw Mono</v>
          </cell>
          <cell r="C292">
            <v>1000</v>
          </cell>
          <cell r="D292">
            <v>-2305.989</v>
          </cell>
          <cell r="E292">
            <v>0</v>
          </cell>
          <cell r="F292">
            <v>0</v>
          </cell>
          <cell r="G292">
            <v>2.2987966421870767</v>
          </cell>
          <cell r="H292">
            <v>2995.011</v>
          </cell>
          <cell r="I292">
            <v>0</v>
          </cell>
          <cell r="J292">
            <v>5301</v>
          </cell>
          <cell r="K292">
            <v>2.2987966421870767</v>
          </cell>
          <cell r="L292">
            <v>2995.011</v>
          </cell>
          <cell r="M292">
            <v>5301</v>
          </cell>
          <cell r="N292">
            <v>6361.2</v>
          </cell>
          <cell r="O292">
            <v>1</v>
          </cell>
          <cell r="P292">
            <v>2305.9891000000002</v>
          </cell>
        </row>
        <row r="293">
          <cell r="A293" t="str">
            <v>3290.4-SC</v>
          </cell>
          <cell r="B293" t="str">
            <v>Centrale Tertiaire Evoblock Triphasé, 5,5Kw - contrôle éléctronique</v>
          </cell>
          <cell r="C293">
            <v>1000</v>
          </cell>
          <cell r="D293">
            <v>-4974.1467999999995</v>
          </cell>
          <cell r="E293">
            <v>0</v>
          </cell>
          <cell r="F293">
            <v>0</v>
          </cell>
          <cell r="G293">
            <v>2.2998918668847517</v>
          </cell>
          <cell r="H293">
            <v>6465.8532000000005</v>
          </cell>
          <cell r="I293">
            <v>0</v>
          </cell>
          <cell r="J293">
            <v>11440</v>
          </cell>
          <cell r="K293">
            <v>2.2998918668847517</v>
          </cell>
          <cell r="L293">
            <v>6465.8532000000005</v>
          </cell>
          <cell r="M293">
            <v>11440</v>
          </cell>
          <cell r="N293">
            <v>13728</v>
          </cell>
          <cell r="O293">
            <v>1</v>
          </cell>
          <cell r="P293">
            <v>4974.1468999999997</v>
          </cell>
        </row>
        <row r="294">
          <cell r="A294" t="str">
            <v>3290.3-SC</v>
          </cell>
          <cell r="B294" t="str">
            <v>Centrale Tertiaire Evoblock Triphasé, 5,5Kw - contrôle mécanique</v>
          </cell>
          <cell r="C294">
            <v>1000</v>
          </cell>
          <cell r="D294">
            <v>-3527.3335999999999</v>
          </cell>
          <cell r="E294">
            <v>0</v>
          </cell>
          <cell r="F294">
            <v>0</v>
          </cell>
          <cell r="G294">
            <v>2.2997540606946258</v>
          </cell>
          <cell r="H294">
            <v>4584.6664000000001</v>
          </cell>
          <cell r="I294">
            <v>0</v>
          </cell>
          <cell r="J294">
            <v>8112</v>
          </cell>
          <cell r="K294">
            <v>2.2997540606946258</v>
          </cell>
          <cell r="L294">
            <v>4584.6664000000001</v>
          </cell>
          <cell r="M294">
            <v>8112</v>
          </cell>
          <cell r="N294">
            <v>9734.4</v>
          </cell>
          <cell r="O294">
            <v>1</v>
          </cell>
          <cell r="P294">
            <v>3527.3337000000001</v>
          </cell>
        </row>
        <row r="295">
          <cell r="A295" t="str">
            <v>3290.2-SC</v>
          </cell>
          <cell r="B295" t="str">
            <v>Centrale Tertiaire Evoblock Triphasé, contrôle éléctronique - 3,0Kw Elec</v>
          </cell>
          <cell r="C295">
            <v>1000</v>
          </cell>
          <cell r="D295">
            <v>-3271.73</v>
          </cell>
          <cell r="E295">
            <v>0</v>
          </cell>
          <cell r="F295">
            <v>0</v>
          </cell>
          <cell r="G295">
            <v>2.2993950509548449</v>
          </cell>
          <cell r="H295">
            <v>4251.2700000000013</v>
          </cell>
          <cell r="I295">
            <v>0</v>
          </cell>
          <cell r="J295">
            <v>7523.0000000000009</v>
          </cell>
          <cell r="K295">
            <v>2.2993950509548449</v>
          </cell>
          <cell r="L295">
            <v>4251.2700000000013</v>
          </cell>
          <cell r="M295">
            <v>7523.0000000000009</v>
          </cell>
          <cell r="N295">
            <v>9027.6</v>
          </cell>
          <cell r="O295">
            <v>1</v>
          </cell>
          <cell r="P295">
            <v>3271.7301000000002</v>
          </cell>
        </row>
        <row r="296">
          <cell r="A296" t="str">
            <v>3290.1-SC</v>
          </cell>
          <cell r="B296" t="str">
            <v>Centrale Tertiaire Evoblock triphasé, contrôle mécanique - 3,0Kw Tri</v>
          </cell>
          <cell r="C296">
            <v>1000</v>
          </cell>
          <cell r="D296">
            <v>-2504.9191999999998</v>
          </cell>
          <cell r="E296">
            <v>0</v>
          </cell>
          <cell r="F296">
            <v>0</v>
          </cell>
          <cell r="G296">
            <v>2.2994752765089079</v>
          </cell>
          <cell r="H296">
            <v>3255.0808000000002</v>
          </cell>
          <cell r="I296">
            <v>0</v>
          </cell>
          <cell r="J296">
            <v>5760</v>
          </cell>
          <cell r="K296">
            <v>2.2994752765089079</v>
          </cell>
          <cell r="L296">
            <v>3255.0808000000002</v>
          </cell>
          <cell r="M296">
            <v>5760</v>
          </cell>
          <cell r="N296">
            <v>6912</v>
          </cell>
          <cell r="O296">
            <v>1</v>
          </cell>
          <cell r="P296">
            <v>2504.9193</v>
          </cell>
        </row>
        <row r="297">
          <cell r="A297" t="str">
            <v>TMCARB07</v>
          </cell>
          <cell r="B297" t="str">
            <v>Charbon CYC moteur 117123 pour E103 ( unitaire )</v>
          </cell>
          <cell r="C297">
            <v>12</v>
          </cell>
          <cell r="D297">
            <v>2.0386000000000011</v>
          </cell>
          <cell r="E297">
            <v>1.4695043302008479</v>
          </cell>
          <cell r="F297">
            <v>6.38</v>
          </cell>
          <cell r="G297">
            <v>1.9962378594187884</v>
          </cell>
          <cell r="H297">
            <v>4.3252666666666686</v>
          </cell>
          <cell r="I297">
            <v>0.35</v>
          </cell>
          <cell r="J297">
            <v>8.6666666666666679</v>
          </cell>
          <cell r="K297">
            <v>3.0711351683365971</v>
          </cell>
          <cell r="L297">
            <v>8.9919333333333356</v>
          </cell>
          <cell r="M297">
            <v>13.333333333333334</v>
          </cell>
          <cell r="N297">
            <v>16</v>
          </cell>
          <cell r="O297">
            <v>1</v>
          </cell>
          <cell r="P297">
            <v>4.341499999999999</v>
          </cell>
        </row>
        <row r="298">
          <cell r="A298" t="str">
            <v>TMCARB03</v>
          </cell>
          <cell r="B298" t="str">
            <v>Charbon CYC moteurs 115334 (unitaire)</v>
          </cell>
          <cell r="C298">
            <v>12</v>
          </cell>
          <cell r="D298">
            <v>2.1758000000000002</v>
          </cell>
          <cell r="E298">
            <v>1.5174579012463134</v>
          </cell>
          <cell r="F298">
            <v>6.38</v>
          </cell>
          <cell r="G298">
            <v>2.0613816013763691</v>
          </cell>
          <cell r="H298">
            <v>4.4624666666666677</v>
          </cell>
          <cell r="I298">
            <v>0.35</v>
          </cell>
          <cell r="J298">
            <v>8.6666666666666679</v>
          </cell>
          <cell r="K298">
            <v>3.1713563098097981</v>
          </cell>
          <cell r="L298">
            <v>9.1291333333333338</v>
          </cell>
          <cell r="M298">
            <v>13.333333333333334</v>
          </cell>
          <cell r="N298">
            <v>16</v>
          </cell>
          <cell r="O298">
            <v>1</v>
          </cell>
          <cell r="P298">
            <v>4.2042999999999999</v>
          </cell>
        </row>
        <row r="299">
          <cell r="A299" t="str">
            <v>TMCARB06</v>
          </cell>
          <cell r="B299" t="str">
            <v>Charbon CYC moteurs 116111-116590-116354-116355-116859-116657 (unitaire)</v>
          </cell>
          <cell r="C299">
            <v>12</v>
          </cell>
          <cell r="D299">
            <v>2.1902000000000004</v>
          </cell>
          <cell r="E299">
            <v>1.4460285132382893</v>
          </cell>
          <cell r="F299">
            <v>7.1</v>
          </cell>
          <cell r="G299">
            <v>1.7651411773491656</v>
          </cell>
          <cell r="H299">
            <v>3.7568666666666686</v>
          </cell>
          <cell r="I299">
            <v>0.35</v>
          </cell>
          <cell r="J299">
            <v>8.6666666666666679</v>
          </cell>
          <cell r="K299">
            <v>2.7156018113064087</v>
          </cell>
          <cell r="L299">
            <v>8.4235333333333351</v>
          </cell>
          <cell r="M299">
            <v>13.333333333333334</v>
          </cell>
          <cell r="N299">
            <v>16</v>
          </cell>
          <cell r="O299">
            <v>1</v>
          </cell>
          <cell r="P299">
            <v>4.9098999999999995</v>
          </cell>
        </row>
        <row r="300">
          <cell r="A300" t="str">
            <v>TMCARB09</v>
          </cell>
          <cell r="B300" t="str">
            <v>Charbon CYC moteurs 117501 - 117502 - 117572 ( unitaire )</v>
          </cell>
          <cell r="C300">
            <v>12</v>
          </cell>
          <cell r="D300">
            <v>4.7782</v>
          </cell>
          <cell r="E300">
            <v>1.5181088700932552</v>
          </cell>
          <cell r="F300">
            <v>14</v>
          </cell>
          <cell r="G300">
            <v>1.8795837444922778</v>
          </cell>
          <cell r="H300">
            <v>8.1115333333333357</v>
          </cell>
          <cell r="I300">
            <v>0.35</v>
          </cell>
          <cell r="J300">
            <v>17.333333333333336</v>
          </cell>
          <cell r="K300">
            <v>2.8916672992188888</v>
          </cell>
          <cell r="L300">
            <v>17.444866666666666</v>
          </cell>
          <cell r="M300">
            <v>26.666666666666668</v>
          </cell>
          <cell r="N300">
            <v>32</v>
          </cell>
          <cell r="O300">
            <v>1</v>
          </cell>
          <cell r="P300">
            <v>9.2218999999999998</v>
          </cell>
        </row>
        <row r="301">
          <cell r="A301" t="str">
            <v>CM857</v>
          </cell>
          <cell r="B301" t="str">
            <v>Charbons AER moteur MO3/1TF - Série 20 - x80 + senseur ( paire )</v>
          </cell>
          <cell r="C301">
            <v>10</v>
          </cell>
          <cell r="D301">
            <v>-5.995000000000001</v>
          </cell>
          <cell r="E301">
            <v>0</v>
          </cell>
          <cell r="F301">
            <v>0</v>
          </cell>
          <cell r="G301">
            <v>2.7105469466731162</v>
          </cell>
          <cell r="H301">
            <v>10.254999999999999</v>
          </cell>
          <cell r="I301">
            <v>0.35</v>
          </cell>
          <cell r="J301">
            <v>16.25</v>
          </cell>
          <cell r="K301">
            <v>4.1700722256509479</v>
          </cell>
          <cell r="L301">
            <v>19.004999999999999</v>
          </cell>
          <cell r="M301">
            <v>25</v>
          </cell>
          <cell r="N301">
            <v>30</v>
          </cell>
          <cell r="O301">
            <v>1</v>
          </cell>
          <cell r="P301">
            <v>5.9951000000000008</v>
          </cell>
        </row>
        <row r="302">
          <cell r="A302" t="str">
            <v>CM860</v>
          </cell>
          <cell r="B302" t="str">
            <v>Charbons AER moteur MO3/x - MO4/x - Série 30 ( paire )</v>
          </cell>
          <cell r="C302">
            <v>10</v>
          </cell>
          <cell r="D302">
            <v>-12.112</v>
          </cell>
          <cell r="E302">
            <v>0</v>
          </cell>
          <cell r="F302">
            <v>0</v>
          </cell>
          <cell r="G302">
            <v>1.788844764051376</v>
          </cell>
          <cell r="H302">
            <v>9.5546666666666713</v>
          </cell>
          <cell r="I302">
            <v>0.35</v>
          </cell>
          <cell r="J302">
            <v>21.666666666666671</v>
          </cell>
          <cell r="K302">
            <v>2.7520688677713472</v>
          </cell>
          <cell r="L302">
            <v>21.221333333333337</v>
          </cell>
          <cell r="M302">
            <v>33.333333333333336</v>
          </cell>
          <cell r="N302">
            <v>40</v>
          </cell>
          <cell r="O302">
            <v>1</v>
          </cell>
          <cell r="P302">
            <v>12.1121</v>
          </cell>
        </row>
        <row r="303">
          <cell r="A303" t="str">
            <v>CM864</v>
          </cell>
          <cell r="B303" t="str">
            <v>Charbons AER moteur S80 - S100 - C500 ( paire )</v>
          </cell>
          <cell r="C303">
            <v>10</v>
          </cell>
          <cell r="D303">
            <v>-8.9760000000000009</v>
          </cell>
          <cell r="E303">
            <v>0</v>
          </cell>
          <cell r="F303">
            <v>0</v>
          </cell>
          <cell r="G303">
            <v>1.8103630752776818</v>
          </cell>
          <cell r="H303">
            <v>7.2739999999999991</v>
          </cell>
          <cell r="I303">
            <v>0.35</v>
          </cell>
          <cell r="J303">
            <v>16.25</v>
          </cell>
          <cell r="K303">
            <v>2.7851739619656644</v>
          </cell>
          <cell r="L303">
            <v>16.023999999999997</v>
          </cell>
          <cell r="M303">
            <v>25</v>
          </cell>
          <cell r="N303">
            <v>30</v>
          </cell>
          <cell r="O303">
            <v>1</v>
          </cell>
          <cell r="P303">
            <v>8.9761000000000006</v>
          </cell>
        </row>
        <row r="304">
          <cell r="A304" t="str">
            <v>CM861</v>
          </cell>
          <cell r="B304" t="str">
            <v>Charbons AER moteur x150 - x250 - SB30E - SB60E ( paire )</v>
          </cell>
          <cell r="C304">
            <v>10</v>
          </cell>
          <cell r="D304">
            <v>-10.791000000000002</v>
          </cell>
          <cell r="E304">
            <v>0</v>
          </cell>
          <cell r="F304">
            <v>0</v>
          </cell>
          <cell r="G304">
            <v>2.0078274380430789</v>
          </cell>
          <cell r="H304">
            <v>10.875666666666669</v>
          </cell>
          <cell r="I304">
            <v>0.35</v>
          </cell>
          <cell r="J304">
            <v>21.666666666666671</v>
          </cell>
          <cell r="K304">
            <v>3.0889652892970441</v>
          </cell>
          <cell r="L304">
            <v>22.542333333333335</v>
          </cell>
          <cell r="M304">
            <v>33.333333333333336</v>
          </cell>
          <cell r="N304">
            <v>40</v>
          </cell>
          <cell r="O304">
            <v>1</v>
          </cell>
          <cell r="P304">
            <v>10.791100000000002</v>
          </cell>
        </row>
        <row r="305">
          <cell r="A305" t="str">
            <v>CM865</v>
          </cell>
          <cell r="B305" t="str">
            <v>Charbons AER moteur x350 - x450 - MO5/x - Série 40 - Série 70 ( paire )</v>
          </cell>
          <cell r="C305">
            <v>10</v>
          </cell>
          <cell r="D305">
            <v>-21.098000000000003</v>
          </cell>
          <cell r="E305">
            <v>0</v>
          </cell>
          <cell r="F305">
            <v>0</v>
          </cell>
          <cell r="G305">
            <v>1.5404230712718205</v>
          </cell>
          <cell r="H305">
            <v>11.401999999999997</v>
          </cell>
          <cell r="I305">
            <v>0.35</v>
          </cell>
          <cell r="J305">
            <v>32.5</v>
          </cell>
          <cell r="K305">
            <v>2.3698816481104932</v>
          </cell>
          <cell r="L305">
            <v>28.901999999999997</v>
          </cell>
          <cell r="M305">
            <v>50</v>
          </cell>
          <cell r="N305">
            <v>60</v>
          </cell>
          <cell r="O305">
            <v>1</v>
          </cell>
          <cell r="P305">
            <v>21.098100000000002</v>
          </cell>
        </row>
        <row r="306">
          <cell r="A306" t="str">
            <v>CM03</v>
          </cell>
          <cell r="B306" t="str">
            <v>Charbons AJG moteur 115684 - 115950 ( paire )</v>
          </cell>
          <cell r="C306">
            <v>15</v>
          </cell>
          <cell r="D306">
            <v>-7.176000000000001</v>
          </cell>
          <cell r="E306">
            <v>0</v>
          </cell>
          <cell r="F306">
            <v>0</v>
          </cell>
          <cell r="G306">
            <v>3.2515340273035958</v>
          </cell>
          <cell r="H306">
            <v>16.157333333333334</v>
          </cell>
          <cell r="I306">
            <v>0.3</v>
          </cell>
          <cell r="J306">
            <v>23.333333333333336</v>
          </cell>
          <cell r="K306">
            <v>4.6450486104337081</v>
          </cell>
          <cell r="L306">
            <v>26.157333333333334</v>
          </cell>
          <cell r="M306">
            <v>33.333333333333336</v>
          </cell>
          <cell r="N306">
            <v>40</v>
          </cell>
          <cell r="O306">
            <v>1</v>
          </cell>
          <cell r="P306">
            <v>7.1761000000000008</v>
          </cell>
        </row>
        <row r="307">
          <cell r="A307" t="str">
            <v>CM02</v>
          </cell>
          <cell r="B307" t="str">
            <v>Charbons AJG moteur 117123 pour E103 ( paire )</v>
          </cell>
          <cell r="C307">
            <v>15</v>
          </cell>
          <cell r="D307">
            <v>-5.4912000000000001</v>
          </cell>
          <cell r="E307">
            <v>0</v>
          </cell>
          <cell r="F307">
            <v>0</v>
          </cell>
          <cell r="G307">
            <v>3.1868592136652523</v>
          </cell>
          <cell r="H307">
            <v>12.008800000000001</v>
          </cell>
          <cell r="I307">
            <v>0.3</v>
          </cell>
          <cell r="J307">
            <v>17.5</v>
          </cell>
          <cell r="K307">
            <v>4.5526560195217893</v>
          </cell>
          <cell r="L307">
            <v>19.508800000000001</v>
          </cell>
          <cell r="M307">
            <v>25</v>
          </cell>
          <cell r="N307">
            <v>30</v>
          </cell>
          <cell r="O307">
            <v>1</v>
          </cell>
          <cell r="P307">
            <v>5.4912999999999998</v>
          </cell>
        </row>
        <row r="308">
          <cell r="A308" t="str">
            <v>CM01</v>
          </cell>
          <cell r="B308" t="str">
            <v>Charbons AJG moteurs 116111-116590-116354-116355-116859-116657 ( paire )</v>
          </cell>
          <cell r="C308">
            <v>15</v>
          </cell>
          <cell r="D308">
            <v>-5.1376000000000008</v>
          </cell>
          <cell r="E308">
            <v>0</v>
          </cell>
          <cell r="F308">
            <v>0</v>
          </cell>
          <cell r="G308">
            <v>3.4061934328590611</v>
          </cell>
          <cell r="H308">
            <v>12.362399999999999</v>
          </cell>
          <cell r="I308">
            <v>0.3</v>
          </cell>
          <cell r="J308">
            <v>17.5</v>
          </cell>
          <cell r="K308">
            <v>4.8659906183700876</v>
          </cell>
          <cell r="L308">
            <v>19.862399999999997</v>
          </cell>
          <cell r="M308">
            <v>25</v>
          </cell>
          <cell r="N308">
            <v>30</v>
          </cell>
          <cell r="O308">
            <v>1</v>
          </cell>
          <cell r="P308">
            <v>5.1377000000000006</v>
          </cell>
        </row>
        <row r="309">
          <cell r="A309" t="str">
            <v>CM04</v>
          </cell>
          <cell r="B309" t="str">
            <v>Charbons AJG moteurs 117501 - 117502 - 117572 - 117743 - 117157 ( paire )</v>
          </cell>
          <cell r="C309">
            <v>15</v>
          </cell>
          <cell r="D309">
            <v>-8.0912000000000006</v>
          </cell>
          <cell r="E309">
            <v>0</v>
          </cell>
          <cell r="F309">
            <v>0</v>
          </cell>
          <cell r="G309">
            <v>2.8837558035585547</v>
          </cell>
          <cell r="H309">
            <v>15.242133333333335</v>
          </cell>
          <cell r="I309">
            <v>0.3</v>
          </cell>
          <cell r="J309">
            <v>23.333333333333336</v>
          </cell>
          <cell r="K309">
            <v>4.1196511479407922</v>
          </cell>
          <cell r="L309">
            <v>25.242133333333335</v>
          </cell>
          <cell r="M309">
            <v>33.333333333333336</v>
          </cell>
          <cell r="N309">
            <v>40</v>
          </cell>
          <cell r="O309">
            <v>1</v>
          </cell>
          <cell r="P309">
            <v>8.0913000000000004</v>
          </cell>
        </row>
        <row r="310">
          <cell r="A310" t="str">
            <v>TMCARB11</v>
          </cell>
          <cell r="B310" t="str">
            <v>Charbons CYC moteurs 117157 - 117743 ( paire )</v>
          </cell>
          <cell r="C310">
            <v>12</v>
          </cell>
          <cell r="D310">
            <v>3.5480000000000014</v>
          </cell>
          <cell r="E310">
            <v>1.4892032762472081</v>
          </cell>
          <cell r="F310">
            <v>10.8</v>
          </cell>
          <cell r="G310">
            <v>2.9876403616423759</v>
          </cell>
          <cell r="H310">
            <v>14.414666666666673</v>
          </cell>
          <cell r="I310">
            <v>0.35</v>
          </cell>
          <cell r="J310">
            <v>21.666666666666671</v>
          </cell>
          <cell r="K310">
            <v>4.5963697871421161</v>
          </cell>
          <cell r="L310">
            <v>26.081333333333337</v>
          </cell>
          <cell r="M310">
            <v>33.333333333333336</v>
          </cell>
          <cell r="N310">
            <v>40</v>
          </cell>
          <cell r="O310">
            <v>1</v>
          </cell>
          <cell r="P310">
            <v>7.2520999999999995</v>
          </cell>
        </row>
        <row r="311">
          <cell r="A311" t="str">
            <v>TMCARB16</v>
          </cell>
          <cell r="B311" t="str">
            <v>Charbons CYC moteurs 119998-08 - 122148-08 ( paire )</v>
          </cell>
          <cell r="C311">
            <v>12</v>
          </cell>
          <cell r="D311">
            <v>1.542</v>
          </cell>
          <cell r="E311">
            <v>1.4369933677229181</v>
          </cell>
          <cell r="F311">
            <v>5.07</v>
          </cell>
          <cell r="G311">
            <v>2.3029392590912954</v>
          </cell>
          <cell r="H311">
            <v>4.5969999999999995</v>
          </cell>
          <cell r="I311">
            <v>0.35</v>
          </cell>
          <cell r="J311">
            <v>8.125</v>
          </cell>
          <cell r="K311">
            <v>3.54298347552507</v>
          </cell>
          <cell r="L311">
            <v>8.9719999999999995</v>
          </cell>
          <cell r="M311">
            <v>12.5</v>
          </cell>
          <cell r="N311">
            <v>15</v>
          </cell>
          <cell r="O311">
            <v>1</v>
          </cell>
          <cell r="P311">
            <v>3.5281000000000002</v>
          </cell>
        </row>
        <row r="312">
          <cell r="A312" t="str">
            <v>TMCARB13</v>
          </cell>
          <cell r="B312" t="str">
            <v>Charbons CYC tous moteurs AW séries 'Tradition' et 'HE' ( paire )</v>
          </cell>
          <cell r="C312">
            <v>12</v>
          </cell>
          <cell r="D312">
            <v>3.7620000000000009</v>
          </cell>
          <cell r="E312">
            <v>1.9361903339803896</v>
          </cell>
          <cell r="F312">
            <v>7.78</v>
          </cell>
          <cell r="G312">
            <v>4.0441999950225238</v>
          </cell>
          <cell r="H312">
            <v>12.231999999999999</v>
          </cell>
          <cell r="I312">
            <v>0.35</v>
          </cell>
          <cell r="J312">
            <v>16.25</v>
          </cell>
          <cell r="K312">
            <v>6.221846146188498</v>
          </cell>
          <cell r="L312">
            <v>20.981999999999999</v>
          </cell>
          <cell r="M312">
            <v>25</v>
          </cell>
          <cell r="N312">
            <v>30</v>
          </cell>
          <cell r="O312">
            <v>1</v>
          </cell>
          <cell r="P312">
            <v>4.0180999999999996</v>
          </cell>
        </row>
        <row r="313">
          <cell r="A313" t="str">
            <v>IT502140</v>
          </cell>
          <cell r="B313" t="str">
            <v>Chaussette RETRAFLEX, longueur 12,20 mètres.</v>
          </cell>
          <cell r="C313">
            <v>4</v>
          </cell>
          <cell r="D313">
            <v>15.05</v>
          </cell>
          <cell r="E313">
            <v>1.5584299930983816</v>
          </cell>
          <cell r="F313">
            <v>42</v>
          </cell>
          <cell r="G313">
            <v>4.0197748183989424</v>
          </cell>
          <cell r="H313">
            <v>81.383333333333354</v>
          </cell>
          <cell r="I313">
            <v>0.35</v>
          </cell>
          <cell r="J313">
            <v>108.33333333333334</v>
          </cell>
          <cell r="K313">
            <v>6.1842689513829887</v>
          </cell>
          <cell r="L313">
            <v>139.7166666666667</v>
          </cell>
          <cell r="M313">
            <v>166.66666666666669</v>
          </cell>
          <cell r="N313">
            <v>200</v>
          </cell>
          <cell r="O313">
            <v>1</v>
          </cell>
          <cell r="P313">
            <v>26.950099999999999</v>
          </cell>
        </row>
        <row r="314">
          <cell r="A314" t="str">
            <v>IT502150</v>
          </cell>
          <cell r="B314" t="str">
            <v>Chaussette RETRAFLEX, longueur 15,20 mètres.</v>
          </cell>
          <cell r="C314">
            <v>4</v>
          </cell>
          <cell r="D314">
            <v>18.395399999999992</v>
          </cell>
          <cell r="E314">
            <v>1.5641868681911861</v>
          </cell>
          <cell r="F314">
            <v>51</v>
          </cell>
          <cell r="G314">
            <v>3.9871552260870353</v>
          </cell>
          <cell r="H314">
            <v>97.395399999999995</v>
          </cell>
          <cell r="I314">
            <v>0.35</v>
          </cell>
          <cell r="J314">
            <v>130</v>
          </cell>
          <cell r="K314">
            <v>6.1340849632108236</v>
          </cell>
          <cell r="L314">
            <v>167.3954</v>
          </cell>
          <cell r="M314">
            <v>200</v>
          </cell>
          <cell r="N314">
            <v>240</v>
          </cell>
          <cell r="O314">
            <v>1</v>
          </cell>
          <cell r="P314">
            <v>32.604700000000008</v>
          </cell>
        </row>
        <row r="315">
          <cell r="A315" t="str">
            <v>IT502160</v>
          </cell>
          <cell r="B315" t="str">
            <v>Chaussette RETRAFLEX, longueur 18,30 mètres.</v>
          </cell>
          <cell r="C315">
            <v>4</v>
          </cell>
          <cell r="D315">
            <v>20.5444</v>
          </cell>
          <cell r="E315">
            <v>1.5484918223612898</v>
          </cell>
          <cell r="F315">
            <v>58</v>
          </cell>
          <cell r="G315">
            <v>1.915596291085202</v>
          </cell>
          <cell r="H315">
            <v>34.294400000000003</v>
          </cell>
          <cell r="I315">
            <v>0.3</v>
          </cell>
          <cell r="J315">
            <v>71.75</v>
          </cell>
          <cell r="K315">
            <v>2.7365661301217172</v>
          </cell>
          <cell r="L315">
            <v>65.044399999999996</v>
          </cell>
          <cell r="M315">
            <v>102.5</v>
          </cell>
          <cell r="N315">
            <v>123</v>
          </cell>
          <cell r="O315">
            <v>1</v>
          </cell>
          <cell r="P315">
            <v>37.4557</v>
          </cell>
        </row>
        <row r="316">
          <cell r="A316" t="str">
            <v>IT502130</v>
          </cell>
          <cell r="B316" t="str">
            <v>Chaussette RETRAFLEX, longueur 9,10 mètres.</v>
          </cell>
          <cell r="C316">
            <v>4</v>
          </cell>
          <cell r="D316">
            <v>12.1754</v>
          </cell>
          <cell r="E316">
            <v>1.5578607822293904</v>
          </cell>
          <cell r="F316">
            <v>34</v>
          </cell>
          <cell r="G316">
            <v>3.8469410041527876</v>
          </cell>
          <cell r="H316">
            <v>62.133733333333346</v>
          </cell>
          <cell r="I316">
            <v>0.35</v>
          </cell>
          <cell r="J316">
            <v>83.958333333333343</v>
          </cell>
          <cell r="K316">
            <v>5.9183707756196737</v>
          </cell>
          <cell r="L316">
            <v>107.34206666666668</v>
          </cell>
          <cell r="M316">
            <v>129.16666666666669</v>
          </cell>
          <cell r="N316">
            <v>155</v>
          </cell>
          <cell r="O316">
            <v>1</v>
          </cell>
          <cell r="P316">
            <v>21.8247</v>
          </cell>
        </row>
        <row r="317">
          <cell r="A317" t="str">
            <v>CI591</v>
          </cell>
          <cell r="B317" t="str">
            <v>Clapet anti-retour diam 100 mm série S.</v>
          </cell>
          <cell r="C317">
            <v>11</v>
          </cell>
          <cell r="D317">
            <v>-222.70600000000002</v>
          </cell>
          <cell r="E317">
            <v>0</v>
          </cell>
          <cell r="F317">
            <v>0</v>
          </cell>
          <cell r="G317" t="str">
            <v/>
          </cell>
          <cell r="H317" t="str">
            <v/>
          </cell>
          <cell r="I317"/>
          <cell r="J317" t="str">
            <v/>
          </cell>
          <cell r="K317">
            <v>2.4696225204428615</v>
          </cell>
          <cell r="L317">
            <v>327.29399999999998</v>
          </cell>
          <cell r="M317">
            <v>550</v>
          </cell>
          <cell r="N317">
            <v>660</v>
          </cell>
          <cell r="O317">
            <v>1</v>
          </cell>
          <cell r="P317">
            <v>222.70610000000002</v>
          </cell>
        </row>
        <row r="318">
          <cell r="A318" t="str">
            <v>CI590</v>
          </cell>
          <cell r="B318" t="str">
            <v>Clapet anti-retour diam 100 mm.</v>
          </cell>
          <cell r="C318">
            <v>11</v>
          </cell>
          <cell r="D318">
            <v>-116.60000000000001</v>
          </cell>
          <cell r="E318">
            <v>0</v>
          </cell>
          <cell r="F318">
            <v>0</v>
          </cell>
          <cell r="G318" t="str">
            <v/>
          </cell>
          <cell r="H318" t="str">
            <v/>
          </cell>
          <cell r="I318"/>
          <cell r="J318" t="str">
            <v/>
          </cell>
          <cell r="K318">
            <v>2.5471676267859116</v>
          </cell>
          <cell r="L318">
            <v>180.4</v>
          </cell>
          <cell r="M318">
            <v>297</v>
          </cell>
          <cell r="N318">
            <v>356.4</v>
          </cell>
          <cell r="O318">
            <v>1</v>
          </cell>
          <cell r="P318">
            <v>116.60010000000001</v>
          </cell>
        </row>
        <row r="319">
          <cell r="A319" t="str">
            <v>0110002</v>
          </cell>
          <cell r="B319" t="str">
            <v>Clapet anti-retour diam 100mm</v>
          </cell>
          <cell r="C319">
            <v>1000</v>
          </cell>
          <cell r="D319">
            <v>-143.52000000000001</v>
          </cell>
          <cell r="E319">
            <v>0</v>
          </cell>
          <cell r="F319">
            <v>0</v>
          </cell>
          <cell r="G319">
            <v>1.7172391416486843</v>
          </cell>
          <cell r="H319">
            <v>102.93833333333333</v>
          </cell>
          <cell r="I319">
            <v>0.35</v>
          </cell>
          <cell r="J319">
            <v>246.45833333333334</v>
          </cell>
          <cell r="K319">
            <v>2.6419063717672064</v>
          </cell>
          <cell r="L319">
            <v>235.64666666666668</v>
          </cell>
          <cell r="M319">
            <v>379.16666666666669</v>
          </cell>
          <cell r="N319">
            <v>455</v>
          </cell>
          <cell r="O319">
            <v>1</v>
          </cell>
          <cell r="P319">
            <v>143.52010000000001</v>
          </cell>
        </row>
        <row r="320">
          <cell r="A320" t="str">
            <v>0110001</v>
          </cell>
          <cell r="B320" t="str">
            <v>Clapet anti-retour diam 50mm</v>
          </cell>
          <cell r="C320">
            <v>1000</v>
          </cell>
          <cell r="D320">
            <v>-47.84</v>
          </cell>
          <cell r="E320">
            <v>0</v>
          </cell>
          <cell r="F320">
            <v>0</v>
          </cell>
          <cell r="G320">
            <v>1.6983660151212057</v>
          </cell>
          <cell r="H320">
            <v>33.409999999999997</v>
          </cell>
          <cell r="I320">
            <v>0.35</v>
          </cell>
          <cell r="J320">
            <v>81.25</v>
          </cell>
          <cell r="K320">
            <v>2.6128707924941623</v>
          </cell>
          <cell r="L320">
            <v>77.16</v>
          </cell>
          <cell r="M320">
            <v>125</v>
          </cell>
          <cell r="N320">
            <v>150</v>
          </cell>
          <cell r="O320">
            <v>1</v>
          </cell>
          <cell r="P320">
            <v>47.840100000000007</v>
          </cell>
        </row>
        <row r="321">
          <cell r="A321" t="str">
            <v>CI561</v>
          </cell>
          <cell r="B321" t="str">
            <v>Clapet anti-retour diam 63 mm série S.</v>
          </cell>
          <cell r="C321">
            <v>11</v>
          </cell>
          <cell r="D321">
            <v>-61.559000000000005</v>
          </cell>
          <cell r="E321">
            <v>0</v>
          </cell>
          <cell r="F321">
            <v>0</v>
          </cell>
          <cell r="G321" t="str">
            <v/>
          </cell>
          <cell r="H321" t="str">
            <v/>
          </cell>
          <cell r="I321"/>
          <cell r="J321" t="str">
            <v/>
          </cell>
          <cell r="K321">
            <v>2.4366827975067857</v>
          </cell>
          <cell r="L321">
            <v>88.441000000000003</v>
          </cell>
          <cell r="M321">
            <v>150</v>
          </cell>
          <cell r="N321">
            <v>180</v>
          </cell>
          <cell r="O321">
            <v>1</v>
          </cell>
          <cell r="P321">
            <v>61.559100000000008</v>
          </cell>
        </row>
        <row r="322">
          <cell r="A322" t="str">
            <v>CI560</v>
          </cell>
          <cell r="B322" t="str">
            <v>Clapet anti-retour diam 63 mm.</v>
          </cell>
          <cell r="C322">
            <v>11</v>
          </cell>
          <cell r="D322">
            <v>-36.975999999999999</v>
          </cell>
          <cell r="E322">
            <v>0</v>
          </cell>
          <cell r="F322">
            <v>0</v>
          </cell>
          <cell r="G322" t="str">
            <v/>
          </cell>
          <cell r="H322" t="str">
            <v/>
          </cell>
          <cell r="I322"/>
          <cell r="J322" t="str">
            <v/>
          </cell>
          <cell r="K322">
            <v>2.4880936604996204</v>
          </cell>
          <cell r="L322">
            <v>55.024000000000015</v>
          </cell>
          <cell r="M322">
            <v>92.000000000000014</v>
          </cell>
          <cell r="N322">
            <v>110.4</v>
          </cell>
          <cell r="O322">
            <v>1</v>
          </cell>
          <cell r="P322">
            <v>36.976100000000002</v>
          </cell>
        </row>
        <row r="323">
          <cell r="A323" t="str">
            <v>0110003</v>
          </cell>
          <cell r="B323" t="str">
            <v>Clapet anti-retour diam 75mm</v>
          </cell>
          <cell r="C323">
            <v>1000</v>
          </cell>
          <cell r="D323">
            <v>-101.608</v>
          </cell>
          <cell r="E323">
            <v>0</v>
          </cell>
          <cell r="F323">
            <v>0</v>
          </cell>
          <cell r="G323">
            <v>1.8551670585317508</v>
          </cell>
          <cell r="H323">
            <v>86.891999999999996</v>
          </cell>
          <cell r="I323">
            <v>0.35</v>
          </cell>
          <cell r="J323">
            <v>188.5</v>
          </cell>
          <cell r="K323">
            <v>2.8541031669719241</v>
          </cell>
          <cell r="L323">
            <v>188.392</v>
          </cell>
          <cell r="M323">
            <v>290</v>
          </cell>
          <cell r="N323">
            <v>348</v>
          </cell>
          <cell r="O323">
            <v>1</v>
          </cell>
          <cell r="P323">
            <v>101.60810000000001</v>
          </cell>
        </row>
        <row r="324">
          <cell r="A324" t="str">
            <v>CI581</v>
          </cell>
          <cell r="B324" t="str">
            <v>Clapet anti-retour diam 80 mm série S.</v>
          </cell>
          <cell r="C324">
            <v>11</v>
          </cell>
          <cell r="D324">
            <v>-132.34100000000001</v>
          </cell>
          <cell r="E324">
            <v>0</v>
          </cell>
          <cell r="F324">
            <v>0</v>
          </cell>
          <cell r="G324" t="str">
            <v/>
          </cell>
          <cell r="H324" t="str">
            <v/>
          </cell>
          <cell r="I324"/>
          <cell r="J324" t="str">
            <v/>
          </cell>
          <cell r="K324">
            <v>2.4935564235146903</v>
          </cell>
          <cell r="L324">
            <v>197.65899999999999</v>
          </cell>
          <cell r="M324">
            <v>330</v>
          </cell>
          <cell r="N324">
            <v>396</v>
          </cell>
          <cell r="O324">
            <v>1</v>
          </cell>
          <cell r="P324">
            <v>132.34110000000001</v>
          </cell>
        </row>
        <row r="325">
          <cell r="A325" t="str">
            <v>CI580</v>
          </cell>
          <cell r="B325" t="str">
            <v>Clapet anti-retour diam 80 mm.</v>
          </cell>
          <cell r="C325">
            <v>11</v>
          </cell>
          <cell r="D325">
            <v>-72.292000000000002</v>
          </cell>
          <cell r="E325">
            <v>0</v>
          </cell>
          <cell r="F325">
            <v>0</v>
          </cell>
          <cell r="G325" t="str">
            <v/>
          </cell>
          <cell r="H325" t="str">
            <v/>
          </cell>
          <cell r="I325"/>
          <cell r="J325" t="str">
            <v/>
          </cell>
          <cell r="K325">
            <v>2.5452297000640458</v>
          </cell>
          <cell r="L325">
            <v>111.70800000000003</v>
          </cell>
          <cell r="M325">
            <v>184.00000000000003</v>
          </cell>
          <cell r="N325">
            <v>220.8</v>
          </cell>
          <cell r="O325">
            <v>1</v>
          </cell>
          <cell r="P325">
            <v>72.292100000000005</v>
          </cell>
        </row>
        <row r="326">
          <cell r="A326" t="str">
            <v>VT110</v>
          </cell>
          <cell r="B326" t="str">
            <v>Clapet coupe feu diam. 50 mm.</v>
          </cell>
          <cell r="C326">
            <v>11</v>
          </cell>
          <cell r="D326">
            <v>-64.88900000000001</v>
          </cell>
          <cell r="E326">
            <v>0</v>
          </cell>
          <cell r="F326">
            <v>0</v>
          </cell>
          <cell r="G326" t="str">
            <v/>
          </cell>
          <cell r="H326" t="str">
            <v/>
          </cell>
          <cell r="I326"/>
          <cell r="J326" t="str">
            <v/>
          </cell>
          <cell r="K326">
            <v>2.3270472236477309</v>
          </cell>
          <cell r="L326">
            <v>86.11099999999999</v>
          </cell>
          <cell r="M326">
            <v>151</v>
          </cell>
          <cell r="N326">
            <v>181.2</v>
          </cell>
          <cell r="O326">
            <v>1</v>
          </cell>
          <cell r="P326">
            <v>64.889100000000013</v>
          </cell>
        </row>
        <row r="327">
          <cell r="A327" t="str">
            <v>VT120</v>
          </cell>
          <cell r="B327" t="str">
            <v>Clapet coupe feu diam. 63 mm</v>
          </cell>
          <cell r="C327">
            <v>11</v>
          </cell>
          <cell r="D327">
            <v>-66.055000000000007</v>
          </cell>
          <cell r="E327">
            <v>0</v>
          </cell>
          <cell r="F327">
            <v>0</v>
          </cell>
          <cell r="G327" t="str">
            <v/>
          </cell>
          <cell r="H327" t="str">
            <v/>
          </cell>
          <cell r="I327"/>
          <cell r="J327" t="str">
            <v/>
          </cell>
          <cell r="K327">
            <v>2.3162481019633607</v>
          </cell>
          <cell r="L327">
            <v>86.944999999999993</v>
          </cell>
          <cell r="M327">
            <v>153</v>
          </cell>
          <cell r="N327">
            <v>183.6</v>
          </cell>
          <cell r="O327">
            <v>1</v>
          </cell>
          <cell r="P327">
            <v>66.05510000000001</v>
          </cell>
        </row>
        <row r="328">
          <cell r="A328" t="str">
            <v>PA551</v>
          </cell>
          <cell r="B328" t="str">
            <v>Clé soulève couvercle de prise aspirante 'FLOOR'</v>
          </cell>
          <cell r="C328">
            <v>11</v>
          </cell>
          <cell r="D328">
            <v>-0.90200000000000002</v>
          </cell>
          <cell r="E328">
            <v>0</v>
          </cell>
          <cell r="F328">
            <v>0</v>
          </cell>
          <cell r="G328" t="str">
            <v/>
          </cell>
          <cell r="H328" t="str">
            <v/>
          </cell>
          <cell r="I328"/>
          <cell r="J328" t="str">
            <v/>
          </cell>
          <cell r="K328">
            <v>2.4387540184015077</v>
          </cell>
          <cell r="L328">
            <v>1.2980000000000003</v>
          </cell>
          <cell r="M328">
            <v>2.2000000000000002</v>
          </cell>
          <cell r="N328">
            <v>2.64</v>
          </cell>
          <cell r="O328">
            <v>1</v>
          </cell>
          <cell r="P328">
            <v>0.90210000000000001</v>
          </cell>
        </row>
        <row r="329">
          <cell r="A329" t="str">
            <v>TBVACLIP</v>
          </cell>
          <cell r="B329" t="str">
            <v>Clip de fixation VACSOC sur flexible.</v>
          </cell>
          <cell r="C329">
            <v>12</v>
          </cell>
          <cell r="D329">
            <v>-37.525800000000004</v>
          </cell>
          <cell r="E329">
            <v>0</v>
          </cell>
          <cell r="F329">
            <v>0</v>
          </cell>
          <cell r="G329">
            <v>7.7724096335242229E-2</v>
          </cell>
          <cell r="H329">
            <v>-34.60913333333334</v>
          </cell>
          <cell r="I329">
            <v>0.3</v>
          </cell>
          <cell r="J329">
            <v>2.916666666666667</v>
          </cell>
          <cell r="K329">
            <v>0.11103442333606033</v>
          </cell>
          <cell r="L329">
            <v>-33.35913333333334</v>
          </cell>
          <cell r="M329">
            <v>4.166666666666667</v>
          </cell>
          <cell r="N329">
            <v>5</v>
          </cell>
          <cell r="O329">
            <v>1</v>
          </cell>
          <cell r="P329">
            <v>37.525900000000007</v>
          </cell>
        </row>
        <row r="330">
          <cell r="A330" t="str">
            <v>TBOCLIPR</v>
          </cell>
          <cell r="B330" t="str">
            <v>Clip de flexible Plastiflex</v>
          </cell>
          <cell r="C330">
            <v>12</v>
          </cell>
          <cell r="D330">
            <v>2.5998000000000006</v>
          </cell>
          <cell r="E330">
            <v>1.5907644759567314</v>
          </cell>
          <cell r="F330">
            <v>7</v>
          </cell>
          <cell r="G330">
            <v>2.2536342219091128</v>
          </cell>
          <cell r="H330">
            <v>5.516466666666668</v>
          </cell>
          <cell r="I330">
            <v>0.3</v>
          </cell>
          <cell r="J330">
            <v>9.9166666666666679</v>
          </cell>
          <cell r="K330">
            <v>3.219477459870161</v>
          </cell>
          <cell r="L330">
            <v>9.766466666666668</v>
          </cell>
          <cell r="M330">
            <v>14.166666666666668</v>
          </cell>
          <cell r="N330">
            <v>17</v>
          </cell>
          <cell r="O330">
            <v>1</v>
          </cell>
          <cell r="P330">
            <v>4.4002999999999997</v>
          </cell>
        </row>
        <row r="331">
          <cell r="A331" t="str">
            <v>IT202136</v>
          </cell>
          <cell r="B331" t="str">
            <v>Clip de flexible pour flexible 35mm sans chaussette - CYC</v>
          </cell>
          <cell r="C331">
            <v>4</v>
          </cell>
          <cell r="D331">
            <v>0.44140000000000001</v>
          </cell>
          <cell r="E331">
            <v>1.789549033643522</v>
          </cell>
          <cell r="F331">
            <v>1</v>
          </cell>
          <cell r="G331">
            <v>2.9085376767495976</v>
          </cell>
          <cell r="H331">
            <v>1.0664</v>
          </cell>
          <cell r="I331">
            <v>0.35</v>
          </cell>
          <cell r="J331">
            <v>1.625</v>
          </cell>
          <cell r="K331">
            <v>4.4746733488455348</v>
          </cell>
          <cell r="L331">
            <v>1.9414</v>
          </cell>
          <cell r="M331">
            <v>2.5</v>
          </cell>
          <cell r="N331">
            <v>3</v>
          </cell>
          <cell r="O331">
            <v>1</v>
          </cell>
          <cell r="P331">
            <v>0.55869999999999997</v>
          </cell>
        </row>
        <row r="332">
          <cell r="A332" t="str">
            <v>IT202132</v>
          </cell>
          <cell r="B332" t="str">
            <v>Clip de flexible Vacsoc - CYC</v>
          </cell>
          <cell r="C332">
            <v>4</v>
          </cell>
          <cell r="D332">
            <v>0.44140000000000001</v>
          </cell>
          <cell r="E332">
            <v>1.789549033643522</v>
          </cell>
          <cell r="F332">
            <v>1</v>
          </cell>
          <cell r="G332">
            <v>2.9085376767495976</v>
          </cell>
          <cell r="H332">
            <v>1.0664</v>
          </cell>
          <cell r="I332">
            <v>0.35</v>
          </cell>
          <cell r="J332">
            <v>1.625</v>
          </cell>
          <cell r="K332">
            <v>4.4746733488455348</v>
          </cell>
          <cell r="L332">
            <v>1.9414</v>
          </cell>
          <cell r="M332">
            <v>2.5</v>
          </cell>
          <cell r="N332">
            <v>3</v>
          </cell>
          <cell r="O332">
            <v>1</v>
          </cell>
          <cell r="P332">
            <v>0.55869999999999997</v>
          </cell>
        </row>
        <row r="333">
          <cell r="A333" t="str">
            <v>8505030204</v>
          </cell>
          <cell r="B333" t="str">
            <v>Clips de bague à visser flexible/crosse - VAR</v>
          </cell>
          <cell r="C333">
            <v>18</v>
          </cell>
          <cell r="D333">
            <v>0</v>
          </cell>
          <cell r="E333">
            <v>0</v>
          </cell>
          <cell r="F333">
            <v>0</v>
          </cell>
          <cell r="G333">
            <v>5833.333333333333</v>
          </cell>
          <cell r="H333">
            <v>0.58333333333333337</v>
          </cell>
          <cell r="I333">
            <v>0.3</v>
          </cell>
          <cell r="J333">
            <v>0.58333333333333337</v>
          </cell>
          <cell r="K333">
            <v>8333.3333333333339</v>
          </cell>
          <cell r="L333">
            <v>0.83333333333333337</v>
          </cell>
          <cell r="M333">
            <v>0.83333333333333337</v>
          </cell>
          <cell r="N333">
            <v>1</v>
          </cell>
          <cell r="O333">
            <v>1</v>
          </cell>
          <cell r="P333">
            <v>1E-4</v>
          </cell>
        </row>
        <row r="334">
          <cell r="A334" t="str">
            <v>TFMCOLLV</v>
          </cell>
          <cell r="B334" t="str">
            <v>Colle pour composants en métal, 0,23 litres</v>
          </cell>
          <cell r="C334">
            <v>12</v>
          </cell>
          <cell r="D334">
            <v>-9.6725999999999992</v>
          </cell>
          <cell r="E334">
            <v>0</v>
          </cell>
          <cell r="F334"/>
          <cell r="G334">
            <v>2.6879775036959694</v>
          </cell>
          <cell r="H334">
            <v>16.327400000000001</v>
          </cell>
          <cell r="I334">
            <v>0.35</v>
          </cell>
          <cell r="J334">
            <v>26</v>
          </cell>
          <cell r="K334">
            <v>4.1353500056861066</v>
          </cell>
          <cell r="L334">
            <v>30.327400000000001</v>
          </cell>
          <cell r="M334">
            <v>40</v>
          </cell>
          <cell r="N334">
            <v>48</v>
          </cell>
          <cell r="O334">
            <v>1</v>
          </cell>
          <cell r="P334">
            <v>9.672699999999999</v>
          </cell>
        </row>
        <row r="335">
          <cell r="A335" t="str">
            <v>TFCOLL5V</v>
          </cell>
          <cell r="B335" t="str">
            <v>Colle PVC pot de 1 litre - CYC</v>
          </cell>
          <cell r="C335">
            <v>3</v>
          </cell>
          <cell r="D335">
            <v>-12.409799999999999</v>
          </cell>
          <cell r="E335">
            <v>0</v>
          </cell>
          <cell r="F335">
            <v>0</v>
          </cell>
          <cell r="G335">
            <v>2.138749439291749</v>
          </cell>
          <cell r="H335">
            <v>14.131866666666673</v>
          </cell>
          <cell r="I335">
            <v>0.35</v>
          </cell>
          <cell r="J335">
            <v>26.541666666666671</v>
          </cell>
          <cell r="K335">
            <v>3.2903837527565365</v>
          </cell>
          <cell r="L335">
            <v>28.423533333333335</v>
          </cell>
          <cell r="M335">
            <v>40.833333333333336</v>
          </cell>
          <cell r="N335">
            <v>49</v>
          </cell>
          <cell r="O335">
            <v>1</v>
          </cell>
          <cell r="P335">
            <v>12.409899999999999</v>
          </cell>
        </row>
        <row r="336">
          <cell r="A336" t="str">
            <v>COLL02</v>
          </cell>
          <cell r="B336" t="str">
            <v>Colle PVC pot de 125 ml - AJG</v>
          </cell>
          <cell r="C336">
            <v>15</v>
          </cell>
          <cell r="D336">
            <v>-2.34</v>
          </cell>
          <cell r="E336">
            <v>0</v>
          </cell>
          <cell r="F336">
            <v>0</v>
          </cell>
          <cell r="G336">
            <v>2.8933948691651357</v>
          </cell>
          <cell r="H336">
            <v>4.4308333333333341</v>
          </cell>
          <cell r="I336">
            <v>0.35</v>
          </cell>
          <cell r="J336">
            <v>6.7708333333333339</v>
          </cell>
          <cell r="K336">
            <v>4.4513767217925162</v>
          </cell>
          <cell r="L336">
            <v>8.076666666666668</v>
          </cell>
          <cell r="M336">
            <v>10.416666666666668</v>
          </cell>
          <cell r="N336">
            <v>12.5</v>
          </cell>
          <cell r="O336">
            <v>1</v>
          </cell>
          <cell r="P336">
            <v>2.3401000000000001</v>
          </cell>
        </row>
        <row r="337">
          <cell r="A337" t="str">
            <v>TFCOLL2V</v>
          </cell>
          <cell r="B337" t="str">
            <v>Colle PVC pot de 125 ml - CYC</v>
          </cell>
          <cell r="C337">
            <v>3</v>
          </cell>
          <cell r="D337">
            <v>1.1437999999999995</v>
          </cell>
          <cell r="E337">
            <v>1.4337733272644511</v>
          </cell>
          <cell r="F337">
            <v>3.78</v>
          </cell>
          <cell r="G337">
            <v>2.2601120256925742</v>
          </cell>
          <cell r="H337">
            <v>3.3221333333333338</v>
          </cell>
          <cell r="I337">
            <v>0.35</v>
          </cell>
          <cell r="J337">
            <v>5.9583333333333339</v>
          </cell>
          <cell r="K337">
            <v>3.4770954241424219</v>
          </cell>
          <cell r="L337">
            <v>6.5304666666666673</v>
          </cell>
          <cell r="M337">
            <v>9.1666666666666679</v>
          </cell>
          <cell r="N337">
            <v>11</v>
          </cell>
          <cell r="O337">
            <v>1</v>
          </cell>
          <cell r="P337">
            <v>2.6363000000000003</v>
          </cell>
        </row>
        <row r="338">
          <cell r="A338" t="str">
            <v>TFCOLL3V</v>
          </cell>
          <cell r="B338" t="str">
            <v>Colle PVC pot de 250 ml - CYC</v>
          </cell>
          <cell r="C338">
            <v>3</v>
          </cell>
          <cell r="D338">
            <v>-3.8317999999999999</v>
          </cell>
          <cell r="E338">
            <v>0</v>
          </cell>
          <cell r="F338">
            <v>0</v>
          </cell>
          <cell r="G338">
            <v>2.1203580469218926</v>
          </cell>
          <cell r="H338">
            <v>4.2931999999999997</v>
          </cell>
          <cell r="I338">
            <v>0.35</v>
          </cell>
          <cell r="J338">
            <v>8.125</v>
          </cell>
          <cell r="K338">
            <v>3.2620893029567575</v>
          </cell>
          <cell r="L338">
            <v>8.6681999999999988</v>
          </cell>
          <cell r="M338">
            <v>12.5</v>
          </cell>
          <cell r="N338">
            <v>15</v>
          </cell>
          <cell r="O338">
            <v>1</v>
          </cell>
          <cell r="P338">
            <v>3.8319000000000001</v>
          </cell>
        </row>
        <row r="339">
          <cell r="A339" t="str">
            <v>TFCOLL4V</v>
          </cell>
          <cell r="B339" t="str">
            <v>Colle PVC pot de 475 ml - CYC</v>
          </cell>
          <cell r="C339">
            <v>3</v>
          </cell>
          <cell r="D339">
            <v>-6.1151999999999997</v>
          </cell>
          <cell r="E339">
            <v>0</v>
          </cell>
          <cell r="F339"/>
          <cell r="G339">
            <v>2.4801181735428628</v>
          </cell>
          <cell r="H339">
            <v>9.0514666666666681</v>
          </cell>
          <cell r="I339">
            <v>0.35</v>
          </cell>
          <cell r="J339">
            <v>15.166666666666668</v>
          </cell>
          <cell r="K339">
            <v>3.8155664208351738</v>
          </cell>
          <cell r="L339">
            <v>17.218133333333338</v>
          </cell>
          <cell r="M339">
            <v>23.333333333333336</v>
          </cell>
          <cell r="N339">
            <v>28</v>
          </cell>
          <cell r="O339">
            <v>1</v>
          </cell>
          <cell r="P339">
            <v>6.1152999999999995</v>
          </cell>
        </row>
        <row r="340">
          <cell r="A340" t="str">
            <v>COLL01</v>
          </cell>
          <cell r="B340" t="str">
            <v>Colle PVC pot de 60 ml - AJG</v>
          </cell>
          <cell r="C340">
            <v>15</v>
          </cell>
          <cell r="D340">
            <v>-1.7472000000000001</v>
          </cell>
          <cell r="E340">
            <v>0</v>
          </cell>
          <cell r="F340">
            <v>0</v>
          </cell>
          <cell r="G340">
            <v>2.6350178370438204</v>
          </cell>
          <cell r="H340">
            <v>2.856966666666668</v>
          </cell>
          <cell r="I340">
            <v>0.35</v>
          </cell>
          <cell r="J340">
            <v>4.6041666666666679</v>
          </cell>
          <cell r="K340">
            <v>4.0538735954520311</v>
          </cell>
          <cell r="L340">
            <v>5.3361333333333336</v>
          </cell>
          <cell r="M340">
            <v>7.0833333333333339</v>
          </cell>
          <cell r="N340">
            <v>8.5</v>
          </cell>
          <cell r="O340">
            <v>1</v>
          </cell>
          <cell r="P340">
            <v>1.7473000000000001</v>
          </cell>
        </row>
        <row r="341">
          <cell r="A341" t="str">
            <v>TFCOLL1V</v>
          </cell>
          <cell r="B341" t="str">
            <v>Colle PVC pot de 60 ml - CYC</v>
          </cell>
          <cell r="C341">
            <v>3</v>
          </cell>
          <cell r="D341">
            <v>0.93419999999999992</v>
          </cell>
          <cell r="E341">
            <v>1.4312096029547552</v>
          </cell>
          <cell r="F341">
            <v>3.1</v>
          </cell>
          <cell r="G341">
            <v>1.8006371485294796</v>
          </cell>
          <cell r="H341">
            <v>1.7342000000000002</v>
          </cell>
          <cell r="I341">
            <v>0.35</v>
          </cell>
          <cell r="J341">
            <v>3.9000000000000004</v>
          </cell>
          <cell r="K341">
            <v>2.770210997737661</v>
          </cell>
          <cell r="L341">
            <v>3.8342000000000001</v>
          </cell>
          <cell r="M341">
            <v>6</v>
          </cell>
          <cell r="N341">
            <v>7.2</v>
          </cell>
          <cell r="O341">
            <v>1</v>
          </cell>
          <cell r="P341">
            <v>2.1659000000000002</v>
          </cell>
        </row>
        <row r="342">
          <cell r="A342" t="str">
            <v>TF5548BV</v>
          </cell>
          <cell r="B342" t="str">
            <v>Collier cavalier avec passe fil RETRAFLEX blanc.</v>
          </cell>
          <cell r="C342">
            <v>15</v>
          </cell>
          <cell r="D342">
            <v>0.30020000000000002</v>
          </cell>
          <cell r="E342">
            <v>1.6</v>
          </cell>
          <cell r="F342">
            <v>0.8</v>
          </cell>
          <cell r="G342">
            <v>3.1422951256918048</v>
          </cell>
          <cell r="H342">
            <v>1.0710333333333333</v>
          </cell>
          <cell r="I342">
            <v>0.35</v>
          </cell>
          <cell r="J342">
            <v>1.5708333333333333</v>
          </cell>
          <cell r="K342">
            <v>4.8343001933720071</v>
          </cell>
          <cell r="L342">
            <v>1.9168666666666665</v>
          </cell>
          <cell r="M342">
            <v>2.4166666666666665</v>
          </cell>
          <cell r="N342">
            <v>2.9</v>
          </cell>
          <cell r="O342">
            <v>1</v>
          </cell>
          <cell r="P342">
            <v>0.49990000000000001</v>
          </cell>
        </row>
        <row r="343">
          <cell r="A343" t="str">
            <v>TF8088BV</v>
          </cell>
          <cell r="B343" t="str">
            <v>Collier cavalier avec passe fil, blanc - OLD</v>
          </cell>
          <cell r="C343">
            <v>3</v>
          </cell>
          <cell r="D343">
            <v>6.2399999999999997E-2</v>
          </cell>
          <cell r="E343">
            <v>1.5280135823429541</v>
          </cell>
          <cell r="F343">
            <v>0.18</v>
          </cell>
          <cell r="G343">
            <v>2.3010478617955257</v>
          </cell>
          <cell r="H343">
            <v>0.15323333333333336</v>
          </cell>
          <cell r="I343">
            <v>0.35</v>
          </cell>
          <cell r="J343">
            <v>0.27083333333333337</v>
          </cell>
          <cell r="K343">
            <v>3.5400736335315774</v>
          </cell>
          <cell r="L343">
            <v>0.2990666666666667</v>
          </cell>
          <cell r="M343">
            <v>0.41666666666666669</v>
          </cell>
          <cell r="N343">
            <v>0.5</v>
          </cell>
          <cell r="O343">
            <v>1</v>
          </cell>
          <cell r="P343">
            <v>0.1177</v>
          </cell>
        </row>
        <row r="344">
          <cell r="A344" t="str">
            <v>TF0045BV</v>
          </cell>
          <cell r="B344" t="str">
            <v>Collier cavalier avec passe fil, blanc (old)</v>
          </cell>
          <cell r="C344">
            <v>3</v>
          </cell>
          <cell r="D344">
            <v>8.199999999999999E-2</v>
          </cell>
          <cell r="E344">
            <v>1.8329938900203664</v>
          </cell>
          <cell r="F344">
            <v>0.18</v>
          </cell>
          <cell r="G344">
            <v>2.7607883112470271</v>
          </cell>
          <cell r="H344">
            <v>0.17283333333333334</v>
          </cell>
          <cell r="I344">
            <v>0.35</v>
          </cell>
          <cell r="J344">
            <v>0.27083333333333337</v>
          </cell>
          <cell r="K344">
            <v>4.2473666326877337</v>
          </cell>
          <cell r="L344">
            <v>0.31866666666666665</v>
          </cell>
          <cell r="M344">
            <v>0.41666666666666669</v>
          </cell>
          <cell r="N344">
            <v>0.5</v>
          </cell>
          <cell r="O344">
            <v>1</v>
          </cell>
          <cell r="P344">
            <v>9.8100000000000007E-2</v>
          </cell>
        </row>
        <row r="345">
          <cell r="A345" t="str">
            <v>TF5545BV</v>
          </cell>
          <cell r="B345" t="str">
            <v>Collier cavalier avec passe fil, blanc.</v>
          </cell>
          <cell r="C345">
            <v>3</v>
          </cell>
          <cell r="D345">
            <v>6.2399999999999997E-2</v>
          </cell>
          <cell r="E345">
            <v>1.5280135823429541</v>
          </cell>
          <cell r="F345">
            <v>0.18</v>
          </cell>
          <cell r="G345">
            <v>2.3010478617955257</v>
          </cell>
          <cell r="H345">
            <v>0.15323333333333336</v>
          </cell>
          <cell r="I345">
            <v>0.35</v>
          </cell>
          <cell r="J345">
            <v>0.27083333333333337</v>
          </cell>
          <cell r="K345">
            <v>3.5400736335315774</v>
          </cell>
          <cell r="L345">
            <v>0.2990666666666667</v>
          </cell>
          <cell r="M345">
            <v>0.41666666666666669</v>
          </cell>
          <cell r="N345">
            <v>0.5</v>
          </cell>
          <cell r="O345">
            <v>1</v>
          </cell>
          <cell r="P345">
            <v>0.1177</v>
          </cell>
        </row>
        <row r="346">
          <cell r="A346" t="str">
            <v>TFATTAPU</v>
          </cell>
          <cell r="B346" t="str">
            <v>Collier en rylsan, ( unitaire )</v>
          </cell>
          <cell r="C346">
            <v>19</v>
          </cell>
          <cell r="D346">
            <v>-0.02</v>
          </cell>
          <cell r="E346">
            <v>0</v>
          </cell>
          <cell r="F346">
            <v>0</v>
          </cell>
          <cell r="G346">
            <v>2.9643449419568828</v>
          </cell>
          <cell r="H346">
            <v>3.9583333333333345E-2</v>
          </cell>
          <cell r="I346">
            <v>0.35</v>
          </cell>
          <cell r="J346">
            <v>5.9583333333333342E-2</v>
          </cell>
          <cell r="K346">
            <v>4.5605306799336658</v>
          </cell>
          <cell r="L346">
            <v>7.166666666666667E-2</v>
          </cell>
          <cell r="M346">
            <v>9.1666666666666674E-2</v>
          </cell>
          <cell r="N346">
            <v>0.11</v>
          </cell>
          <cell r="O346">
            <v>1</v>
          </cell>
          <cell r="P346">
            <v>2.01E-2</v>
          </cell>
        </row>
        <row r="347">
          <cell r="A347" t="str">
            <v>TFATTACB</v>
          </cell>
          <cell r="B347" t="str">
            <v>Collier en rylsan, longueur 20 cm - lot de 1000 pièces</v>
          </cell>
          <cell r="C347">
            <v>12</v>
          </cell>
          <cell r="D347">
            <v>9.8482000000000021</v>
          </cell>
          <cell r="E347">
            <v>1.4586438152011925</v>
          </cell>
          <cell r="F347">
            <v>31.32</v>
          </cell>
          <cell r="G347">
            <v>1.8920076937765173</v>
          </cell>
          <cell r="H347">
            <v>19.153200000000002</v>
          </cell>
          <cell r="I347">
            <v>0.35</v>
          </cell>
          <cell r="J347">
            <v>40.625</v>
          </cell>
          <cell r="K347">
            <v>2.9107810673484882</v>
          </cell>
          <cell r="L347">
            <v>41.028200000000005</v>
          </cell>
          <cell r="M347">
            <v>62.5</v>
          </cell>
          <cell r="N347">
            <v>75</v>
          </cell>
          <cell r="O347">
            <v>1</v>
          </cell>
          <cell r="P347">
            <v>21.471899999999998</v>
          </cell>
        </row>
        <row r="348">
          <cell r="A348" t="str">
            <v>TFATTAC1</v>
          </cell>
          <cell r="B348" t="str">
            <v>Collier en rylsan, longueur 25 cm - lot de 1000 pièces</v>
          </cell>
          <cell r="C348">
            <v>12</v>
          </cell>
          <cell r="D348">
            <v>21.8368</v>
          </cell>
          <cell r="E348">
            <v>1.4562275141339729</v>
          </cell>
          <cell r="F348">
            <v>69.7</v>
          </cell>
          <cell r="G348">
            <v>1.923881832914432</v>
          </cell>
          <cell r="H348">
            <v>44.220133333333344</v>
          </cell>
          <cell r="I348">
            <v>0.35</v>
          </cell>
          <cell r="J348">
            <v>92.083333333333343</v>
          </cell>
          <cell r="K348">
            <v>2.9598182044837418</v>
          </cell>
          <cell r="L348">
            <v>93.803466666666679</v>
          </cell>
          <cell r="M348">
            <v>141.66666666666669</v>
          </cell>
          <cell r="N348">
            <v>170</v>
          </cell>
          <cell r="O348">
            <v>1</v>
          </cell>
          <cell r="P348">
            <v>47.863300000000002</v>
          </cell>
        </row>
        <row r="349">
          <cell r="A349" t="str">
            <v>AP501D</v>
          </cell>
          <cell r="B349" t="str">
            <v>Collier métallique de serrage pour flexible diam. 51 mm - DIV</v>
          </cell>
          <cell r="C349">
            <v>17</v>
          </cell>
          <cell r="D349">
            <v>-0.312</v>
          </cell>
          <cell r="E349">
            <v>0</v>
          </cell>
          <cell r="F349">
            <v>0</v>
          </cell>
          <cell r="G349">
            <v>2.0559649684930048</v>
          </cell>
          <cell r="H349">
            <v>0.32966666666666672</v>
          </cell>
          <cell r="I349">
            <v>0.3</v>
          </cell>
          <cell r="J349">
            <v>0.64166666666666672</v>
          </cell>
          <cell r="K349">
            <v>2.9370928121328639</v>
          </cell>
          <cell r="L349">
            <v>0.60466666666666669</v>
          </cell>
          <cell r="M349">
            <v>0.91666666666666674</v>
          </cell>
          <cell r="N349">
            <v>1.1000000000000001</v>
          </cell>
          <cell r="O349">
            <v>1</v>
          </cell>
          <cell r="P349">
            <v>0.31209999999999999</v>
          </cell>
        </row>
        <row r="350">
          <cell r="A350" t="str">
            <v>3600.0U</v>
          </cell>
          <cell r="B350" t="str">
            <v>Compresseur auto-nettoyage (système universel)</v>
          </cell>
          <cell r="C350">
            <v>1000</v>
          </cell>
          <cell r="D350">
            <v>-598</v>
          </cell>
          <cell r="E350">
            <v>0</v>
          </cell>
          <cell r="F350">
            <v>0</v>
          </cell>
          <cell r="G350">
            <v>1.5398548149629632</v>
          </cell>
          <cell r="H350">
            <v>322.83333333333348</v>
          </cell>
          <cell r="I350">
            <v>0.35</v>
          </cell>
          <cell r="J350">
            <v>920.83333333333348</v>
          </cell>
          <cell r="K350">
            <v>2.369007407635328</v>
          </cell>
          <cell r="L350">
            <v>818.66666666666674</v>
          </cell>
          <cell r="M350">
            <v>1416.6666666666667</v>
          </cell>
          <cell r="N350">
            <v>1700</v>
          </cell>
          <cell r="O350">
            <v>1</v>
          </cell>
          <cell r="P350">
            <v>598.00009999999997</v>
          </cell>
        </row>
        <row r="351">
          <cell r="A351" t="str">
            <v>0500444</v>
          </cell>
          <cell r="B351" t="str">
            <v>Compresseur d'autonettoyage F114 pour LT70/B - LT100/B - LT150/A</v>
          </cell>
          <cell r="C351">
            <v>11</v>
          </cell>
          <cell r="D351">
            <v>-216.29300000000001</v>
          </cell>
          <cell r="E351">
            <v>0</v>
          </cell>
          <cell r="F351">
            <v>0</v>
          </cell>
          <cell r="G351" t="str">
            <v/>
          </cell>
          <cell r="H351" t="str">
            <v/>
          </cell>
          <cell r="I351"/>
          <cell r="J351" t="str">
            <v/>
          </cell>
          <cell r="K351">
            <v>2.1729773164284945</v>
          </cell>
          <cell r="L351">
            <v>253.70699999999999</v>
          </cell>
          <cell r="M351">
            <v>470</v>
          </cell>
          <cell r="N351">
            <v>564</v>
          </cell>
          <cell r="O351">
            <v>1</v>
          </cell>
          <cell r="P351">
            <v>216.29310000000001</v>
          </cell>
        </row>
        <row r="352">
          <cell r="A352" t="str">
            <v>0500436</v>
          </cell>
          <cell r="B352" t="str">
            <v>Compresseur d'autonettoyage pour LT90/B - LT150/B - K100A - K200A</v>
          </cell>
          <cell r="C352">
            <v>11</v>
          </cell>
          <cell r="D352">
            <v>0</v>
          </cell>
          <cell r="E352">
            <v>0</v>
          </cell>
          <cell r="F352">
            <v>0</v>
          </cell>
          <cell r="G352" t="str">
            <v/>
          </cell>
          <cell r="H352" t="str">
            <v/>
          </cell>
          <cell r="I352"/>
          <cell r="J352" t="str">
            <v/>
          </cell>
          <cell r="K352">
            <v>0</v>
          </cell>
          <cell r="L352">
            <v>0</v>
          </cell>
          <cell r="M352">
            <v>0</v>
          </cell>
          <cell r="N352">
            <v>0</v>
          </cell>
          <cell r="O352">
            <v>1</v>
          </cell>
          <cell r="P352">
            <v>1E-4</v>
          </cell>
        </row>
        <row r="353">
          <cell r="A353" t="str">
            <v>AR01229</v>
          </cell>
          <cell r="B353" t="str">
            <v>Condensateur filtre antiparasite MO5</v>
          </cell>
          <cell r="C353">
            <v>10</v>
          </cell>
          <cell r="D353">
            <v>-11.385</v>
          </cell>
          <cell r="E353">
            <v>0</v>
          </cell>
          <cell r="F353">
            <v>0</v>
          </cell>
          <cell r="G353">
            <v>1.6651881260009431</v>
          </cell>
          <cell r="H353">
            <v>7.5733333333333359</v>
          </cell>
          <cell r="I353">
            <v>0.35</v>
          </cell>
          <cell r="J353">
            <v>18.958333333333336</v>
          </cell>
          <cell r="K353">
            <v>2.5618278861552968</v>
          </cell>
          <cell r="L353">
            <v>17.78166666666667</v>
          </cell>
          <cell r="M353">
            <v>29.166666666666668</v>
          </cell>
          <cell r="N353">
            <v>35</v>
          </cell>
          <cell r="O353">
            <v>1</v>
          </cell>
          <cell r="P353">
            <v>11.3851</v>
          </cell>
        </row>
        <row r="354">
          <cell r="A354" t="str">
            <v>AR01230</v>
          </cell>
          <cell r="B354" t="str">
            <v>Condensateur filtre antiparasite Silver</v>
          </cell>
          <cell r="C354">
            <v>10</v>
          </cell>
          <cell r="D354">
            <v>-10.758000000000001</v>
          </cell>
          <cell r="E354">
            <v>0</v>
          </cell>
          <cell r="F354">
            <v>0</v>
          </cell>
          <cell r="G354">
            <v>1.7622380655815928</v>
          </cell>
          <cell r="H354">
            <v>8.2003333333333348</v>
          </cell>
          <cell r="I354">
            <v>0.35</v>
          </cell>
          <cell r="J354">
            <v>18.958333333333336</v>
          </cell>
          <cell r="K354">
            <v>2.7111354855101428</v>
          </cell>
          <cell r="L354">
            <v>18.408666666666665</v>
          </cell>
          <cell r="M354">
            <v>29.166666666666668</v>
          </cell>
          <cell r="N354">
            <v>35</v>
          </cell>
          <cell r="O354">
            <v>1</v>
          </cell>
          <cell r="P354">
            <v>10.758100000000001</v>
          </cell>
        </row>
        <row r="355">
          <cell r="A355" t="str">
            <v>5000075</v>
          </cell>
          <cell r="B355" t="str">
            <v xml:space="preserve">Cône de centrale avec joint diam. 360 mm </v>
          </cell>
          <cell r="C355">
            <v>10</v>
          </cell>
          <cell r="D355">
            <v>-16.907</v>
          </cell>
          <cell r="E355">
            <v>0</v>
          </cell>
          <cell r="F355">
            <v>0</v>
          </cell>
          <cell r="G355">
            <v>1.5526021612222085</v>
          </cell>
          <cell r="H355">
            <v>9.343</v>
          </cell>
          <cell r="I355">
            <v>0.3</v>
          </cell>
          <cell r="J355">
            <v>26.25</v>
          </cell>
          <cell r="K355">
            <v>2.2180030874602976</v>
          </cell>
          <cell r="L355">
            <v>20.593</v>
          </cell>
          <cell r="M355">
            <v>37.5</v>
          </cell>
          <cell r="N355">
            <v>45</v>
          </cell>
          <cell r="O355">
            <v>1</v>
          </cell>
          <cell r="P355">
            <v>16.9071</v>
          </cell>
        </row>
        <row r="356">
          <cell r="A356" t="str">
            <v>2500005</v>
          </cell>
          <cell r="B356" t="str">
            <v xml:space="preserve">Cône de centrale sans joint diam. 360 mm </v>
          </cell>
          <cell r="C356">
            <v>10</v>
          </cell>
          <cell r="D356">
            <v>-12.826000000000001</v>
          </cell>
          <cell r="E356">
            <v>0</v>
          </cell>
          <cell r="F356">
            <v>0</v>
          </cell>
          <cell r="G356">
            <v>1.5918062908184614</v>
          </cell>
          <cell r="H356">
            <v>7.5906666666666673</v>
          </cell>
          <cell r="I356">
            <v>0.3</v>
          </cell>
          <cell r="J356">
            <v>20.416666666666668</v>
          </cell>
          <cell r="K356">
            <v>2.274008986883516</v>
          </cell>
          <cell r="L356">
            <v>16.340666666666667</v>
          </cell>
          <cell r="M356">
            <v>29.166666666666668</v>
          </cell>
          <cell r="N356">
            <v>35</v>
          </cell>
          <cell r="O356">
            <v>1</v>
          </cell>
          <cell r="P356">
            <v>12.8261</v>
          </cell>
        </row>
        <row r="357">
          <cell r="A357" t="str">
            <v>2000786</v>
          </cell>
          <cell r="B357" t="str">
            <v xml:space="preserve">Cône de centrale souple pour Perfetto type B </v>
          </cell>
          <cell r="C357">
            <v>10</v>
          </cell>
          <cell r="D357">
            <v>-2.915</v>
          </cell>
          <cell r="E357">
            <v>0</v>
          </cell>
          <cell r="F357">
            <v>0</v>
          </cell>
          <cell r="G357">
            <v>1.5208168959326724</v>
          </cell>
          <cell r="H357">
            <v>1.5183333333333333</v>
          </cell>
          <cell r="I357">
            <v>0.3</v>
          </cell>
          <cell r="J357">
            <v>4.4333333333333336</v>
          </cell>
          <cell r="K357">
            <v>2.1725955656181033</v>
          </cell>
          <cell r="L357">
            <v>3.418333333333333</v>
          </cell>
          <cell r="M357">
            <v>6.333333333333333</v>
          </cell>
          <cell r="N357">
            <v>7.6</v>
          </cell>
          <cell r="O357">
            <v>1</v>
          </cell>
          <cell r="P357">
            <v>2.9151000000000002</v>
          </cell>
        </row>
        <row r="358">
          <cell r="A358" t="str">
            <v>ELECON61</v>
          </cell>
          <cell r="B358" t="str">
            <v>Connecteur basse tension avec LED pour série E,GS, H, sauf GS71</v>
          </cell>
          <cell r="C358">
            <v>12</v>
          </cell>
          <cell r="D358">
            <v>2.7653999999999996</v>
          </cell>
          <cell r="E358">
            <v>1.8628307538691957</v>
          </cell>
          <cell r="F358">
            <v>5.97</v>
          </cell>
          <cell r="G358">
            <v>2.0282709770025273</v>
          </cell>
          <cell r="H358">
            <v>3.2953999999999999</v>
          </cell>
          <cell r="I358">
            <v>0.35</v>
          </cell>
          <cell r="J358">
            <v>6.5</v>
          </cell>
          <cell r="K358">
            <v>3.1204168876961957</v>
          </cell>
          <cell r="L358">
            <v>6.795399999999999</v>
          </cell>
          <cell r="M358">
            <v>10</v>
          </cell>
          <cell r="N358">
            <v>12</v>
          </cell>
          <cell r="O358">
            <v>1</v>
          </cell>
          <cell r="P358">
            <v>3.2047000000000003</v>
          </cell>
        </row>
        <row r="359">
          <cell r="A359" t="str">
            <v>ELECON60</v>
          </cell>
          <cell r="B359" t="str">
            <v>Connecteur basse tension sans LED pour DL, GX, HX</v>
          </cell>
          <cell r="C359">
            <v>12</v>
          </cell>
          <cell r="D359">
            <v>1.6584000000000001</v>
          </cell>
          <cell r="E359">
            <v>1.4316205945129887</v>
          </cell>
          <cell r="F359">
            <v>5.5</v>
          </cell>
          <cell r="G359">
            <v>1.6919592888564958</v>
          </cell>
          <cell r="H359">
            <v>2.6584000000000003</v>
          </cell>
          <cell r="I359">
            <v>0.35</v>
          </cell>
          <cell r="J359">
            <v>6.5</v>
          </cell>
          <cell r="K359">
            <v>2.603014290548455</v>
          </cell>
          <cell r="L359">
            <v>6.1584000000000003</v>
          </cell>
          <cell r="M359">
            <v>10</v>
          </cell>
          <cell r="N359">
            <v>12</v>
          </cell>
          <cell r="O359">
            <v>1</v>
          </cell>
          <cell r="P359">
            <v>3.8416999999999999</v>
          </cell>
        </row>
        <row r="360">
          <cell r="A360" t="str">
            <v>HS502133</v>
          </cell>
          <cell r="B360" t="str">
            <v>Contact magnétique de porte pour prise RETRAFLEX.</v>
          </cell>
          <cell r="C360">
            <v>4</v>
          </cell>
          <cell r="D360">
            <v>0.309</v>
          </cell>
          <cell r="E360">
            <v>1.699909338168631</v>
          </cell>
          <cell r="F360">
            <v>0.75</v>
          </cell>
          <cell r="G360">
            <v>2.2481674601375352</v>
          </cell>
          <cell r="H360">
            <v>0.55066666666666664</v>
          </cell>
          <cell r="I360">
            <v>0.3</v>
          </cell>
          <cell r="J360">
            <v>0.9916666666666667</v>
          </cell>
          <cell r="K360">
            <v>3.2116678001964787</v>
          </cell>
          <cell r="L360">
            <v>0.97566666666666668</v>
          </cell>
          <cell r="M360">
            <v>1.4166666666666667</v>
          </cell>
          <cell r="N360">
            <v>1.7</v>
          </cell>
          <cell r="O360">
            <v>1</v>
          </cell>
          <cell r="P360">
            <v>0.44109999999999999</v>
          </cell>
        </row>
        <row r="361">
          <cell r="A361" t="str">
            <v>1000100D</v>
          </cell>
          <cell r="B361" t="str">
            <v>Contacteur triphasé 400V 16 A - bobine 230Vac - DIV</v>
          </cell>
          <cell r="C361">
            <v>16</v>
          </cell>
          <cell r="D361">
            <v>-36.337600000000002</v>
          </cell>
          <cell r="E361">
            <v>0</v>
          </cell>
          <cell r="F361">
            <v>0</v>
          </cell>
          <cell r="G361" t="str">
            <v/>
          </cell>
          <cell r="H361" t="str">
            <v/>
          </cell>
          <cell r="I361"/>
          <cell r="J361" t="str">
            <v/>
          </cell>
          <cell r="K361">
            <v>3.0271591212432263</v>
          </cell>
          <cell r="L361">
            <v>73.662399999999991</v>
          </cell>
          <cell r="M361">
            <v>110</v>
          </cell>
          <cell r="N361">
            <v>132</v>
          </cell>
          <cell r="O361">
            <v>1</v>
          </cell>
          <cell r="P361">
            <v>36.337700000000005</v>
          </cell>
        </row>
        <row r="362">
          <cell r="A362" t="str">
            <v>MAINC</v>
          </cell>
          <cell r="B362" t="str">
            <v>Contrat annuel de maintenance</v>
          </cell>
          <cell r="C362">
            <v>5</v>
          </cell>
          <cell r="D362">
            <v>0</v>
          </cell>
          <cell r="E362">
            <v>0</v>
          </cell>
          <cell r="F362"/>
          <cell r="G362" t="str">
            <v/>
          </cell>
          <cell r="H362" t="str">
            <v/>
          </cell>
          <cell r="I362"/>
          <cell r="J362" t="str">
            <v/>
          </cell>
          <cell r="K362">
            <v>5000000</v>
          </cell>
          <cell r="L362">
            <v>500</v>
          </cell>
          <cell r="M362">
            <v>500</v>
          </cell>
          <cell r="N362">
            <v>600</v>
          </cell>
          <cell r="O362"/>
          <cell r="P362">
            <v>1E-4</v>
          </cell>
        </row>
        <row r="363">
          <cell r="A363" t="str">
            <v>MAINTR</v>
          </cell>
          <cell r="B363" t="str">
            <v>Contrat trimestriel de maintenance</v>
          </cell>
          <cell r="C363">
            <v>5</v>
          </cell>
          <cell r="D363">
            <v>0</v>
          </cell>
          <cell r="E363">
            <v>0</v>
          </cell>
          <cell r="F363"/>
          <cell r="G363" t="str">
            <v/>
          </cell>
          <cell r="H363" t="str">
            <v/>
          </cell>
          <cell r="I363"/>
          <cell r="J363" t="str">
            <v/>
          </cell>
          <cell r="K363">
            <v>1250000</v>
          </cell>
          <cell r="L363">
            <v>125</v>
          </cell>
          <cell r="M363">
            <v>125</v>
          </cell>
          <cell r="N363">
            <v>150</v>
          </cell>
          <cell r="O363"/>
          <cell r="P363">
            <v>1E-4</v>
          </cell>
        </row>
        <row r="364">
          <cell r="A364" t="str">
            <v>TF000101</v>
          </cell>
          <cell r="B364" t="str">
            <v>Contre-prise DECO.</v>
          </cell>
          <cell r="C364">
            <v>12</v>
          </cell>
          <cell r="D364">
            <v>0.48860000000000003</v>
          </cell>
          <cell r="E364">
            <v>2.1584440227703987</v>
          </cell>
          <cell r="F364">
            <v>0.91</v>
          </cell>
          <cell r="G364">
            <v>8.9956504547251885</v>
          </cell>
          <cell r="H364">
            <v>3.3702666666666672</v>
          </cell>
          <cell r="I364">
            <v>0.35</v>
          </cell>
          <cell r="J364">
            <v>3.791666666666667</v>
          </cell>
          <cell r="K364">
            <v>13.839462238038752</v>
          </cell>
          <cell r="L364">
            <v>5.4119333333333337</v>
          </cell>
          <cell r="M364">
            <v>5.8333333333333339</v>
          </cell>
          <cell r="N364">
            <v>7</v>
          </cell>
          <cell r="O364">
            <v>1</v>
          </cell>
          <cell r="P364">
            <v>0.42149999999999999</v>
          </cell>
        </row>
        <row r="365">
          <cell r="A365" t="str">
            <v>TF000101BV</v>
          </cell>
          <cell r="B365" t="str">
            <v>Contre-prise DECOVAC en plastique - ITL</v>
          </cell>
          <cell r="C365">
            <v>3</v>
          </cell>
          <cell r="D365">
            <v>0.43960000000000005</v>
          </cell>
          <cell r="E365">
            <v>1.9337016574585637</v>
          </cell>
          <cell r="F365">
            <v>0.91</v>
          </cell>
          <cell r="G365">
            <v>8.0588026921714491</v>
          </cell>
          <cell r="H365">
            <v>3.3212666666666673</v>
          </cell>
          <cell r="I365">
            <v>0.35</v>
          </cell>
          <cell r="J365">
            <v>3.791666666666667</v>
          </cell>
          <cell r="K365">
            <v>12.398157987956077</v>
          </cell>
          <cell r="L365">
            <v>5.3629333333333333</v>
          </cell>
          <cell r="M365">
            <v>5.8333333333333339</v>
          </cell>
          <cell r="N365">
            <v>7</v>
          </cell>
          <cell r="O365">
            <v>1</v>
          </cell>
          <cell r="P365">
            <v>0.47049999999999997</v>
          </cell>
        </row>
        <row r="366">
          <cell r="A366" t="str">
            <v>CP05</v>
          </cell>
          <cell r="B366" t="str">
            <v>Contre-prise ELEKTREND - AJG</v>
          </cell>
          <cell r="C366">
            <v>15</v>
          </cell>
          <cell r="D366">
            <v>-0.87360000000000004</v>
          </cell>
          <cell r="E366">
            <v>0</v>
          </cell>
          <cell r="F366">
            <v>0</v>
          </cell>
          <cell r="G366">
            <v>1.8599061462744648</v>
          </cell>
          <cell r="H366">
            <v>0.75139999999999996</v>
          </cell>
          <cell r="I366">
            <v>0.35</v>
          </cell>
          <cell r="J366">
            <v>1.625</v>
          </cell>
          <cell r="K366">
            <v>2.8613940711914845</v>
          </cell>
          <cell r="L366">
            <v>1.6264000000000001</v>
          </cell>
          <cell r="M366">
            <v>2.5</v>
          </cell>
          <cell r="N366">
            <v>3</v>
          </cell>
          <cell r="O366">
            <v>1</v>
          </cell>
          <cell r="P366">
            <v>0.87370000000000003</v>
          </cell>
        </row>
        <row r="367">
          <cell r="A367" t="str">
            <v>CP03</v>
          </cell>
          <cell r="B367" t="str">
            <v>Contre-prise ELEKTREND, sortie coudée - AJG</v>
          </cell>
          <cell r="C367">
            <v>15</v>
          </cell>
          <cell r="D367">
            <v>-3.7440000000000002</v>
          </cell>
          <cell r="E367">
            <v>0</v>
          </cell>
          <cell r="F367">
            <v>0</v>
          </cell>
          <cell r="G367">
            <v>1.7360647418605271</v>
          </cell>
          <cell r="H367">
            <v>2.7559999999999998</v>
          </cell>
          <cell r="I367">
            <v>0.35</v>
          </cell>
          <cell r="J367">
            <v>6.5</v>
          </cell>
          <cell r="K367">
            <v>2.6708688336315802</v>
          </cell>
          <cell r="L367">
            <v>6.2559999999999993</v>
          </cell>
          <cell r="M367">
            <v>10</v>
          </cell>
          <cell r="N367">
            <v>12</v>
          </cell>
          <cell r="O367">
            <v>1</v>
          </cell>
          <cell r="P367">
            <v>3.7441000000000004</v>
          </cell>
        </row>
        <row r="368">
          <cell r="A368" t="str">
            <v>CP04</v>
          </cell>
          <cell r="B368" t="str">
            <v>Contre-prise ELEKTREND, sortie droite - AJG</v>
          </cell>
          <cell r="C368">
            <v>15</v>
          </cell>
          <cell r="D368">
            <v>-3.4008000000000003</v>
          </cell>
          <cell r="E368">
            <v>0</v>
          </cell>
          <cell r="F368">
            <v>0</v>
          </cell>
          <cell r="G368">
            <v>1.9112587844394129</v>
          </cell>
          <cell r="H368">
            <v>3.0991999999999997</v>
          </cell>
          <cell r="I368">
            <v>0.35</v>
          </cell>
          <cell r="J368">
            <v>6.5</v>
          </cell>
          <cell r="K368">
            <v>2.9403981299067889</v>
          </cell>
          <cell r="L368">
            <v>6.5991999999999997</v>
          </cell>
          <cell r="M368">
            <v>10</v>
          </cell>
          <cell r="N368">
            <v>12</v>
          </cell>
          <cell r="O368">
            <v>1</v>
          </cell>
          <cell r="P368">
            <v>3.4009000000000005</v>
          </cell>
        </row>
        <row r="369">
          <cell r="A369" t="str">
            <v>PA040</v>
          </cell>
          <cell r="B369" t="str">
            <v>Contre-prise FLOOR, en aluminium, sortie coudée.</v>
          </cell>
          <cell r="C369">
            <v>11</v>
          </cell>
          <cell r="D369">
            <v>-24.486000000000004</v>
          </cell>
          <cell r="E369">
            <v>0</v>
          </cell>
          <cell r="F369">
            <v>0</v>
          </cell>
          <cell r="G369" t="str">
            <v/>
          </cell>
          <cell r="H369" t="str">
            <v/>
          </cell>
          <cell r="I369"/>
          <cell r="J369" t="str">
            <v/>
          </cell>
          <cell r="K369">
            <v>2.3278513115604365</v>
          </cell>
          <cell r="L369">
            <v>32.51400000000001</v>
          </cell>
          <cell r="M369">
            <v>57.000000000000007</v>
          </cell>
          <cell r="N369">
            <v>68.400000000000006</v>
          </cell>
          <cell r="O369">
            <v>1</v>
          </cell>
          <cell r="P369">
            <v>24.486100000000004</v>
          </cell>
        </row>
        <row r="370">
          <cell r="A370" t="str">
            <v>PA045</v>
          </cell>
          <cell r="B370" t="str">
            <v>Contre-prise FLOOR, en aluminium, sortie droite.</v>
          </cell>
          <cell r="C370">
            <v>11</v>
          </cell>
          <cell r="D370">
            <v>-33.231000000000002</v>
          </cell>
          <cell r="E370">
            <v>0</v>
          </cell>
          <cell r="F370">
            <v>0</v>
          </cell>
          <cell r="G370" t="str">
            <v/>
          </cell>
          <cell r="H370" t="str">
            <v/>
          </cell>
          <cell r="I370"/>
          <cell r="J370" t="str">
            <v/>
          </cell>
          <cell r="K370">
            <v>2.3171065658374235</v>
          </cell>
          <cell r="L370">
            <v>43.769000000000013</v>
          </cell>
          <cell r="M370">
            <v>77.000000000000014</v>
          </cell>
          <cell r="N370">
            <v>92.4</v>
          </cell>
          <cell r="O370">
            <v>1</v>
          </cell>
          <cell r="P370">
            <v>33.231100000000005</v>
          </cell>
        </row>
        <row r="371">
          <cell r="A371" t="str">
            <v>PA012</v>
          </cell>
          <cell r="B371" t="str">
            <v>Contre-prise NEW AIR sortie coudée.</v>
          </cell>
          <cell r="C371">
            <v>10</v>
          </cell>
          <cell r="D371">
            <v>-2.0350000000000001</v>
          </cell>
          <cell r="E371">
            <v>0</v>
          </cell>
          <cell r="F371">
            <v>0</v>
          </cell>
          <cell r="G371">
            <v>1.8631353086662406</v>
          </cell>
          <cell r="H371">
            <v>1.7566666666666666</v>
          </cell>
          <cell r="I371">
            <v>0.35</v>
          </cell>
          <cell r="J371">
            <v>3.791666666666667</v>
          </cell>
          <cell r="K371">
            <v>2.8663620133326781</v>
          </cell>
          <cell r="L371">
            <v>3.7983333333333338</v>
          </cell>
          <cell r="M371">
            <v>5.8333333333333339</v>
          </cell>
          <cell r="N371">
            <v>7</v>
          </cell>
          <cell r="O371">
            <v>1</v>
          </cell>
          <cell r="P371">
            <v>2.0351000000000004</v>
          </cell>
        </row>
        <row r="372">
          <cell r="A372" t="str">
            <v>PA022</v>
          </cell>
          <cell r="B372" t="str">
            <v>Contre-prise NEW AIR sortie droite.</v>
          </cell>
          <cell r="C372">
            <v>10</v>
          </cell>
          <cell r="D372">
            <v>-2.0350000000000001</v>
          </cell>
          <cell r="E372">
            <v>0</v>
          </cell>
          <cell r="F372">
            <v>0</v>
          </cell>
          <cell r="G372">
            <v>1.8631353086662406</v>
          </cell>
          <cell r="H372">
            <v>1.7566666666666666</v>
          </cell>
          <cell r="I372">
            <v>0.35</v>
          </cell>
          <cell r="J372">
            <v>3.791666666666667</v>
          </cell>
          <cell r="K372">
            <v>2.8663620133326781</v>
          </cell>
          <cell r="L372">
            <v>3.7983333333333338</v>
          </cell>
          <cell r="M372">
            <v>5.8333333333333339</v>
          </cell>
          <cell r="N372">
            <v>7</v>
          </cell>
          <cell r="O372">
            <v>1</v>
          </cell>
          <cell r="P372">
            <v>2.0351000000000004</v>
          </cell>
        </row>
        <row r="373">
          <cell r="A373" t="str">
            <v>TF8201BV</v>
          </cell>
          <cell r="B373" t="str">
            <v>Contre-prise R-VEX et S-VEX.</v>
          </cell>
          <cell r="C373">
            <v>12</v>
          </cell>
          <cell r="D373">
            <v>1.7396000000000003</v>
          </cell>
          <cell r="E373">
            <v>2.8107432854465966</v>
          </cell>
          <cell r="F373">
            <v>2.7</v>
          </cell>
          <cell r="G373">
            <v>3.9475967378101688</v>
          </cell>
          <cell r="H373">
            <v>2.8312666666666675</v>
          </cell>
          <cell r="I373">
            <v>0.35</v>
          </cell>
          <cell r="J373">
            <v>3.791666666666667</v>
          </cell>
          <cell r="K373">
            <v>6.0732257504771834</v>
          </cell>
          <cell r="L373">
            <v>4.872933333333334</v>
          </cell>
          <cell r="M373">
            <v>5.8333333333333339</v>
          </cell>
          <cell r="N373">
            <v>7</v>
          </cell>
          <cell r="O373">
            <v>1</v>
          </cell>
          <cell r="P373">
            <v>0.96049999999999991</v>
          </cell>
        </row>
        <row r="374">
          <cell r="A374" t="str">
            <v>PA060</v>
          </cell>
          <cell r="B374" t="str">
            <v>Contre-prise SQUARE raccord coudé</v>
          </cell>
          <cell r="C374">
            <v>10</v>
          </cell>
          <cell r="D374">
            <v>-2.0350000000000001</v>
          </cell>
          <cell r="E374">
            <v>0</v>
          </cell>
          <cell r="F374">
            <v>0</v>
          </cell>
          <cell r="G374">
            <v>1.8631353086662406</v>
          </cell>
          <cell r="H374">
            <v>1.7566666666666666</v>
          </cell>
          <cell r="I374">
            <v>0.35</v>
          </cell>
          <cell r="J374">
            <v>3.791666666666667</v>
          </cell>
          <cell r="K374">
            <v>2.8663620133326781</v>
          </cell>
          <cell r="L374">
            <v>3.7983333333333338</v>
          </cell>
          <cell r="M374">
            <v>5.8333333333333339</v>
          </cell>
          <cell r="N374">
            <v>7</v>
          </cell>
          <cell r="O374">
            <v>1</v>
          </cell>
          <cell r="P374">
            <v>2.0351000000000004</v>
          </cell>
        </row>
        <row r="375">
          <cell r="A375" t="str">
            <v>PA061</v>
          </cell>
          <cell r="B375" t="str">
            <v>Contre-prise SQUARE raccord droit</v>
          </cell>
          <cell r="C375">
            <v>10</v>
          </cell>
          <cell r="D375">
            <v>-2.0350000000000001</v>
          </cell>
          <cell r="E375">
            <v>0</v>
          </cell>
          <cell r="F375">
            <v>0</v>
          </cell>
          <cell r="G375">
            <v>1.8631353086662406</v>
          </cell>
          <cell r="H375">
            <v>1.7566666666666666</v>
          </cell>
          <cell r="I375">
            <v>0.35</v>
          </cell>
          <cell r="J375">
            <v>3.791666666666667</v>
          </cell>
          <cell r="K375">
            <v>2.8663620133326781</v>
          </cell>
          <cell r="L375">
            <v>3.7983333333333338</v>
          </cell>
          <cell r="M375">
            <v>5.8333333333333339</v>
          </cell>
          <cell r="N375">
            <v>7</v>
          </cell>
          <cell r="O375">
            <v>1</v>
          </cell>
          <cell r="P375">
            <v>2.0351000000000004</v>
          </cell>
        </row>
        <row r="376">
          <cell r="A376" t="str">
            <v>PA010</v>
          </cell>
          <cell r="B376" t="str">
            <v>Contre-prise TECH à encastrer, sortie coudée.</v>
          </cell>
          <cell r="C376">
            <v>10</v>
          </cell>
          <cell r="D376">
            <v>-2.0350000000000001</v>
          </cell>
          <cell r="E376">
            <v>0</v>
          </cell>
          <cell r="F376">
            <v>0</v>
          </cell>
          <cell r="G376">
            <v>1.8631353086662406</v>
          </cell>
          <cell r="H376">
            <v>1.7566666666666666</v>
          </cell>
          <cell r="I376">
            <v>0.35</v>
          </cell>
          <cell r="J376">
            <v>3.791666666666667</v>
          </cell>
          <cell r="K376">
            <v>2.8663620133326781</v>
          </cell>
          <cell r="L376">
            <v>3.7983333333333338</v>
          </cell>
          <cell r="M376">
            <v>5.8333333333333339</v>
          </cell>
          <cell r="N376">
            <v>7</v>
          </cell>
          <cell r="O376">
            <v>1</v>
          </cell>
          <cell r="P376">
            <v>2.0351000000000004</v>
          </cell>
        </row>
        <row r="377">
          <cell r="A377" t="str">
            <v>PA020</v>
          </cell>
          <cell r="B377" t="str">
            <v>Contre-prise TECH à encastrer, sortie droite.</v>
          </cell>
          <cell r="C377">
            <v>10</v>
          </cell>
          <cell r="D377">
            <v>-2.0350000000000001</v>
          </cell>
          <cell r="E377">
            <v>0</v>
          </cell>
          <cell r="F377">
            <v>0</v>
          </cell>
          <cell r="G377">
            <v>1.8631353086662406</v>
          </cell>
          <cell r="H377">
            <v>1.7566666666666666</v>
          </cell>
          <cell r="I377">
            <v>0.35</v>
          </cell>
          <cell r="J377">
            <v>3.791666666666667</v>
          </cell>
          <cell r="K377">
            <v>2.8663620133326781</v>
          </cell>
          <cell r="L377">
            <v>3.7983333333333338</v>
          </cell>
          <cell r="M377">
            <v>5.8333333333333339</v>
          </cell>
          <cell r="N377">
            <v>7</v>
          </cell>
          <cell r="O377">
            <v>1</v>
          </cell>
          <cell r="P377">
            <v>2.0351000000000004</v>
          </cell>
        </row>
        <row r="378">
          <cell r="A378" t="str">
            <v>PA025</v>
          </cell>
          <cell r="B378" t="str">
            <v>Contre-prise TECH placoplâtre, sortie coudée.</v>
          </cell>
          <cell r="C378">
            <v>10</v>
          </cell>
          <cell r="D378">
            <v>-3.8280000000000003</v>
          </cell>
          <cell r="E378">
            <v>0</v>
          </cell>
          <cell r="F378">
            <v>0</v>
          </cell>
          <cell r="G378">
            <v>1.1319801816392814</v>
          </cell>
          <cell r="H378">
            <v>0.50533333333333341</v>
          </cell>
          <cell r="I378">
            <v>0.35</v>
          </cell>
          <cell r="J378">
            <v>4.3333333333333339</v>
          </cell>
          <cell r="K378">
            <v>1.7415079717527406</v>
          </cell>
          <cell r="L378">
            <v>2.8386666666666667</v>
          </cell>
          <cell r="M378">
            <v>6.666666666666667</v>
          </cell>
          <cell r="N378">
            <v>8</v>
          </cell>
          <cell r="O378">
            <v>1</v>
          </cell>
          <cell r="P378">
            <v>3.8281000000000005</v>
          </cell>
        </row>
        <row r="379">
          <cell r="A379" t="str">
            <v>PA030</v>
          </cell>
          <cell r="B379" t="str">
            <v>Contre-prise TECH placoplâtre, sortie droite.</v>
          </cell>
          <cell r="C379">
            <v>10</v>
          </cell>
          <cell r="D379">
            <v>-2.3980000000000006</v>
          </cell>
          <cell r="E379">
            <v>0</v>
          </cell>
          <cell r="F379">
            <v>0</v>
          </cell>
          <cell r="G379">
            <v>1.8069860862071359</v>
          </cell>
          <cell r="H379">
            <v>1.9353333333333331</v>
          </cell>
          <cell r="I379">
            <v>0.35</v>
          </cell>
          <cell r="J379">
            <v>4.3333333333333339</v>
          </cell>
          <cell r="K379">
            <v>2.7799785941648243</v>
          </cell>
          <cell r="L379">
            <v>4.2686666666666664</v>
          </cell>
          <cell r="M379">
            <v>6.666666666666667</v>
          </cell>
          <cell r="N379">
            <v>8</v>
          </cell>
          <cell r="O379">
            <v>1</v>
          </cell>
          <cell r="P379">
            <v>2.3981000000000008</v>
          </cell>
        </row>
        <row r="380">
          <cell r="A380" t="str">
            <v>CP02</v>
          </cell>
          <cell r="B380" t="str">
            <v>Contre-prise UNIVERSELLE en plastique - AJG</v>
          </cell>
          <cell r="C380">
            <v>15</v>
          </cell>
          <cell r="D380">
            <v>-0.78</v>
          </cell>
          <cell r="E380">
            <v>0</v>
          </cell>
          <cell r="F380">
            <v>0</v>
          </cell>
          <cell r="G380">
            <v>4.8604879716275695</v>
          </cell>
          <cell r="H380">
            <v>3.0116666666666672</v>
          </cell>
          <cell r="I380">
            <v>0.35</v>
          </cell>
          <cell r="J380">
            <v>3.791666666666667</v>
          </cell>
          <cell r="K380">
            <v>7.4776738025039533</v>
          </cell>
          <cell r="L380">
            <v>5.0533333333333337</v>
          </cell>
          <cell r="M380">
            <v>5.8333333333333339</v>
          </cell>
          <cell r="N380">
            <v>7</v>
          </cell>
          <cell r="O380">
            <v>1</v>
          </cell>
          <cell r="P380">
            <v>0.78010000000000002</v>
          </cell>
        </row>
        <row r="381">
          <cell r="A381" t="str">
            <v>TF5564BV</v>
          </cell>
          <cell r="B381" t="str">
            <v>Contre-prise UNIVERSELLE en plastique, pour prise aspirante carrée - CYC</v>
          </cell>
          <cell r="C381">
            <v>12</v>
          </cell>
          <cell r="D381">
            <v>0.51600000000000001</v>
          </cell>
          <cell r="E381">
            <v>1.6577403723539914</v>
          </cell>
          <cell r="F381">
            <v>1.3</v>
          </cell>
          <cell r="G381">
            <v>4.8356927262679079</v>
          </cell>
          <cell r="H381">
            <v>3.0076666666666672</v>
          </cell>
          <cell r="I381">
            <v>0.35</v>
          </cell>
          <cell r="J381">
            <v>3.791666666666667</v>
          </cell>
          <cell r="K381">
            <v>7.4395272711813973</v>
          </cell>
          <cell r="L381">
            <v>5.0493333333333332</v>
          </cell>
          <cell r="M381">
            <v>5.8333333333333339</v>
          </cell>
          <cell r="N381">
            <v>7</v>
          </cell>
          <cell r="O381">
            <v>1</v>
          </cell>
          <cell r="P381">
            <v>0.78410000000000002</v>
          </cell>
        </row>
        <row r="382">
          <cell r="A382" t="str">
            <v>PA031VS</v>
          </cell>
          <cell r="B382" t="str">
            <v>Contre-prise VACULINE avec boîtier sortie coudée - VS</v>
          </cell>
          <cell r="C382">
            <v>17</v>
          </cell>
          <cell r="D382">
            <v>-6.24</v>
          </cell>
          <cell r="E382">
            <v>0</v>
          </cell>
          <cell r="F382">
            <v>0</v>
          </cell>
          <cell r="G382">
            <v>1.822887453726703</v>
          </cell>
          <cell r="H382">
            <v>5.1349999999999998</v>
          </cell>
          <cell r="I382">
            <v>0.35</v>
          </cell>
          <cell r="J382">
            <v>11.375</v>
          </cell>
          <cell r="K382">
            <v>2.80444223650262</v>
          </cell>
          <cell r="L382">
            <v>11.26</v>
          </cell>
          <cell r="M382">
            <v>17.5</v>
          </cell>
          <cell r="N382">
            <v>21</v>
          </cell>
          <cell r="O382">
            <v>1</v>
          </cell>
          <cell r="P382">
            <v>6.2401</v>
          </cell>
        </row>
        <row r="383">
          <cell r="A383" t="str">
            <v>PA032VS</v>
          </cell>
          <cell r="B383" t="str">
            <v>Contre-prise VACULINE avec boîtier sortie droite - VS</v>
          </cell>
          <cell r="C383">
            <v>17</v>
          </cell>
          <cell r="D383">
            <v>-9.57</v>
          </cell>
          <cell r="E383">
            <v>0</v>
          </cell>
          <cell r="F383">
            <v>0</v>
          </cell>
          <cell r="G383">
            <v>1.1885978202944587</v>
          </cell>
          <cell r="H383">
            <v>1.8049999999999999</v>
          </cell>
          <cell r="I383">
            <v>0.35</v>
          </cell>
          <cell r="J383">
            <v>11.375</v>
          </cell>
          <cell r="K383">
            <v>1.8286120312222442</v>
          </cell>
          <cell r="L383">
            <v>7.93</v>
          </cell>
          <cell r="M383">
            <v>17.5</v>
          </cell>
          <cell r="N383">
            <v>21</v>
          </cell>
          <cell r="O383">
            <v>1</v>
          </cell>
          <cell r="P383">
            <v>9.5701000000000001</v>
          </cell>
        </row>
        <row r="384">
          <cell r="A384" t="str">
            <v>TF5565GV</v>
          </cell>
          <cell r="B384" t="str">
            <v>Contre-prise VACULINE en métal</v>
          </cell>
          <cell r="C384">
            <v>12</v>
          </cell>
          <cell r="D384">
            <v>0.49640000000000006</v>
          </cell>
          <cell r="E384">
            <v>1.6173177407315253</v>
          </cell>
          <cell r="F384">
            <v>1.3</v>
          </cell>
          <cell r="G384">
            <v>4.7177636763303061</v>
          </cell>
          <cell r="H384">
            <v>2.9880666666666671</v>
          </cell>
          <cell r="I384">
            <v>0.35</v>
          </cell>
          <cell r="J384">
            <v>3.791666666666667</v>
          </cell>
          <cell r="K384">
            <v>7.2580979635850866</v>
          </cell>
          <cell r="L384">
            <v>5.0297333333333336</v>
          </cell>
          <cell r="M384">
            <v>5.8333333333333339</v>
          </cell>
          <cell r="N384">
            <v>7</v>
          </cell>
          <cell r="O384">
            <v>1</v>
          </cell>
          <cell r="P384">
            <v>0.80369999999999997</v>
          </cell>
        </row>
        <row r="385">
          <cell r="A385" t="str">
            <v>TF5568BV</v>
          </cell>
          <cell r="B385" t="str">
            <v>Contre-prise VACULINE en plastique</v>
          </cell>
          <cell r="C385">
            <v>12</v>
          </cell>
          <cell r="D385">
            <v>0.34160000000000013</v>
          </cell>
          <cell r="E385">
            <v>1.6004220893422445</v>
          </cell>
          <cell r="F385">
            <v>0.91</v>
          </cell>
          <cell r="G385">
            <v>6.6695983582527134</v>
          </cell>
          <cell r="H385">
            <v>3.2232666666666674</v>
          </cell>
          <cell r="I385">
            <v>0.35</v>
          </cell>
          <cell r="J385">
            <v>3.791666666666667</v>
          </cell>
          <cell r="K385">
            <v>10.260920551158021</v>
          </cell>
          <cell r="L385">
            <v>5.2649333333333335</v>
          </cell>
          <cell r="M385">
            <v>5.8333333333333339</v>
          </cell>
          <cell r="N385">
            <v>7</v>
          </cell>
          <cell r="O385">
            <v>1</v>
          </cell>
          <cell r="P385">
            <v>0.56849999999999989</v>
          </cell>
        </row>
        <row r="386">
          <cell r="A386" t="str">
            <v>TF8001BV</v>
          </cell>
          <cell r="B386" t="str">
            <v>Contre-prise VACULINE en plastique - CYC</v>
          </cell>
          <cell r="C386">
            <v>3</v>
          </cell>
          <cell r="D386">
            <v>0.71219999999999994</v>
          </cell>
          <cell r="E386">
            <v>1.6544117647058822</v>
          </cell>
          <cell r="F386">
            <v>1.8</v>
          </cell>
          <cell r="G386">
            <v>3.4853080859147592</v>
          </cell>
          <cell r="H386">
            <v>2.7038666666666669</v>
          </cell>
          <cell r="I386">
            <v>0.35</v>
          </cell>
          <cell r="J386">
            <v>3.791666666666667</v>
          </cell>
          <cell r="K386">
            <v>5.3620124398688604</v>
          </cell>
          <cell r="L386">
            <v>4.7455333333333334</v>
          </cell>
          <cell r="M386">
            <v>5.8333333333333339</v>
          </cell>
          <cell r="N386">
            <v>7</v>
          </cell>
          <cell r="O386">
            <v>1</v>
          </cell>
          <cell r="P386">
            <v>1.0879000000000001</v>
          </cell>
        </row>
        <row r="387">
          <cell r="A387" t="str">
            <v>TF5569BV</v>
          </cell>
          <cell r="B387" t="str">
            <v>Contre-prise VACUVALVE.</v>
          </cell>
          <cell r="C387">
            <v>12</v>
          </cell>
          <cell r="D387">
            <v>1.0831999999999999</v>
          </cell>
          <cell r="E387">
            <v>1.511572980632971</v>
          </cell>
          <cell r="F387">
            <v>3.2</v>
          </cell>
          <cell r="G387">
            <v>1.7911411340482151</v>
          </cell>
          <cell r="H387">
            <v>1.6748666666666667</v>
          </cell>
          <cell r="I387">
            <v>0.35</v>
          </cell>
          <cell r="J387">
            <v>3.791666666666667</v>
          </cell>
          <cell r="K387">
            <v>2.755601744689562</v>
          </cell>
          <cell r="L387">
            <v>3.7165333333333339</v>
          </cell>
          <cell r="M387">
            <v>5.8333333333333339</v>
          </cell>
          <cell r="N387">
            <v>7</v>
          </cell>
          <cell r="O387">
            <v>1</v>
          </cell>
          <cell r="P387">
            <v>2.1169000000000002</v>
          </cell>
        </row>
        <row r="388">
          <cell r="A388" t="str">
            <v>HS202142</v>
          </cell>
          <cell r="B388" t="str">
            <v>Coude 22,5° PVC blanc très grand rayon pour RETRAFLEX.</v>
          </cell>
          <cell r="C388">
            <v>4</v>
          </cell>
          <cell r="D388">
            <v>1.3928</v>
          </cell>
          <cell r="E388">
            <v>1.8663680477790221</v>
          </cell>
          <cell r="F388">
            <v>3</v>
          </cell>
          <cell r="G388">
            <v>2.5404923370455634</v>
          </cell>
          <cell r="H388">
            <v>2.4761333333333342</v>
          </cell>
          <cell r="I388">
            <v>0.3</v>
          </cell>
          <cell r="J388">
            <v>4.0833333333333339</v>
          </cell>
          <cell r="K388">
            <v>3.6292747672079475</v>
          </cell>
          <cell r="L388">
            <v>4.2261333333333333</v>
          </cell>
          <cell r="M388">
            <v>5.8333333333333339</v>
          </cell>
          <cell r="N388">
            <v>7</v>
          </cell>
          <cell r="O388">
            <v>1</v>
          </cell>
          <cell r="P388">
            <v>1.6073</v>
          </cell>
        </row>
        <row r="389">
          <cell r="A389" t="str">
            <v>IT202142</v>
          </cell>
          <cell r="B389" t="str">
            <v>Coude 22,5° PVC blanc très grand rayon pour RETRAFLEX.</v>
          </cell>
          <cell r="C389">
            <v>4</v>
          </cell>
          <cell r="D389">
            <v>-107.36239999999999</v>
          </cell>
          <cell r="E389">
            <v>2.6300849063961847E-2</v>
          </cell>
          <cell r="F389">
            <v>2.9</v>
          </cell>
          <cell r="G389">
            <v>3.0457620073309905E-2</v>
          </cell>
          <cell r="H389">
            <v>-106.90406666666667</v>
          </cell>
          <cell r="I389">
            <v>0.35</v>
          </cell>
          <cell r="J389">
            <v>3.3583333333333334</v>
          </cell>
          <cell r="K389">
            <v>4.6857877035861389E-2</v>
          </cell>
          <cell r="L389">
            <v>-105.09573333333333</v>
          </cell>
          <cell r="M389">
            <v>5.166666666666667</v>
          </cell>
          <cell r="N389">
            <v>6.2</v>
          </cell>
          <cell r="O389">
            <v>1</v>
          </cell>
          <cell r="P389">
            <v>110.2625</v>
          </cell>
        </row>
        <row r="390">
          <cell r="A390" t="str">
            <v>HS202159</v>
          </cell>
          <cell r="B390" t="str">
            <v>Coude 22,5° PVC transparent très grand rayon pour RETRAFLEX.</v>
          </cell>
          <cell r="C390">
            <v>4</v>
          </cell>
          <cell r="D390">
            <v>14.091799999999999</v>
          </cell>
          <cell r="E390">
            <v>1.6227395662088349</v>
          </cell>
          <cell r="F390">
            <v>36.72</v>
          </cell>
          <cell r="G390">
            <v>2.0107564421542934</v>
          </cell>
          <cell r="H390">
            <v>22.8718</v>
          </cell>
          <cell r="I390">
            <v>0.3</v>
          </cell>
          <cell r="J390">
            <v>45.5</v>
          </cell>
          <cell r="K390">
            <v>2.8725092030775623</v>
          </cell>
          <cell r="L390">
            <v>42.371800000000007</v>
          </cell>
          <cell r="M390">
            <v>65</v>
          </cell>
          <cell r="N390">
            <v>78</v>
          </cell>
          <cell r="O390">
            <v>1</v>
          </cell>
          <cell r="P390">
            <v>22.628299999999999</v>
          </cell>
        </row>
        <row r="391">
          <cell r="A391" t="str">
            <v>TF5519BV</v>
          </cell>
          <cell r="B391" t="str">
            <v>Coude 30° blanc FF</v>
          </cell>
          <cell r="C391">
            <v>3</v>
          </cell>
          <cell r="D391">
            <v>0.32960000000000006</v>
          </cell>
          <cell r="E391">
            <v>1.6999575010624737</v>
          </cell>
          <cell r="F391">
            <v>0.8</v>
          </cell>
          <cell r="G391">
            <v>2.8781438186326609</v>
          </cell>
          <cell r="H391">
            <v>0.88376666666666703</v>
          </cell>
          <cell r="I391">
            <v>0.35</v>
          </cell>
          <cell r="J391">
            <v>1.354166666666667</v>
          </cell>
          <cell r="K391">
            <v>4.4279135671271703</v>
          </cell>
          <cell r="L391">
            <v>1.6129333333333336</v>
          </cell>
          <cell r="M391">
            <v>2.0833333333333335</v>
          </cell>
          <cell r="N391">
            <v>2.5</v>
          </cell>
          <cell r="O391">
            <v>1</v>
          </cell>
          <cell r="P391">
            <v>0.47049999999999997</v>
          </cell>
        </row>
        <row r="392">
          <cell r="A392" t="str">
            <v>TF0017BV</v>
          </cell>
          <cell r="B392" t="str">
            <v>Coude 45° blanc FF</v>
          </cell>
          <cell r="C392">
            <v>3</v>
          </cell>
          <cell r="D392">
            <v>0.3538</v>
          </cell>
          <cell r="E392">
            <v>2.896995708154507</v>
          </cell>
          <cell r="F392">
            <v>0.54</v>
          </cell>
          <cell r="G392">
            <v>7.2687421721238161</v>
          </cell>
          <cell r="H392">
            <v>1.167966666666667</v>
          </cell>
          <cell r="I392">
            <v>0.35</v>
          </cell>
          <cell r="J392">
            <v>1.354166666666667</v>
          </cell>
          <cell r="K392">
            <v>11.182680264805869</v>
          </cell>
          <cell r="L392">
            <v>1.8971333333333336</v>
          </cell>
          <cell r="M392">
            <v>2.0833333333333335</v>
          </cell>
          <cell r="N392">
            <v>2.5</v>
          </cell>
          <cell r="O392">
            <v>1</v>
          </cell>
          <cell r="P392">
            <v>0.18629999999999999</v>
          </cell>
        </row>
        <row r="393">
          <cell r="A393" t="str">
            <v>TF5517BV</v>
          </cell>
          <cell r="B393" t="str">
            <v>Coude 45° blanc FF</v>
          </cell>
          <cell r="C393">
            <v>3</v>
          </cell>
          <cell r="D393">
            <v>0.40459999999999996</v>
          </cell>
          <cell r="E393">
            <v>2.792553191489362</v>
          </cell>
          <cell r="F393">
            <v>0.63</v>
          </cell>
          <cell r="G393">
            <v>6.0051736881005189</v>
          </cell>
          <cell r="H393">
            <v>1.1287666666666669</v>
          </cell>
          <cell r="I393">
            <v>0.35</v>
          </cell>
          <cell r="J393">
            <v>1.354166666666667</v>
          </cell>
          <cell r="K393">
            <v>9.2387287509238725</v>
          </cell>
          <cell r="L393">
            <v>1.8579333333333334</v>
          </cell>
          <cell r="M393">
            <v>2.0833333333333335</v>
          </cell>
          <cell r="N393">
            <v>2.5</v>
          </cell>
          <cell r="O393">
            <v>1</v>
          </cell>
          <cell r="P393">
            <v>0.22550000000000001</v>
          </cell>
        </row>
        <row r="394">
          <cell r="A394" t="str">
            <v>TF8056BV</v>
          </cell>
          <cell r="B394" t="str">
            <v>Coude 45° blanc FF - OLD</v>
          </cell>
          <cell r="C394">
            <v>3</v>
          </cell>
          <cell r="D394">
            <v>-0.45479999999999998</v>
          </cell>
          <cell r="E394">
            <v>0.542713567839196</v>
          </cell>
          <cell r="F394">
            <v>0.54</v>
          </cell>
          <cell r="G394">
            <v>1.3611083190940465</v>
          </cell>
          <cell r="H394">
            <v>0.35936666666666695</v>
          </cell>
          <cell r="I394">
            <v>0.35</v>
          </cell>
          <cell r="J394">
            <v>1.354166666666667</v>
          </cell>
          <cell r="K394">
            <v>2.0940127986062254</v>
          </cell>
          <cell r="L394">
            <v>1.0885333333333336</v>
          </cell>
          <cell r="M394">
            <v>2.0833333333333335</v>
          </cell>
          <cell r="N394">
            <v>2.5</v>
          </cell>
          <cell r="O394">
            <v>1</v>
          </cell>
          <cell r="P394">
            <v>0.99490000000000001</v>
          </cell>
        </row>
        <row r="395">
          <cell r="A395" t="str">
            <v>TF5518BV</v>
          </cell>
          <cell r="B395" t="str">
            <v>Coude 45° blanc MF</v>
          </cell>
          <cell r="C395">
            <v>3</v>
          </cell>
          <cell r="D395">
            <v>0.40459999999999996</v>
          </cell>
          <cell r="E395">
            <v>2.792553191489362</v>
          </cell>
          <cell r="F395">
            <v>0.63</v>
          </cell>
          <cell r="G395">
            <v>6.0051736881005189</v>
          </cell>
          <cell r="H395">
            <v>1.1287666666666669</v>
          </cell>
          <cell r="I395">
            <v>0.35</v>
          </cell>
          <cell r="J395">
            <v>1.354166666666667</v>
          </cell>
          <cell r="K395">
            <v>9.2387287509238725</v>
          </cell>
          <cell r="L395">
            <v>1.8579333333333334</v>
          </cell>
          <cell r="M395">
            <v>2.0833333333333335</v>
          </cell>
          <cell r="N395">
            <v>2.5</v>
          </cell>
          <cell r="O395">
            <v>1</v>
          </cell>
          <cell r="P395">
            <v>0.22550000000000001</v>
          </cell>
        </row>
        <row r="396">
          <cell r="A396" t="str">
            <v>TF8060BV</v>
          </cell>
          <cell r="B396" t="str">
            <v>Coude 45° blanc MF</v>
          </cell>
          <cell r="C396">
            <v>3</v>
          </cell>
          <cell r="D396">
            <v>0.2656</v>
          </cell>
          <cell r="E396">
            <v>1.9664967225054626</v>
          </cell>
          <cell r="F396">
            <v>0.54</v>
          </cell>
          <cell r="G396">
            <v>4.9332119004250155</v>
          </cell>
          <cell r="H396">
            <v>1.079766666666667</v>
          </cell>
          <cell r="I396">
            <v>0.35</v>
          </cell>
          <cell r="J396">
            <v>1.354166666666667</v>
          </cell>
          <cell r="K396">
            <v>7.5895567698846387</v>
          </cell>
          <cell r="L396">
            <v>1.8089333333333335</v>
          </cell>
          <cell r="M396">
            <v>2.0833333333333335</v>
          </cell>
          <cell r="N396">
            <v>2.5</v>
          </cell>
          <cell r="O396">
            <v>1</v>
          </cell>
          <cell r="P396">
            <v>0.27450000000000002</v>
          </cell>
        </row>
        <row r="397">
          <cell r="A397" t="str">
            <v>HS202141</v>
          </cell>
          <cell r="B397" t="str">
            <v>Coude 45° PVC blanc très grand rayon pour RETRAFLEX.</v>
          </cell>
          <cell r="C397">
            <v>4</v>
          </cell>
          <cell r="D397">
            <v>5.6187999999999994</v>
          </cell>
          <cell r="E397">
            <v>1.8260946275766754</v>
          </cell>
          <cell r="F397">
            <v>12.42</v>
          </cell>
          <cell r="G397">
            <v>2.2299658398639477</v>
          </cell>
          <cell r="H397">
            <v>8.3654666666666664</v>
          </cell>
          <cell r="I397">
            <v>0.3</v>
          </cell>
          <cell r="J397">
            <v>15.166666666666668</v>
          </cell>
          <cell r="K397">
            <v>3.1856654855199253</v>
          </cell>
          <cell r="L397">
            <v>14.865466666666666</v>
          </cell>
          <cell r="M397">
            <v>21.666666666666668</v>
          </cell>
          <cell r="N397">
            <v>26</v>
          </cell>
          <cell r="O397">
            <v>1</v>
          </cell>
          <cell r="P397">
            <v>6.8013000000000003</v>
          </cell>
        </row>
        <row r="398">
          <cell r="A398" t="str">
            <v>IT202141</v>
          </cell>
          <cell r="B398" t="str">
            <v>Coude 45° PVC blanc très grand rayon pour RETRAFLEX.</v>
          </cell>
          <cell r="C398">
            <v>4</v>
          </cell>
          <cell r="D398">
            <v>3.589</v>
          </cell>
          <cell r="E398">
            <v>2.8777731268313103</v>
          </cell>
          <cell r="F398">
            <v>5.5</v>
          </cell>
          <cell r="G398">
            <v>3.2594666248059587</v>
          </cell>
          <cell r="H398">
            <v>4.3181666666666674</v>
          </cell>
          <cell r="I398">
            <v>0.35</v>
          </cell>
          <cell r="J398">
            <v>6.2291666666666679</v>
          </cell>
          <cell r="K398">
            <v>5.0145640381630132</v>
          </cell>
          <cell r="L398">
            <v>7.6723333333333334</v>
          </cell>
          <cell r="M398">
            <v>9.5833333333333339</v>
          </cell>
          <cell r="N398">
            <v>11.5</v>
          </cell>
          <cell r="O398">
            <v>1</v>
          </cell>
          <cell r="P398">
            <v>1.9111</v>
          </cell>
        </row>
        <row r="399">
          <cell r="A399" t="str">
            <v>HS202144</v>
          </cell>
          <cell r="B399" t="str">
            <v>Coude 45° PVC transparent très grand rayon pour RETRAFLEX.</v>
          </cell>
          <cell r="C399">
            <v>4</v>
          </cell>
          <cell r="D399">
            <v>14.091799999999999</v>
          </cell>
          <cell r="E399">
            <v>1.6227395662088349</v>
          </cell>
          <cell r="F399">
            <v>36.72</v>
          </cell>
          <cell r="G399">
            <v>2.0107564421542934</v>
          </cell>
          <cell r="H399">
            <v>22.8718</v>
          </cell>
          <cell r="I399">
            <v>0.3</v>
          </cell>
          <cell r="J399">
            <v>45.5</v>
          </cell>
          <cell r="K399">
            <v>2.8725092030775623</v>
          </cell>
          <cell r="L399">
            <v>42.371800000000007</v>
          </cell>
          <cell r="M399">
            <v>65</v>
          </cell>
          <cell r="N399">
            <v>78</v>
          </cell>
          <cell r="O399">
            <v>1</v>
          </cell>
          <cell r="P399">
            <v>22.628299999999999</v>
          </cell>
        </row>
        <row r="400">
          <cell r="A400" t="str">
            <v>TF8052BV</v>
          </cell>
          <cell r="B400" t="str">
            <v>Coude 90° de départ blanc.</v>
          </cell>
          <cell r="C400">
            <v>3</v>
          </cell>
          <cell r="D400">
            <v>0.37600000000000006</v>
          </cell>
          <cell r="E400">
            <v>2.277362338545208</v>
          </cell>
          <cell r="F400">
            <v>0.67</v>
          </cell>
          <cell r="G400">
            <v>4.6044429332426624</v>
          </cell>
          <cell r="H400">
            <v>1.0601666666666669</v>
          </cell>
          <cell r="I400">
            <v>0.35</v>
          </cell>
          <cell r="J400">
            <v>1.354166666666667</v>
          </cell>
          <cell r="K400">
            <v>7.0837583588348645</v>
          </cell>
          <cell r="L400">
            <v>1.7893333333333334</v>
          </cell>
          <cell r="M400">
            <v>2.0833333333333335</v>
          </cell>
          <cell r="N400">
            <v>2.5</v>
          </cell>
          <cell r="O400">
            <v>1</v>
          </cell>
          <cell r="P400">
            <v>0.29409999999999997</v>
          </cell>
        </row>
        <row r="401">
          <cell r="A401" t="str">
            <v>TF8042BV</v>
          </cell>
          <cell r="B401" t="str">
            <v>Coude 90° long FF blanc - OLD</v>
          </cell>
          <cell r="C401">
            <v>3</v>
          </cell>
          <cell r="D401">
            <v>-3.5533999999999994</v>
          </cell>
          <cell r="E401">
            <v>0.13191323040844247</v>
          </cell>
          <cell r="F401">
            <v>0.54</v>
          </cell>
          <cell r="G401">
            <v>0.33080900614795822</v>
          </cell>
          <cell r="H401">
            <v>-2.7392333333333325</v>
          </cell>
          <cell r="I401">
            <v>0.35</v>
          </cell>
          <cell r="J401">
            <v>1.354166666666667</v>
          </cell>
          <cell r="K401">
            <v>0.50893693253532035</v>
          </cell>
          <cell r="L401">
            <v>-2.010066666666666</v>
          </cell>
          <cell r="M401">
            <v>2.0833333333333335</v>
          </cell>
          <cell r="N401">
            <v>2.5</v>
          </cell>
          <cell r="O401">
            <v>1</v>
          </cell>
          <cell r="P401">
            <v>4.0934999999999997</v>
          </cell>
        </row>
        <row r="402">
          <cell r="A402" t="str">
            <v>HS202140</v>
          </cell>
          <cell r="B402" t="str">
            <v>Coude 90° PVC blanc très grand rayon pour RETRAFLEX.</v>
          </cell>
          <cell r="C402">
            <v>4</v>
          </cell>
          <cell r="D402">
            <v>7.1329999999999991</v>
          </cell>
          <cell r="E402">
            <v>1.893028846153846</v>
          </cell>
          <cell r="F402">
            <v>15.12</v>
          </cell>
          <cell r="G402">
            <v>2.1179986060856466</v>
          </cell>
          <cell r="H402">
            <v>8.9296666666666678</v>
          </cell>
          <cell r="I402">
            <v>0.3</v>
          </cell>
          <cell r="J402">
            <v>16.916666666666668</v>
          </cell>
          <cell r="K402">
            <v>3.0257122944080663</v>
          </cell>
          <cell r="L402">
            <v>16.179666666666666</v>
          </cell>
          <cell r="M402">
            <v>24.166666666666668</v>
          </cell>
          <cell r="N402">
            <v>29</v>
          </cell>
          <cell r="O402">
            <v>1</v>
          </cell>
          <cell r="P402">
            <v>7.9870999999999999</v>
          </cell>
        </row>
        <row r="403">
          <cell r="A403" t="str">
            <v>IT202140</v>
          </cell>
          <cell r="B403" t="str">
            <v>Coude 90° PVC blanc très grand rayon pour RETRAFLEX.</v>
          </cell>
          <cell r="C403">
            <v>4</v>
          </cell>
          <cell r="D403">
            <v>3.6192000000000002</v>
          </cell>
          <cell r="E403">
            <v>1.9324916258696212</v>
          </cell>
          <cell r="F403">
            <v>7.5</v>
          </cell>
          <cell r="G403">
            <v>2.2331589751518122</v>
          </cell>
          <cell r="H403">
            <v>4.7858666666666672</v>
          </cell>
          <cell r="I403">
            <v>0.35</v>
          </cell>
          <cell r="J403">
            <v>8.6666666666666679</v>
          </cell>
          <cell r="K403">
            <v>3.4356291925412492</v>
          </cell>
          <cell r="L403">
            <v>9.4525333333333332</v>
          </cell>
          <cell r="M403">
            <v>13.333333333333334</v>
          </cell>
          <cell r="N403">
            <v>16</v>
          </cell>
          <cell r="O403">
            <v>1</v>
          </cell>
          <cell r="P403">
            <v>3.8809</v>
          </cell>
        </row>
        <row r="404">
          <cell r="A404" t="str">
            <v>HS202143</v>
          </cell>
          <cell r="B404" t="str">
            <v>Coude 90° PVC transparent très grand rayon pour RETRAFLEX.</v>
          </cell>
          <cell r="C404">
            <v>4</v>
          </cell>
          <cell r="D404">
            <v>15.218799999999998</v>
          </cell>
          <cell r="E404">
            <v>1.7077957714381389</v>
          </cell>
          <cell r="F404">
            <v>36.72</v>
          </cell>
          <cell r="G404">
            <v>2.1161511164441218</v>
          </cell>
          <cell r="H404">
            <v>23.998799999999999</v>
          </cell>
          <cell r="I404">
            <v>0.3</v>
          </cell>
          <cell r="J404">
            <v>45.5</v>
          </cell>
          <cell r="K404">
            <v>3.0230730234916026</v>
          </cell>
          <cell r="L404">
            <v>43.498800000000003</v>
          </cell>
          <cell r="M404">
            <v>65</v>
          </cell>
          <cell r="N404">
            <v>78</v>
          </cell>
          <cell r="O404">
            <v>1</v>
          </cell>
          <cell r="P404">
            <v>21.501300000000001</v>
          </cell>
        </row>
        <row r="405">
          <cell r="A405" t="str">
            <v>TF0006BV</v>
          </cell>
          <cell r="B405" t="str">
            <v>Coude court de départ 90° blanc.</v>
          </cell>
          <cell r="C405">
            <v>3</v>
          </cell>
          <cell r="D405">
            <v>0.17519999999999997</v>
          </cell>
          <cell r="E405">
            <v>1.6862745098039216</v>
          </cell>
          <cell r="F405">
            <v>0.43</v>
          </cell>
          <cell r="G405">
            <v>5.3125408656989679</v>
          </cell>
          <cell r="H405">
            <v>1.0993666666666668</v>
          </cell>
          <cell r="I405">
            <v>0.35</v>
          </cell>
          <cell r="J405">
            <v>1.354166666666667</v>
          </cell>
          <cell r="K405">
            <v>8.1731397933830259</v>
          </cell>
          <cell r="L405">
            <v>1.8285333333333333</v>
          </cell>
          <cell r="M405">
            <v>2.0833333333333335</v>
          </cell>
          <cell r="N405">
            <v>2.5</v>
          </cell>
          <cell r="O405">
            <v>1</v>
          </cell>
          <cell r="P405">
            <v>0.25490000000000002</v>
          </cell>
        </row>
        <row r="406">
          <cell r="A406" t="str">
            <v>TF5504BV</v>
          </cell>
          <cell r="B406" t="str">
            <v>Coude de départ 90° 2X3 court blanc - VACULINE</v>
          </cell>
          <cell r="C406">
            <v>3</v>
          </cell>
          <cell r="D406">
            <v>0.28080000000000005</v>
          </cell>
          <cell r="E406">
            <v>1.5300340007555726</v>
          </cell>
          <cell r="F406">
            <v>0.81</v>
          </cell>
          <cell r="G406">
            <v>2.5584104792493236</v>
          </cell>
          <cell r="H406">
            <v>0.82496666666666696</v>
          </cell>
          <cell r="I406">
            <v>0.35</v>
          </cell>
          <cell r="J406">
            <v>1.354166666666667</v>
          </cell>
          <cell r="K406">
            <v>3.9360161219220355</v>
          </cell>
          <cell r="L406">
            <v>1.5541333333333334</v>
          </cell>
          <cell r="M406">
            <v>2.0833333333333335</v>
          </cell>
          <cell r="N406">
            <v>2.5</v>
          </cell>
          <cell r="O406">
            <v>1</v>
          </cell>
          <cell r="P406">
            <v>0.52929999999999999</v>
          </cell>
        </row>
        <row r="407">
          <cell r="A407" t="str">
            <v>TF5506BV</v>
          </cell>
          <cell r="B407" t="str">
            <v>Coude de départ 90° 2X4 court blanc - VACULINE</v>
          </cell>
          <cell r="C407">
            <v>3</v>
          </cell>
          <cell r="D407">
            <v>0.39619999999999994</v>
          </cell>
          <cell r="E407">
            <v>2.3026315789473681</v>
          </cell>
          <cell r="F407">
            <v>0.7</v>
          </cell>
          <cell r="G407">
            <v>4.4559613908083806</v>
          </cell>
          <cell r="H407">
            <v>1.0503666666666669</v>
          </cell>
          <cell r="I407">
            <v>0.35</v>
          </cell>
          <cell r="J407">
            <v>1.354166666666667</v>
          </cell>
          <cell r="K407">
            <v>6.8553252166282777</v>
          </cell>
          <cell r="L407">
            <v>1.7795333333333334</v>
          </cell>
          <cell r="M407">
            <v>2.0833333333333335</v>
          </cell>
          <cell r="N407">
            <v>2.5</v>
          </cell>
          <cell r="O407">
            <v>1</v>
          </cell>
          <cell r="P407">
            <v>0.3039</v>
          </cell>
        </row>
        <row r="408">
          <cell r="A408" t="str">
            <v>TF2044BV</v>
          </cell>
          <cell r="B408" t="str">
            <v>Coude de départ 90° court blanc.</v>
          </cell>
          <cell r="C408">
            <v>3</v>
          </cell>
          <cell r="D408">
            <v>-22.5748</v>
          </cell>
          <cell r="E408">
            <v>3.1323750268182793E-2</v>
          </cell>
          <cell r="F408">
            <v>0.73</v>
          </cell>
          <cell r="G408">
            <v>5.8106521232301658E-2</v>
          </cell>
          <cell r="H408">
            <v>-21.950633333333332</v>
          </cell>
          <cell r="I408">
            <v>0.35</v>
          </cell>
          <cell r="J408">
            <v>1.354166666666667</v>
          </cell>
          <cell r="K408">
            <v>8.9394648049694853E-2</v>
          </cell>
          <cell r="L408">
            <v>-21.221466666666668</v>
          </cell>
          <cell r="M408">
            <v>2.0833333333333335</v>
          </cell>
          <cell r="N408">
            <v>2.5</v>
          </cell>
          <cell r="O408">
            <v>1</v>
          </cell>
          <cell r="P408">
            <v>23.3049</v>
          </cell>
        </row>
        <row r="409">
          <cell r="A409" t="str">
            <v>3010.1F</v>
          </cell>
          <cell r="B409" t="str">
            <v>Coude en acier diam 100mm 45°</v>
          </cell>
          <cell r="C409">
            <v>1000</v>
          </cell>
          <cell r="D409">
            <v>-28.6</v>
          </cell>
          <cell r="E409">
            <v>0</v>
          </cell>
          <cell r="F409">
            <v>0</v>
          </cell>
          <cell r="G409">
            <v>1.666660839181215</v>
          </cell>
          <cell r="H409">
            <v>19.06666666666667</v>
          </cell>
          <cell r="I409">
            <v>0.35</v>
          </cell>
          <cell r="J409">
            <v>47.666666666666671</v>
          </cell>
          <cell r="K409">
            <v>2.5640935987403308</v>
          </cell>
          <cell r="L409">
            <v>44.733333333333348</v>
          </cell>
          <cell r="M409">
            <v>73.333333333333343</v>
          </cell>
          <cell r="N409">
            <v>88</v>
          </cell>
          <cell r="O409">
            <v>1</v>
          </cell>
          <cell r="P409">
            <v>28.600100000000001</v>
          </cell>
        </row>
        <row r="410">
          <cell r="A410" t="str">
            <v>3010.0F</v>
          </cell>
          <cell r="B410" t="str">
            <v>Coude en acier diam 100mm 90°</v>
          </cell>
          <cell r="C410">
            <v>1000</v>
          </cell>
          <cell r="D410">
            <v>-32.24</v>
          </cell>
          <cell r="E410">
            <v>0</v>
          </cell>
          <cell r="F410">
            <v>0</v>
          </cell>
          <cell r="G410">
            <v>1.6465002693333251</v>
          </cell>
          <cell r="H410">
            <v>20.843333333333337</v>
          </cell>
          <cell r="I410">
            <v>0.35</v>
          </cell>
          <cell r="J410">
            <v>53.083333333333343</v>
          </cell>
          <cell r="K410">
            <v>2.5330773374358846</v>
          </cell>
          <cell r="L410">
            <v>49.426666666666669</v>
          </cell>
          <cell r="M410">
            <v>81.666666666666671</v>
          </cell>
          <cell r="N410">
            <v>98</v>
          </cell>
          <cell r="O410">
            <v>1</v>
          </cell>
          <cell r="P410">
            <v>32.240100000000005</v>
          </cell>
        </row>
        <row r="411">
          <cell r="A411" t="str">
            <v>3050.1F</v>
          </cell>
          <cell r="B411" t="str">
            <v>Coude en acier diam 50mm 45°</v>
          </cell>
          <cell r="C411">
            <v>1000</v>
          </cell>
          <cell r="D411">
            <v>-5.5119999999999996</v>
          </cell>
          <cell r="E411">
            <v>0</v>
          </cell>
          <cell r="F411">
            <v>0</v>
          </cell>
          <cell r="G411">
            <v>1.7197015051734672</v>
          </cell>
          <cell r="H411">
            <v>3.9671666666666687</v>
          </cell>
          <cell r="I411">
            <v>0.35</v>
          </cell>
          <cell r="J411">
            <v>9.4791666666666679</v>
          </cell>
          <cell r="K411">
            <v>2.6456946233437955</v>
          </cell>
          <cell r="L411">
            <v>9.0713333333333352</v>
          </cell>
          <cell r="M411">
            <v>14.583333333333334</v>
          </cell>
          <cell r="N411">
            <v>17.5</v>
          </cell>
          <cell r="O411">
            <v>1</v>
          </cell>
          <cell r="P411">
            <v>5.5120999999999993</v>
          </cell>
        </row>
        <row r="412">
          <cell r="A412" t="str">
            <v>3050.0F</v>
          </cell>
          <cell r="B412" t="str">
            <v>Coude en acier diam 50mm 90°</v>
          </cell>
          <cell r="C412">
            <v>1000</v>
          </cell>
          <cell r="D412">
            <v>-6.032</v>
          </cell>
          <cell r="E412">
            <v>0</v>
          </cell>
          <cell r="F412">
            <v>0</v>
          </cell>
          <cell r="G412">
            <v>1.706149875941491</v>
          </cell>
          <cell r="H412">
            <v>4.2596666666666678</v>
          </cell>
          <cell r="I412">
            <v>0.35</v>
          </cell>
          <cell r="J412">
            <v>10.291666666666668</v>
          </cell>
          <cell r="K412">
            <v>2.624845962986909</v>
          </cell>
          <cell r="L412">
            <v>9.8013333333333339</v>
          </cell>
          <cell r="M412">
            <v>15.833333333333334</v>
          </cell>
          <cell r="N412">
            <v>19</v>
          </cell>
          <cell r="O412">
            <v>1</v>
          </cell>
          <cell r="P412">
            <v>6.0320999999999998</v>
          </cell>
        </row>
        <row r="413">
          <cell r="A413" t="str">
            <v>3063.1F</v>
          </cell>
          <cell r="B413" t="str">
            <v>Coude en acier diam 60mm 45°</v>
          </cell>
          <cell r="C413">
            <v>1000</v>
          </cell>
          <cell r="D413">
            <v>-6.24</v>
          </cell>
          <cell r="E413">
            <v>0</v>
          </cell>
          <cell r="F413">
            <v>0</v>
          </cell>
          <cell r="G413">
            <v>1.7360832892635272</v>
          </cell>
          <cell r="H413">
            <v>4.5933333333333355</v>
          </cell>
          <cell r="I413">
            <v>0.35</v>
          </cell>
          <cell r="J413">
            <v>10.833333333333336</v>
          </cell>
          <cell r="K413">
            <v>2.6708973680977337</v>
          </cell>
          <cell r="L413">
            <v>10.426666666666668</v>
          </cell>
          <cell r="M413">
            <v>16.666666666666668</v>
          </cell>
          <cell r="N413">
            <v>20</v>
          </cell>
          <cell r="O413">
            <v>1</v>
          </cell>
          <cell r="P413">
            <v>6.2401</v>
          </cell>
        </row>
        <row r="414">
          <cell r="A414" t="str">
            <v>3063.0F</v>
          </cell>
          <cell r="B414" t="str">
            <v>Coude en acier diam 60mm 90°</v>
          </cell>
          <cell r="C414">
            <v>1000</v>
          </cell>
          <cell r="D414">
            <v>-6.9680000000000009</v>
          </cell>
          <cell r="E414">
            <v>0</v>
          </cell>
          <cell r="F414">
            <v>0</v>
          </cell>
          <cell r="G414">
            <v>1.7101744617136188</v>
          </cell>
          <cell r="H414">
            <v>4.948666666666667</v>
          </cell>
          <cell r="I414">
            <v>0.35</v>
          </cell>
          <cell r="J414">
            <v>11.916666666666668</v>
          </cell>
          <cell r="K414">
            <v>2.6310376334055672</v>
          </cell>
          <cell r="L414">
            <v>11.365333333333336</v>
          </cell>
          <cell r="M414">
            <v>18.333333333333336</v>
          </cell>
          <cell r="N414">
            <v>22</v>
          </cell>
          <cell r="O414">
            <v>1</v>
          </cell>
          <cell r="P414">
            <v>6.9681000000000006</v>
          </cell>
        </row>
        <row r="415">
          <cell r="A415" t="str">
            <v>3080.1F</v>
          </cell>
          <cell r="B415" t="str">
            <v>Coude en acier diam 80mm 45°</v>
          </cell>
          <cell r="C415">
            <v>1000</v>
          </cell>
          <cell r="D415">
            <v>-19.240000000000002</v>
          </cell>
          <cell r="E415">
            <v>0</v>
          </cell>
          <cell r="F415">
            <v>0</v>
          </cell>
          <cell r="G415">
            <v>1.6891804096652303</v>
          </cell>
          <cell r="H415">
            <v>13.259999999999998</v>
          </cell>
          <cell r="I415">
            <v>0.35</v>
          </cell>
          <cell r="J415">
            <v>32.5</v>
          </cell>
          <cell r="K415">
            <v>2.598739091792662</v>
          </cell>
          <cell r="L415">
            <v>30.759999999999998</v>
          </cell>
          <cell r="M415">
            <v>50</v>
          </cell>
          <cell r="N415">
            <v>60</v>
          </cell>
          <cell r="O415">
            <v>1</v>
          </cell>
          <cell r="P415">
            <v>19.240100000000002</v>
          </cell>
        </row>
        <row r="416">
          <cell r="A416" t="str">
            <v>3080.0F</v>
          </cell>
          <cell r="B416" t="str">
            <v>Coude en acier diam 80mm 90°</v>
          </cell>
          <cell r="C416">
            <v>1000</v>
          </cell>
          <cell r="D416">
            <v>-20.8</v>
          </cell>
          <cell r="E416">
            <v>0</v>
          </cell>
          <cell r="F416">
            <v>0</v>
          </cell>
          <cell r="G416">
            <v>1.7708248197524696</v>
          </cell>
          <cell r="H416">
            <v>16.033333333333342</v>
          </cell>
          <cell r="I416">
            <v>0.35</v>
          </cell>
          <cell r="J416">
            <v>36.833333333333343</v>
          </cell>
          <cell r="K416">
            <v>2.7243458765422606</v>
          </cell>
          <cell r="L416">
            <v>35.866666666666674</v>
          </cell>
          <cell r="M416">
            <v>56.666666666666671</v>
          </cell>
          <cell r="N416">
            <v>68</v>
          </cell>
          <cell r="O416">
            <v>1</v>
          </cell>
          <cell r="P416">
            <v>20.8001</v>
          </cell>
        </row>
        <row r="417">
          <cell r="A417" t="str">
            <v>TF5510BV</v>
          </cell>
          <cell r="B417" t="str">
            <v>Coude grand rayon 90° blanc FF</v>
          </cell>
          <cell r="C417">
            <v>3</v>
          </cell>
          <cell r="D417">
            <v>0.15720000000000001</v>
          </cell>
          <cell r="E417">
            <v>1.444759206798867</v>
          </cell>
          <cell r="F417">
            <v>0.51</v>
          </cell>
          <cell r="G417">
            <v>3.8372532350996513</v>
          </cell>
          <cell r="H417">
            <v>1.001366666666667</v>
          </cell>
          <cell r="I417">
            <v>0.35</v>
          </cell>
          <cell r="J417">
            <v>1.354166666666667</v>
          </cell>
          <cell r="K417">
            <v>5.9034665155379242</v>
          </cell>
          <cell r="L417">
            <v>1.7305333333333335</v>
          </cell>
          <cell r="M417">
            <v>2.0833333333333335</v>
          </cell>
          <cell r="N417">
            <v>2.5</v>
          </cell>
          <cell r="O417">
            <v>1</v>
          </cell>
          <cell r="P417">
            <v>0.35289999999999999</v>
          </cell>
        </row>
        <row r="418">
          <cell r="A418" t="str">
            <v>TF5542BV</v>
          </cell>
          <cell r="B418" t="str">
            <v>Coude grand rayon 90° blanc FF</v>
          </cell>
          <cell r="C418">
            <v>3</v>
          </cell>
          <cell r="D418">
            <v>0.21600000000000003</v>
          </cell>
          <cell r="E418">
            <v>1.7335146159075461</v>
          </cell>
          <cell r="F418">
            <v>0.51</v>
          </cell>
          <cell r="G418">
            <v>4.6044429332426624</v>
          </cell>
          <cell r="H418">
            <v>1.0601666666666669</v>
          </cell>
          <cell r="I418">
            <v>0.35</v>
          </cell>
          <cell r="J418">
            <v>1.354166666666667</v>
          </cell>
          <cell r="K418">
            <v>7.0837583588348645</v>
          </cell>
          <cell r="L418">
            <v>1.7893333333333334</v>
          </cell>
          <cell r="M418">
            <v>2.0833333333333335</v>
          </cell>
          <cell r="N418">
            <v>2.5</v>
          </cell>
          <cell r="O418">
            <v>1</v>
          </cell>
          <cell r="P418">
            <v>0.29409999999999997</v>
          </cell>
        </row>
        <row r="419">
          <cell r="A419" t="str">
            <v>TF0042BV</v>
          </cell>
          <cell r="B419" t="str">
            <v>Coude grand rayon 90° blanc FF (old)</v>
          </cell>
          <cell r="C419">
            <v>3</v>
          </cell>
          <cell r="D419">
            <v>0.21600000000000003</v>
          </cell>
          <cell r="E419">
            <v>1.7335146159075461</v>
          </cell>
          <cell r="F419">
            <v>0.51</v>
          </cell>
          <cell r="G419">
            <v>4.6044429332426624</v>
          </cell>
          <cell r="H419">
            <v>1.0601666666666669</v>
          </cell>
          <cell r="I419">
            <v>0.35</v>
          </cell>
          <cell r="J419">
            <v>1.354166666666667</v>
          </cell>
          <cell r="K419">
            <v>7.0837583588348645</v>
          </cell>
          <cell r="L419">
            <v>1.7893333333333334</v>
          </cell>
          <cell r="M419">
            <v>2.0833333333333335</v>
          </cell>
          <cell r="N419">
            <v>2.5</v>
          </cell>
          <cell r="O419">
            <v>1</v>
          </cell>
          <cell r="P419">
            <v>0.29409999999999997</v>
          </cell>
        </row>
        <row r="420">
          <cell r="A420" t="str">
            <v>TF5511BV</v>
          </cell>
          <cell r="B420" t="str">
            <v>Coude grand rayon 90° blanc MF</v>
          </cell>
          <cell r="C420">
            <v>3</v>
          </cell>
          <cell r="D420">
            <v>0.15720000000000001</v>
          </cell>
          <cell r="E420">
            <v>1.444759206798867</v>
          </cell>
          <cell r="F420">
            <v>0.51</v>
          </cell>
          <cell r="G420">
            <v>3.8372532350996513</v>
          </cell>
          <cell r="H420">
            <v>1.001366666666667</v>
          </cell>
          <cell r="I420">
            <v>0.35</v>
          </cell>
          <cell r="J420">
            <v>1.354166666666667</v>
          </cell>
          <cell r="K420">
            <v>5.9034665155379242</v>
          </cell>
          <cell r="L420">
            <v>1.7305333333333335</v>
          </cell>
          <cell r="M420">
            <v>2.0833333333333335</v>
          </cell>
          <cell r="N420">
            <v>2.5</v>
          </cell>
          <cell r="O420">
            <v>1</v>
          </cell>
          <cell r="P420">
            <v>0.35289999999999999</v>
          </cell>
        </row>
        <row r="421">
          <cell r="A421" t="str">
            <v>TF8046BV</v>
          </cell>
          <cell r="B421" t="str">
            <v>Coude grand rayon 90° blanc MF</v>
          </cell>
          <cell r="C421">
            <v>3</v>
          </cell>
          <cell r="D421">
            <v>-4.1334</v>
          </cell>
          <cell r="E421">
            <v>0.11554262238959262</v>
          </cell>
          <cell r="F421">
            <v>0.54</v>
          </cell>
          <cell r="G421">
            <v>0.28975428836346784</v>
          </cell>
          <cell r="H421">
            <v>-3.3192333333333326</v>
          </cell>
          <cell r="I421">
            <v>0.35</v>
          </cell>
          <cell r="J421">
            <v>1.354166666666667</v>
          </cell>
          <cell r="K421">
            <v>0.44577582825148893</v>
          </cell>
          <cell r="L421">
            <v>-2.5900666666666661</v>
          </cell>
          <cell r="M421">
            <v>2.0833333333333335</v>
          </cell>
          <cell r="N421">
            <v>2.5</v>
          </cell>
          <cell r="O421">
            <v>1</v>
          </cell>
          <cell r="P421">
            <v>4.6734999999999998</v>
          </cell>
        </row>
        <row r="422">
          <cell r="A422" t="str">
            <v>TF5510NV</v>
          </cell>
          <cell r="B422" t="str">
            <v>Coude long 90° noir ABS pour sortie.</v>
          </cell>
          <cell r="C422">
            <v>12</v>
          </cell>
          <cell r="D422">
            <v>0.49439999999999995</v>
          </cell>
          <cell r="E422">
            <v>1.7001983564749221</v>
          </cell>
          <cell r="F422">
            <v>1.2</v>
          </cell>
          <cell r="G422">
            <v>3.8377969864437209</v>
          </cell>
          <cell r="H422">
            <v>2.0027333333333339</v>
          </cell>
          <cell r="I422">
            <v>0.35</v>
          </cell>
          <cell r="J422">
            <v>2.7083333333333339</v>
          </cell>
          <cell r="K422">
            <v>5.9043030560672625</v>
          </cell>
          <cell r="L422">
            <v>3.461066666666667</v>
          </cell>
          <cell r="M422">
            <v>4.166666666666667</v>
          </cell>
          <cell r="N422">
            <v>5</v>
          </cell>
          <cell r="O422">
            <v>1</v>
          </cell>
          <cell r="P422">
            <v>0.70569999999999999</v>
          </cell>
        </row>
        <row r="423">
          <cell r="A423" t="str">
            <v>TFM1190V</v>
          </cell>
          <cell r="B423" t="str">
            <v>Coude métal 2" grand rayon 45° FF</v>
          </cell>
          <cell r="C423">
            <v>12</v>
          </cell>
          <cell r="D423">
            <v>-4.0376000000000003</v>
          </cell>
          <cell r="E423">
            <v>0</v>
          </cell>
          <cell r="F423"/>
          <cell r="G423">
            <v>2.9513501911154041</v>
          </cell>
          <cell r="H423">
            <v>7.8790666666666676</v>
          </cell>
          <cell r="I423">
            <v>0.35</v>
          </cell>
          <cell r="J423">
            <v>11.916666666666668</v>
          </cell>
          <cell r="K423">
            <v>4.5405387555621601</v>
          </cell>
          <cell r="L423">
            <v>14.295733333333335</v>
          </cell>
          <cell r="M423">
            <v>18.333333333333336</v>
          </cell>
          <cell r="N423">
            <v>22</v>
          </cell>
          <cell r="O423">
            <v>1</v>
          </cell>
          <cell r="P423">
            <v>4.0377000000000001</v>
          </cell>
        </row>
        <row r="424">
          <cell r="A424" t="str">
            <v>TFM1191V</v>
          </cell>
          <cell r="B424" t="str">
            <v>Coude métal 2" grand rayon 45° MF</v>
          </cell>
          <cell r="C424">
            <v>12</v>
          </cell>
          <cell r="D424">
            <v>-4.3904000000000005</v>
          </cell>
          <cell r="E424">
            <v>0</v>
          </cell>
          <cell r="F424"/>
          <cell r="G424">
            <v>2.9609383897050447</v>
          </cell>
          <cell r="H424">
            <v>8.6096000000000004</v>
          </cell>
          <cell r="I424">
            <v>0.35</v>
          </cell>
          <cell r="J424">
            <v>13</v>
          </cell>
          <cell r="K424">
            <v>4.5552898303154539</v>
          </cell>
          <cell r="L424">
            <v>15.6096</v>
          </cell>
          <cell r="M424">
            <v>20</v>
          </cell>
          <cell r="N424">
            <v>24</v>
          </cell>
          <cell r="O424">
            <v>1</v>
          </cell>
          <cell r="P424">
            <v>4.3905000000000003</v>
          </cell>
        </row>
        <row r="425">
          <cell r="A425" t="str">
            <v>TFM1192V</v>
          </cell>
          <cell r="B425" t="str">
            <v>Coude métal 2" grand rayon 90° FF</v>
          </cell>
          <cell r="C425">
            <v>12</v>
          </cell>
          <cell r="D425">
            <v>-4.8705999999999996</v>
          </cell>
          <cell r="E425">
            <v>0</v>
          </cell>
          <cell r="F425"/>
          <cell r="G425">
            <v>2.1129748632982261</v>
          </cell>
          <cell r="H425">
            <v>5.4210666666666683</v>
          </cell>
          <cell r="I425">
            <v>0.35</v>
          </cell>
          <cell r="J425">
            <v>10.291666666666668</v>
          </cell>
          <cell r="K425">
            <v>3.2507305589203472</v>
          </cell>
          <cell r="L425">
            <v>10.962733333333334</v>
          </cell>
          <cell r="M425">
            <v>15.833333333333334</v>
          </cell>
          <cell r="N425">
            <v>19</v>
          </cell>
          <cell r="O425">
            <v>1</v>
          </cell>
          <cell r="P425">
            <v>4.8706999999999994</v>
          </cell>
        </row>
        <row r="426">
          <cell r="A426" t="str">
            <v>TFM1193V</v>
          </cell>
          <cell r="B426" t="str">
            <v>Coude métal 2"grand rayon 90° MF</v>
          </cell>
          <cell r="C426">
            <v>12</v>
          </cell>
          <cell r="D426">
            <v>-4.9882</v>
          </cell>
          <cell r="E426">
            <v>0</v>
          </cell>
          <cell r="F426"/>
          <cell r="G426">
            <v>2.0631611303784192</v>
          </cell>
          <cell r="H426">
            <v>5.3034666666666679</v>
          </cell>
          <cell r="I426">
            <v>0.35</v>
          </cell>
          <cell r="J426">
            <v>10.291666666666668</v>
          </cell>
          <cell r="K426">
            <v>3.1740940467360295</v>
          </cell>
          <cell r="L426">
            <v>10.845133333333333</v>
          </cell>
          <cell r="M426">
            <v>15.833333333333334</v>
          </cell>
          <cell r="N426">
            <v>19</v>
          </cell>
          <cell r="O426">
            <v>1</v>
          </cell>
          <cell r="P426">
            <v>4.9882999999999997</v>
          </cell>
        </row>
        <row r="427">
          <cell r="A427" t="str">
            <v>TFM7044V</v>
          </cell>
          <cell r="B427" t="str">
            <v xml:space="preserve">Coude métal de départ 2" </v>
          </cell>
          <cell r="C427">
            <v>12</v>
          </cell>
          <cell r="D427">
            <v>-18.022200000000002</v>
          </cell>
          <cell r="E427">
            <v>0</v>
          </cell>
          <cell r="F427"/>
          <cell r="G427">
            <v>1.9535982273812633</v>
          </cell>
          <cell r="H427">
            <v>17.186133333333341</v>
          </cell>
          <cell r="I427">
            <v>0.35</v>
          </cell>
          <cell r="J427">
            <v>35.208333333333343</v>
          </cell>
          <cell r="K427">
            <v>3.005535734432712</v>
          </cell>
          <cell r="L427">
            <v>36.144466666666673</v>
          </cell>
          <cell r="M427">
            <v>54.166666666666671</v>
          </cell>
          <cell r="N427">
            <v>65</v>
          </cell>
          <cell r="O427">
            <v>1</v>
          </cell>
          <cell r="P427">
            <v>18.022300000000001</v>
          </cell>
        </row>
        <row r="428">
          <cell r="A428" t="str">
            <v>TF5508BV</v>
          </cell>
          <cell r="B428" t="str">
            <v>Coude moyen 90° blanc FF</v>
          </cell>
          <cell r="C428">
            <v>3</v>
          </cell>
          <cell r="D428">
            <v>0.21099999999999997</v>
          </cell>
          <cell r="E428">
            <v>1.3909495548961424</v>
          </cell>
          <cell r="F428">
            <v>0.75</v>
          </cell>
          <cell r="G428">
            <v>2.5119025536387811</v>
          </cell>
          <cell r="H428">
            <v>0.81516666666666693</v>
          </cell>
          <cell r="I428">
            <v>0.35</v>
          </cell>
          <cell r="J428">
            <v>1.354166666666667</v>
          </cell>
          <cell r="K428">
            <v>3.8644654671365859</v>
          </cell>
          <cell r="L428">
            <v>1.5443333333333336</v>
          </cell>
          <cell r="M428">
            <v>2.0833333333333335</v>
          </cell>
          <cell r="N428">
            <v>2.5</v>
          </cell>
          <cell r="O428">
            <v>1</v>
          </cell>
          <cell r="P428">
            <v>0.53910000000000002</v>
          </cell>
        </row>
        <row r="429">
          <cell r="A429" t="str">
            <v>TF5509BV</v>
          </cell>
          <cell r="B429" t="str">
            <v>Coude moyen 90° blanc MF</v>
          </cell>
          <cell r="C429">
            <v>3</v>
          </cell>
          <cell r="D429">
            <v>0.21099999999999997</v>
          </cell>
          <cell r="E429">
            <v>1.3909495548961424</v>
          </cell>
          <cell r="F429">
            <v>0.75</v>
          </cell>
          <cell r="G429">
            <v>2.5119025536387811</v>
          </cell>
          <cell r="H429">
            <v>0.81516666666666693</v>
          </cell>
          <cell r="I429">
            <v>0.35</v>
          </cell>
          <cell r="J429">
            <v>1.354166666666667</v>
          </cell>
          <cell r="K429">
            <v>3.8644654671365859</v>
          </cell>
          <cell r="L429">
            <v>1.5443333333333336</v>
          </cell>
          <cell r="M429">
            <v>2.0833333333333335</v>
          </cell>
          <cell r="N429">
            <v>2.5</v>
          </cell>
          <cell r="O429">
            <v>1</v>
          </cell>
          <cell r="P429">
            <v>0.53910000000000002</v>
          </cell>
        </row>
        <row r="430">
          <cell r="A430" t="str">
            <v>TF0052BV</v>
          </cell>
          <cell r="B430" t="str">
            <v>Coude standard de départ 90° blanc FF</v>
          </cell>
          <cell r="C430">
            <v>3</v>
          </cell>
          <cell r="D430">
            <v>0.16480000000000003</v>
          </cell>
          <cell r="E430">
            <v>1.6992353440951575</v>
          </cell>
          <cell r="F430">
            <v>0.4</v>
          </cell>
          <cell r="G430">
            <v>5.7550644567219171</v>
          </cell>
          <cell r="H430">
            <v>1.1189666666666669</v>
          </cell>
          <cell r="I430">
            <v>0.35</v>
          </cell>
          <cell r="J430">
            <v>1.354166666666667</v>
          </cell>
          <cell r="K430">
            <v>8.853945318033718</v>
          </cell>
          <cell r="L430">
            <v>1.8481333333333334</v>
          </cell>
          <cell r="M430">
            <v>2.0833333333333335</v>
          </cell>
          <cell r="N430">
            <v>2.5</v>
          </cell>
          <cell r="O430">
            <v>1</v>
          </cell>
          <cell r="P430">
            <v>0.23529999999999998</v>
          </cell>
        </row>
        <row r="431">
          <cell r="A431" t="str">
            <v>TF8066BV</v>
          </cell>
          <cell r="B431" t="str">
            <v>Coulisse blanche FF.</v>
          </cell>
          <cell r="C431">
            <v>3</v>
          </cell>
          <cell r="D431">
            <v>0.20580000000000004</v>
          </cell>
          <cell r="E431">
            <v>1.7229254571026726</v>
          </cell>
          <cell r="F431">
            <v>0.49</v>
          </cell>
          <cell r="G431">
            <v>2.8578965881111507</v>
          </cell>
          <cell r="H431">
            <v>0.52829999999999999</v>
          </cell>
          <cell r="I431">
            <v>0.35</v>
          </cell>
          <cell r="J431">
            <v>0.8125</v>
          </cell>
          <cell r="K431">
            <v>4.396763981709463</v>
          </cell>
          <cell r="L431">
            <v>0.96579999999999999</v>
          </cell>
          <cell r="M431">
            <v>1.25</v>
          </cell>
          <cell r="N431">
            <v>1.5</v>
          </cell>
          <cell r="O431">
            <v>1</v>
          </cell>
          <cell r="P431">
            <v>0.28429999999999994</v>
          </cell>
        </row>
        <row r="432">
          <cell r="A432" t="str">
            <v>AT120</v>
          </cell>
          <cell r="B432" t="str">
            <v>Coupe-tubes pour canalisations PVC, jusqu'à 100 mm.</v>
          </cell>
          <cell r="C432">
            <v>11</v>
          </cell>
          <cell r="D432">
            <v>-196.56</v>
          </cell>
          <cell r="E432">
            <v>0</v>
          </cell>
          <cell r="F432">
            <v>0</v>
          </cell>
          <cell r="G432" t="str">
            <v/>
          </cell>
          <cell r="H432" t="str">
            <v/>
          </cell>
          <cell r="I432"/>
          <cell r="J432" t="str">
            <v/>
          </cell>
          <cell r="K432">
            <v>2.1113135371827751</v>
          </cell>
          <cell r="L432">
            <v>218.44</v>
          </cell>
          <cell r="M432">
            <v>415</v>
          </cell>
          <cell r="N432">
            <v>498</v>
          </cell>
          <cell r="O432">
            <v>1</v>
          </cell>
          <cell r="P432">
            <v>196.56010000000001</v>
          </cell>
        </row>
        <row r="433">
          <cell r="A433" t="str">
            <v>TFCOUPEC</v>
          </cell>
          <cell r="B433" t="str">
            <v xml:space="preserve">Coupe-tubes pour canalisations PVC, jusqu'à 51 mm - </v>
          </cell>
          <cell r="C433">
            <v>12</v>
          </cell>
          <cell r="D433">
            <v>-19.776399999999999</v>
          </cell>
          <cell r="E433">
            <v>0</v>
          </cell>
          <cell r="F433"/>
          <cell r="G433">
            <v>7.3740719203768794</v>
          </cell>
          <cell r="H433">
            <v>126.05693333333335</v>
          </cell>
          <cell r="I433">
            <v>0.3</v>
          </cell>
          <cell r="J433">
            <v>145.83333333333334</v>
          </cell>
          <cell r="K433">
            <v>10.534388457681256</v>
          </cell>
          <cell r="L433">
            <v>188.55693333333335</v>
          </cell>
          <cell r="M433">
            <v>208.33333333333334</v>
          </cell>
          <cell r="N433">
            <v>250</v>
          </cell>
          <cell r="O433">
            <v>1</v>
          </cell>
          <cell r="P433">
            <v>19.776499999999999</v>
          </cell>
        </row>
        <row r="434">
          <cell r="A434" t="str">
            <v>CTUB</v>
          </cell>
          <cell r="B434" t="str">
            <v>Coupe-tubes pour canalisations PVC, jusqu'à 51 mm - AJG</v>
          </cell>
          <cell r="C434">
            <v>15</v>
          </cell>
          <cell r="D434">
            <v>-20.248799999999999</v>
          </cell>
          <cell r="E434">
            <v>0</v>
          </cell>
          <cell r="F434">
            <v>0</v>
          </cell>
          <cell r="G434">
            <v>2.7943904771781849</v>
          </cell>
          <cell r="H434">
            <v>36.334533333333347</v>
          </cell>
          <cell r="I434">
            <v>0.3</v>
          </cell>
          <cell r="J434">
            <v>56.583333333333343</v>
          </cell>
          <cell r="K434">
            <v>3.9919863959688353</v>
          </cell>
          <cell r="L434">
            <v>60.584533333333347</v>
          </cell>
          <cell r="M434">
            <v>80.833333333333343</v>
          </cell>
          <cell r="N434">
            <v>97</v>
          </cell>
          <cell r="O434">
            <v>1</v>
          </cell>
          <cell r="P434">
            <v>20.248899999999999</v>
          </cell>
        </row>
        <row r="435">
          <cell r="A435" t="str">
            <v>AR049CT</v>
          </cell>
          <cell r="B435" t="str">
            <v>Coupe-tubes pour canalisations PVC, jusqu'à 51 mm - DIV</v>
          </cell>
          <cell r="C435">
            <v>17</v>
          </cell>
          <cell r="D435">
            <v>3.7424000000000004</v>
          </cell>
          <cell r="E435">
            <v>1.4531715469011117</v>
          </cell>
          <cell r="F435">
            <v>12</v>
          </cell>
          <cell r="G435">
            <v>1.9779518913660386</v>
          </cell>
          <cell r="H435">
            <v>8.0757333333333357</v>
          </cell>
          <cell r="I435">
            <v>0.3</v>
          </cell>
          <cell r="J435">
            <v>16.333333333333336</v>
          </cell>
          <cell r="K435">
            <v>2.8256455590943408</v>
          </cell>
          <cell r="L435">
            <v>15.075733333333336</v>
          </cell>
          <cell r="M435">
            <v>23.333333333333336</v>
          </cell>
          <cell r="N435">
            <v>28</v>
          </cell>
          <cell r="O435">
            <v>1</v>
          </cell>
          <cell r="P435">
            <v>8.2576999999999998</v>
          </cell>
        </row>
        <row r="436">
          <cell r="A436" t="str">
            <v>TFCOUPE2</v>
          </cell>
          <cell r="B436" t="str">
            <v>Coupe-tubes pour canalisations PVC, jusqu'à 51 mm - Poignée caoutchouc.</v>
          </cell>
          <cell r="C436">
            <v>12</v>
          </cell>
          <cell r="D436">
            <v>-19.776399999999999</v>
          </cell>
          <cell r="E436">
            <v>0</v>
          </cell>
          <cell r="F436"/>
          <cell r="G436">
            <v>2.2122215761130635</v>
          </cell>
          <cell r="H436">
            <v>23.973600000000001</v>
          </cell>
          <cell r="I436">
            <v>0.3</v>
          </cell>
          <cell r="J436">
            <v>43.75</v>
          </cell>
          <cell r="K436">
            <v>3.1603165373043764</v>
          </cell>
          <cell r="L436">
            <v>42.723600000000005</v>
          </cell>
          <cell r="M436">
            <v>62.5</v>
          </cell>
          <cell r="N436">
            <v>75</v>
          </cell>
          <cell r="O436">
            <v>1</v>
          </cell>
          <cell r="P436">
            <v>19.776499999999999</v>
          </cell>
        </row>
        <row r="437">
          <cell r="A437" t="str">
            <v>AR181</v>
          </cell>
          <cell r="B437" t="str">
            <v>Coupe-tubes pour canalisations PVC, jusqu'à 51 mm.</v>
          </cell>
          <cell r="C437">
            <v>11</v>
          </cell>
          <cell r="D437">
            <v>-9.8903999999999996</v>
          </cell>
          <cell r="E437">
            <v>0</v>
          </cell>
          <cell r="F437">
            <v>0</v>
          </cell>
          <cell r="G437">
            <v>2.5740188396272523</v>
          </cell>
          <cell r="H437">
            <v>15.567933333333336</v>
          </cell>
          <cell r="I437">
            <v>0.35</v>
          </cell>
          <cell r="J437">
            <v>25.458333333333336</v>
          </cell>
          <cell r="K437">
            <v>3.9600289840419265</v>
          </cell>
          <cell r="L437">
            <v>29.276266666666672</v>
          </cell>
          <cell r="M437">
            <v>39.166666666666671</v>
          </cell>
          <cell r="N437">
            <v>47</v>
          </cell>
          <cell r="O437">
            <v>1</v>
          </cell>
          <cell r="P437">
            <v>9.8904999999999994</v>
          </cell>
        </row>
        <row r="438">
          <cell r="A438" t="str">
            <v>TFCOUPE3</v>
          </cell>
          <cell r="B438" t="str">
            <v>Coupe-tubes pour canalisations PVC, jusqu'à 51 mm.</v>
          </cell>
          <cell r="C438">
            <v>12</v>
          </cell>
          <cell r="D438">
            <v>-13.0732</v>
          </cell>
          <cell r="E438">
            <v>0</v>
          </cell>
          <cell r="F438"/>
          <cell r="G438">
            <v>2.0971496612688969</v>
          </cell>
          <cell r="H438">
            <v>14.343466666666671</v>
          </cell>
          <cell r="I438">
            <v>0.3</v>
          </cell>
          <cell r="J438">
            <v>27.416666666666671</v>
          </cell>
          <cell r="K438">
            <v>2.9959280875269956</v>
          </cell>
          <cell r="L438">
            <v>26.093466666666671</v>
          </cell>
          <cell r="M438">
            <v>39.166666666666671</v>
          </cell>
          <cell r="N438">
            <v>47</v>
          </cell>
          <cell r="O438">
            <v>1</v>
          </cell>
          <cell r="P438">
            <v>13.0733</v>
          </cell>
        </row>
        <row r="439">
          <cell r="A439" t="str">
            <v>AT110</v>
          </cell>
          <cell r="B439" t="str">
            <v>Coupe-tubes pour canalisations PVC, jusqu'à 63 mm.</v>
          </cell>
          <cell r="C439">
            <v>11</v>
          </cell>
          <cell r="D439">
            <v>-99.11</v>
          </cell>
          <cell r="E439">
            <v>0</v>
          </cell>
          <cell r="F439">
            <v>0</v>
          </cell>
          <cell r="G439" t="str">
            <v/>
          </cell>
          <cell r="H439" t="str">
            <v/>
          </cell>
          <cell r="I439"/>
          <cell r="J439" t="str">
            <v/>
          </cell>
          <cell r="K439">
            <v>2.1693046420092403</v>
          </cell>
          <cell r="L439">
            <v>115.89</v>
          </cell>
          <cell r="M439">
            <v>215</v>
          </cell>
          <cell r="N439">
            <v>258</v>
          </cell>
          <cell r="O439">
            <v>1</v>
          </cell>
          <cell r="P439">
            <v>99.110100000000003</v>
          </cell>
        </row>
        <row r="440">
          <cell r="A440" t="str">
            <v>TBOCOV04</v>
          </cell>
          <cell r="B440" t="str">
            <v>Couvercle complet M/A Plastiflex</v>
          </cell>
          <cell r="C440">
            <v>12</v>
          </cell>
          <cell r="D440">
            <v>2.3110000000000004</v>
          </cell>
          <cell r="E440">
            <v>2.1501094963169418</v>
          </cell>
          <cell r="F440">
            <v>4.32</v>
          </cell>
          <cell r="G440">
            <v>2.9034559421299755</v>
          </cell>
          <cell r="H440">
            <v>3.824333333333334</v>
          </cell>
          <cell r="I440">
            <v>0.3</v>
          </cell>
          <cell r="J440">
            <v>5.8333333333333339</v>
          </cell>
          <cell r="K440">
            <v>4.1477942030428219</v>
          </cell>
          <cell r="L440">
            <v>6.3243333333333336</v>
          </cell>
          <cell r="M440">
            <v>8.3333333333333339</v>
          </cell>
          <cell r="N440">
            <v>10</v>
          </cell>
          <cell r="O440">
            <v>1</v>
          </cell>
          <cell r="P440">
            <v>2.0091000000000001</v>
          </cell>
        </row>
        <row r="441">
          <cell r="A441" t="str">
            <v>TBOCOV901</v>
          </cell>
          <cell r="B441" t="str">
            <v>Couvercle complet S/V DataSync</v>
          </cell>
          <cell r="C441">
            <v>12</v>
          </cell>
          <cell r="D441">
            <v>2.5312000000000006</v>
          </cell>
          <cell r="E441">
            <v>1.5663459386887448</v>
          </cell>
          <cell r="F441">
            <v>7</v>
          </cell>
          <cell r="G441">
            <v>2.8716984791186504</v>
          </cell>
          <cell r="H441">
            <v>8.3645333333333358</v>
          </cell>
          <cell r="I441">
            <v>0.3</v>
          </cell>
          <cell r="J441">
            <v>12.833333333333336</v>
          </cell>
          <cell r="K441">
            <v>4.1024263987409286</v>
          </cell>
          <cell r="L441">
            <v>13.864533333333336</v>
          </cell>
          <cell r="M441">
            <v>18.333333333333336</v>
          </cell>
          <cell r="N441">
            <v>22</v>
          </cell>
          <cell r="O441">
            <v>1</v>
          </cell>
          <cell r="P441">
            <v>4.4688999999999997</v>
          </cell>
        </row>
        <row r="442">
          <cell r="A442" t="str">
            <v>TBOCOV08</v>
          </cell>
          <cell r="B442" t="str">
            <v>Couvercle complet S/V Plastiflex</v>
          </cell>
          <cell r="C442">
            <v>12</v>
          </cell>
          <cell r="D442">
            <v>1.9112000000000002</v>
          </cell>
          <cell r="E442">
            <v>1.5477214101461736</v>
          </cell>
          <cell r="F442">
            <v>5.4</v>
          </cell>
          <cell r="G442">
            <v>2.0063630370603915</v>
          </cell>
          <cell r="H442">
            <v>3.5112000000000001</v>
          </cell>
          <cell r="I442">
            <v>0.3</v>
          </cell>
          <cell r="J442">
            <v>7</v>
          </cell>
          <cell r="K442">
            <v>2.8662329100862736</v>
          </cell>
          <cell r="L442">
            <v>6.5111999999999997</v>
          </cell>
          <cell r="M442">
            <v>10</v>
          </cell>
          <cell r="N442">
            <v>12</v>
          </cell>
          <cell r="O442">
            <v>1</v>
          </cell>
          <cell r="P442">
            <v>3.4889000000000001</v>
          </cell>
        </row>
        <row r="443">
          <cell r="A443" t="str">
            <v>TBOCOVPLR</v>
          </cell>
          <cell r="B443" t="str">
            <v>Couvercle crosse M/A CYCLOVAC</v>
          </cell>
          <cell r="C443">
            <v>12</v>
          </cell>
          <cell r="D443">
            <v>2.9818000000000002</v>
          </cell>
          <cell r="E443">
            <v>1.8474306502955888</v>
          </cell>
          <cell r="F443">
            <v>6.5</v>
          </cell>
          <cell r="G443">
            <v>2.9843958730068501</v>
          </cell>
          <cell r="H443">
            <v>6.9817999999999998</v>
          </cell>
          <cell r="I443">
            <v>0.3</v>
          </cell>
          <cell r="J443">
            <v>10.5</v>
          </cell>
          <cell r="K443">
            <v>4.2634226757240716</v>
          </cell>
          <cell r="L443">
            <v>11.4818</v>
          </cell>
          <cell r="M443">
            <v>15</v>
          </cell>
          <cell r="N443">
            <v>18</v>
          </cell>
          <cell r="O443">
            <v>1</v>
          </cell>
          <cell r="P443">
            <v>3.5183</v>
          </cell>
        </row>
        <row r="444">
          <cell r="A444" t="str">
            <v>IT202139</v>
          </cell>
          <cell r="B444" t="str">
            <v>Couvercle standard pour IT202137 - IT202138 - CYC</v>
          </cell>
          <cell r="C444">
            <v>4</v>
          </cell>
          <cell r="D444">
            <v>0.60819999999999996</v>
          </cell>
          <cell r="E444">
            <v>1.6816143497757847</v>
          </cell>
          <cell r="F444">
            <v>1.5</v>
          </cell>
          <cell r="G444">
            <v>2.6161378330904062</v>
          </cell>
          <cell r="H444">
            <v>1.4415333333333333</v>
          </cell>
          <cell r="I444">
            <v>0.3</v>
          </cell>
          <cell r="J444">
            <v>2.3333333333333335</v>
          </cell>
          <cell r="K444">
            <v>3.7373397615577231</v>
          </cell>
          <cell r="L444">
            <v>2.4415333333333336</v>
          </cell>
          <cell r="M444">
            <v>3.3333333333333335</v>
          </cell>
          <cell r="N444">
            <v>4</v>
          </cell>
          <cell r="O444">
            <v>1</v>
          </cell>
          <cell r="P444">
            <v>0.89190000000000003</v>
          </cell>
        </row>
        <row r="445">
          <cell r="A445" t="str">
            <v>AP315L</v>
          </cell>
          <cell r="B445" t="str">
            <v>Crosse ABS avec régulateur pression, diam. 32 mm</v>
          </cell>
          <cell r="C445">
            <v>19</v>
          </cell>
          <cell r="D445">
            <v>-4.37</v>
          </cell>
          <cell r="E445">
            <v>0</v>
          </cell>
          <cell r="F445">
            <v>0</v>
          </cell>
          <cell r="G445">
            <v>2.4026910139356081</v>
          </cell>
          <cell r="H445">
            <v>6.13</v>
          </cell>
          <cell r="I445">
            <v>0.3</v>
          </cell>
          <cell r="J445">
            <v>10.5</v>
          </cell>
          <cell r="K445">
            <v>3.4324157341937256</v>
          </cell>
          <cell r="L445">
            <v>10.629999999999999</v>
          </cell>
          <cell r="M445">
            <v>15</v>
          </cell>
          <cell r="N445">
            <v>18</v>
          </cell>
          <cell r="O445">
            <v>1</v>
          </cell>
          <cell r="P445">
            <v>4.3700999999999999</v>
          </cell>
        </row>
        <row r="446">
          <cell r="A446" t="str">
            <v>AP315</v>
          </cell>
          <cell r="B446" t="str">
            <v>Crosse ABS avec régulateur pression, diam. 32 mm - AER</v>
          </cell>
          <cell r="C446">
            <v>10</v>
          </cell>
          <cell r="D446">
            <v>-4.6640000000000006</v>
          </cell>
          <cell r="E446">
            <v>0</v>
          </cell>
          <cell r="F446">
            <v>0</v>
          </cell>
          <cell r="G446">
            <v>2.2512381809995494</v>
          </cell>
          <cell r="H446">
            <v>5.8359999999999994</v>
          </cell>
          <cell r="I446">
            <v>0.3</v>
          </cell>
          <cell r="J446">
            <v>10.5</v>
          </cell>
          <cell r="K446">
            <v>3.216054544285071</v>
          </cell>
          <cell r="L446">
            <v>10.335999999999999</v>
          </cell>
          <cell r="M446">
            <v>15</v>
          </cell>
          <cell r="N446">
            <v>18</v>
          </cell>
          <cell r="O446">
            <v>1</v>
          </cell>
          <cell r="P446">
            <v>4.6641000000000004</v>
          </cell>
        </row>
        <row r="447">
          <cell r="A447" t="str">
            <v>POIG02</v>
          </cell>
          <cell r="B447" t="str">
            <v>Crosse ABS embout CHROME avec régulateur pression, diam. 32 mm - AJG</v>
          </cell>
          <cell r="C447">
            <v>15</v>
          </cell>
          <cell r="D447">
            <v>-4.4303999999999997</v>
          </cell>
          <cell r="E447">
            <v>0</v>
          </cell>
          <cell r="F447">
            <v>0</v>
          </cell>
          <cell r="G447">
            <v>2.6332618590828729</v>
          </cell>
          <cell r="H447">
            <v>7.2362666666666682</v>
          </cell>
          <cell r="I447">
            <v>0.3</v>
          </cell>
          <cell r="J447">
            <v>11.666666666666668</v>
          </cell>
          <cell r="K447">
            <v>3.7618026558326756</v>
          </cell>
          <cell r="L447">
            <v>12.236266666666669</v>
          </cell>
          <cell r="M447">
            <v>16.666666666666668</v>
          </cell>
          <cell r="N447">
            <v>20</v>
          </cell>
          <cell r="O447">
            <v>1</v>
          </cell>
          <cell r="P447">
            <v>4.4304999999999994</v>
          </cell>
        </row>
        <row r="448">
          <cell r="A448" t="str">
            <v>7602603020</v>
          </cell>
          <cell r="B448" t="str">
            <v>Crosse ABS embout CHROME avec régulateur pression, diam. 32 mm - VAR</v>
          </cell>
          <cell r="C448">
            <v>18</v>
          </cell>
          <cell r="D448">
            <v>-2.94</v>
          </cell>
          <cell r="E448">
            <v>0</v>
          </cell>
          <cell r="F448"/>
          <cell r="G448">
            <v>3.6846819269185862</v>
          </cell>
          <cell r="H448">
            <v>7.8933333333333353</v>
          </cell>
          <cell r="I448">
            <v>0.35</v>
          </cell>
          <cell r="J448">
            <v>10.833333333333336</v>
          </cell>
          <cell r="K448">
            <v>5.6687414260285935</v>
          </cell>
          <cell r="L448">
            <v>13.726666666666667</v>
          </cell>
          <cell r="M448">
            <v>16.666666666666668</v>
          </cell>
          <cell r="N448">
            <v>20</v>
          </cell>
          <cell r="O448">
            <v>1</v>
          </cell>
          <cell r="P448">
            <v>2.9401000000000002</v>
          </cell>
        </row>
        <row r="449">
          <cell r="A449" t="str">
            <v>POIG04</v>
          </cell>
          <cell r="B449" t="str">
            <v>Crosse aluminium, diam. 32 mm - AJG</v>
          </cell>
          <cell r="C449">
            <v>15</v>
          </cell>
          <cell r="D449">
            <v>-6.7808000000000002</v>
          </cell>
          <cell r="E449">
            <v>0</v>
          </cell>
          <cell r="F449">
            <v>0</v>
          </cell>
          <cell r="G449">
            <v>2.1506486356285057</v>
          </cell>
          <cell r="H449">
            <v>7.8025333333333355</v>
          </cell>
          <cell r="I449">
            <v>0.3</v>
          </cell>
          <cell r="J449">
            <v>14.583333333333336</v>
          </cell>
          <cell r="K449">
            <v>3.0723551937550084</v>
          </cell>
          <cell r="L449">
            <v>14.052533333333336</v>
          </cell>
          <cell r="M449">
            <v>20.833333333333336</v>
          </cell>
          <cell r="N449">
            <v>25</v>
          </cell>
          <cell r="O449">
            <v>1</v>
          </cell>
          <cell r="P449">
            <v>6.7808999999999999</v>
          </cell>
        </row>
        <row r="450">
          <cell r="A450" t="str">
            <v>HS302144EU</v>
          </cell>
          <cell r="B450" t="str">
            <v>Crosse chromée à télécommande complète avec ergot, pour RETRAFLEX.</v>
          </cell>
          <cell r="C450">
            <v>4</v>
          </cell>
          <cell r="D450">
            <v>-129.35999999999999</v>
          </cell>
          <cell r="E450">
            <v>0</v>
          </cell>
          <cell r="F450"/>
          <cell r="G450">
            <v>1.6910160088002406</v>
          </cell>
          <cell r="H450">
            <v>89.390000000000015</v>
          </cell>
          <cell r="I450">
            <v>0.3</v>
          </cell>
          <cell r="J450">
            <v>218.75</v>
          </cell>
          <cell r="K450">
            <v>2.4157371554289151</v>
          </cell>
          <cell r="L450">
            <v>183.14000000000001</v>
          </cell>
          <cell r="M450">
            <v>312.5</v>
          </cell>
          <cell r="N450">
            <v>375</v>
          </cell>
          <cell r="O450">
            <v>1</v>
          </cell>
          <cell r="P450">
            <v>129.36009999999999</v>
          </cell>
        </row>
        <row r="451">
          <cell r="A451" t="str">
            <v>HSTBMANC</v>
          </cell>
          <cell r="B451" t="str">
            <v>Crosse chromée avec régulateur pression et ergot, pour RETRAFLEX.</v>
          </cell>
          <cell r="C451">
            <v>4</v>
          </cell>
          <cell r="D451">
            <v>-10.838800000000001</v>
          </cell>
          <cell r="E451">
            <v>0</v>
          </cell>
          <cell r="F451">
            <v>0</v>
          </cell>
          <cell r="G451" t="str">
            <v/>
          </cell>
          <cell r="H451" t="str">
            <v/>
          </cell>
          <cell r="I451"/>
          <cell r="J451" t="str">
            <v/>
          </cell>
          <cell r="K451">
            <v>3.0753428238412877</v>
          </cell>
          <cell r="L451">
            <v>22.494533333333333</v>
          </cell>
          <cell r="M451">
            <v>33.333333333333336</v>
          </cell>
          <cell r="N451">
            <v>40</v>
          </cell>
          <cell r="O451">
            <v>1</v>
          </cell>
          <cell r="P451">
            <v>10.838900000000001</v>
          </cell>
        </row>
        <row r="452">
          <cell r="A452" t="str">
            <v>TBMANCBG</v>
          </cell>
          <cell r="B452" t="str">
            <v>Crosse chromée avec régulateur pression, diam. 32 mm - Avec ergot - CYC</v>
          </cell>
          <cell r="C452">
            <v>12</v>
          </cell>
          <cell r="D452">
            <v>4.3709999999999996</v>
          </cell>
          <cell r="E452">
            <v>1.5907125094604821</v>
          </cell>
          <cell r="F452">
            <v>11.77</v>
          </cell>
          <cell r="G452">
            <v>1.9709604321246281</v>
          </cell>
          <cell r="H452">
            <v>7.1843333333333357</v>
          </cell>
          <cell r="I452">
            <v>0.3</v>
          </cell>
          <cell r="J452">
            <v>14.583333333333336</v>
          </cell>
          <cell r="K452">
            <v>2.8156577601780399</v>
          </cell>
          <cell r="L452">
            <v>13.434333333333335</v>
          </cell>
          <cell r="M452">
            <v>20.833333333333336</v>
          </cell>
          <cell r="N452">
            <v>25</v>
          </cell>
          <cell r="O452">
            <v>1</v>
          </cell>
          <cell r="P452">
            <v>7.3990999999999998</v>
          </cell>
        </row>
        <row r="453">
          <cell r="A453" t="str">
            <v>TBMANCCG</v>
          </cell>
          <cell r="B453" t="str">
            <v>Crosse chromée avec régulateur pression, diam. 32 mm - Avec ergot - CYC</v>
          </cell>
          <cell r="C453">
            <v>12</v>
          </cell>
          <cell r="D453">
            <v>4.3697999999999997</v>
          </cell>
          <cell r="E453">
            <v>1.4959593208026878</v>
          </cell>
          <cell r="F453">
            <v>13.18</v>
          </cell>
          <cell r="G453">
            <v>1.7829510156672683</v>
          </cell>
          <cell r="H453">
            <v>6.8981333333333339</v>
          </cell>
          <cell r="I453">
            <v>0.35</v>
          </cell>
          <cell r="J453">
            <v>15.708333333333334</v>
          </cell>
          <cell r="K453">
            <v>2.7430015625650284</v>
          </cell>
          <cell r="L453">
            <v>15.356466666666668</v>
          </cell>
          <cell r="M453">
            <v>24.166666666666668</v>
          </cell>
          <cell r="N453">
            <v>29</v>
          </cell>
          <cell r="O453">
            <v>1</v>
          </cell>
          <cell r="P453">
            <v>8.8102999999999998</v>
          </cell>
        </row>
        <row r="454">
          <cell r="A454" t="str">
            <v>POIG03</v>
          </cell>
          <cell r="B454" t="str">
            <v>Crosse chromée avec régulateur pression, diam. 32 mm - Sans ergot - AJG</v>
          </cell>
          <cell r="C454">
            <v>15</v>
          </cell>
          <cell r="D454">
            <v>-5.6160000000000005</v>
          </cell>
          <cell r="E454">
            <v>0</v>
          </cell>
          <cell r="F454">
            <v>0</v>
          </cell>
          <cell r="G454">
            <v>2.2183246974472204</v>
          </cell>
          <cell r="H454">
            <v>6.8423333333333352</v>
          </cell>
          <cell r="I454">
            <v>0.35</v>
          </cell>
          <cell r="J454">
            <v>12.458333333333336</v>
          </cell>
          <cell r="K454">
            <v>3.4128072268418772</v>
          </cell>
          <cell r="L454">
            <v>13.550666666666668</v>
          </cell>
          <cell r="M454">
            <v>19.166666666666668</v>
          </cell>
          <cell r="N454">
            <v>23</v>
          </cell>
          <cell r="O454">
            <v>1</v>
          </cell>
          <cell r="P454">
            <v>5.6161000000000003</v>
          </cell>
        </row>
        <row r="455">
          <cell r="A455" t="str">
            <v>TBMANCOG</v>
          </cell>
          <cell r="B455" t="str">
            <v>Crosse chromée avec régulateur pression, diam. 32 mm - Sans ergot - CYC</v>
          </cell>
          <cell r="C455">
            <v>12</v>
          </cell>
          <cell r="D455">
            <v>3.6108000000000007</v>
          </cell>
          <cell r="E455">
            <v>1.4886188323815197</v>
          </cell>
          <cell r="F455">
            <v>11</v>
          </cell>
          <cell r="G455">
            <v>1.9735744026272226</v>
          </cell>
          <cell r="H455">
            <v>7.1941333333333359</v>
          </cell>
          <cell r="I455">
            <v>0.3</v>
          </cell>
          <cell r="J455">
            <v>14.583333333333336</v>
          </cell>
          <cell r="K455">
            <v>2.8193920037531752</v>
          </cell>
          <cell r="L455">
            <v>13.444133333333337</v>
          </cell>
          <cell r="M455">
            <v>20.833333333333336</v>
          </cell>
          <cell r="N455">
            <v>25</v>
          </cell>
          <cell r="O455">
            <v>1</v>
          </cell>
          <cell r="P455">
            <v>7.3892999999999995</v>
          </cell>
        </row>
        <row r="456">
          <cell r="A456" t="str">
            <v>HSPOIG35</v>
          </cell>
          <cell r="B456" t="str">
            <v>Crosse complète RETRAFLEX avec ergot et régulateur de pression - CYC</v>
          </cell>
          <cell r="C456">
            <v>4</v>
          </cell>
          <cell r="D456">
            <v>12.415199999999999</v>
          </cell>
          <cell r="E456">
            <v>1.6752787598585803</v>
          </cell>
          <cell r="F456">
            <v>30.8</v>
          </cell>
          <cell r="G456">
            <v>2.0034557345067605</v>
          </cell>
          <cell r="H456">
            <v>18.448533333333341</v>
          </cell>
          <cell r="I456">
            <v>0.35</v>
          </cell>
          <cell r="J456">
            <v>36.833333333333343</v>
          </cell>
          <cell r="K456">
            <v>3.0822395915488614</v>
          </cell>
          <cell r="L456">
            <v>38.281866666666673</v>
          </cell>
          <cell r="M456">
            <v>56.666666666666671</v>
          </cell>
          <cell r="N456">
            <v>68</v>
          </cell>
          <cell r="O456">
            <v>1</v>
          </cell>
          <cell r="P456">
            <v>18.384900000000002</v>
          </cell>
        </row>
        <row r="457">
          <cell r="A457" t="str">
            <v>HSPOIG55</v>
          </cell>
          <cell r="B457" t="str">
            <v>Crosse complète RETRAFLEX avec ergot et régulateur de pression - ITL</v>
          </cell>
          <cell r="C457">
            <v>4</v>
          </cell>
          <cell r="D457">
            <v>12.777799999999999</v>
          </cell>
          <cell r="E457">
            <v>1.708984375</v>
          </cell>
          <cell r="F457">
            <v>30.8</v>
          </cell>
          <cell r="G457">
            <v>2.1038750141028983</v>
          </cell>
          <cell r="H457">
            <v>19.89446666666667</v>
          </cell>
          <cell r="I457">
            <v>0.3</v>
          </cell>
          <cell r="J457">
            <v>37.916666666666671</v>
          </cell>
          <cell r="K457">
            <v>3.005535734432712</v>
          </cell>
          <cell r="L457">
            <v>36.144466666666673</v>
          </cell>
          <cell r="M457">
            <v>54.166666666666671</v>
          </cell>
          <cell r="N457">
            <v>65</v>
          </cell>
          <cell r="O457">
            <v>1</v>
          </cell>
          <cell r="P457">
            <v>18.022300000000001</v>
          </cell>
        </row>
        <row r="458">
          <cell r="A458" t="str">
            <v>TBORFPOI32</v>
          </cell>
          <cell r="B458" t="str">
            <v>Crosse complète RETRAFLEX radiocommande - CYC</v>
          </cell>
          <cell r="C458">
            <v>4</v>
          </cell>
          <cell r="D458">
            <v>-77.449399999999997</v>
          </cell>
          <cell r="E458">
            <v>0</v>
          </cell>
          <cell r="F458"/>
          <cell r="G458">
            <v>1.9093086462791884</v>
          </cell>
          <cell r="H458">
            <v>70.425600000000003</v>
          </cell>
          <cell r="I458">
            <v>0.35</v>
          </cell>
          <cell r="J458">
            <v>147.875</v>
          </cell>
          <cell r="K458">
            <v>2.9373979173525977</v>
          </cell>
          <cell r="L458">
            <v>150.0506</v>
          </cell>
          <cell r="M458">
            <v>227.5</v>
          </cell>
          <cell r="N458">
            <v>273</v>
          </cell>
          <cell r="O458">
            <v>1</v>
          </cell>
          <cell r="P458">
            <v>77.4495</v>
          </cell>
        </row>
        <row r="459">
          <cell r="A459" t="str">
            <v>TBORFPOI02</v>
          </cell>
          <cell r="B459" t="str">
            <v>Crosse complète RETRAFLEX radiocommande - CYC (old)</v>
          </cell>
          <cell r="C459">
            <v>4</v>
          </cell>
          <cell r="D459">
            <v>-78.350999999999999</v>
          </cell>
          <cell r="E459">
            <v>0</v>
          </cell>
          <cell r="F459"/>
          <cell r="G459">
            <v>1.9357311724617354</v>
          </cell>
          <cell r="H459">
            <v>73.315666666666687</v>
          </cell>
          <cell r="I459">
            <v>0.3</v>
          </cell>
          <cell r="J459">
            <v>151.66666666666669</v>
          </cell>
          <cell r="K459">
            <v>2.7653302463739076</v>
          </cell>
          <cell r="L459">
            <v>138.31566666666669</v>
          </cell>
          <cell r="M459">
            <v>216.66666666666669</v>
          </cell>
          <cell r="N459">
            <v>260</v>
          </cell>
          <cell r="O459">
            <v>1</v>
          </cell>
          <cell r="P459">
            <v>78.351100000000002</v>
          </cell>
        </row>
        <row r="460">
          <cell r="A460" t="str">
            <v>TBORFPOI04</v>
          </cell>
          <cell r="B460" t="str">
            <v>Crosse complète RETRAFLEX radiocommande - ITL</v>
          </cell>
          <cell r="C460">
            <v>4</v>
          </cell>
          <cell r="D460">
            <v>-77.449399999999997</v>
          </cell>
          <cell r="E460">
            <v>0</v>
          </cell>
          <cell r="F460"/>
          <cell r="G460">
            <v>1.9582652782350651</v>
          </cell>
          <cell r="H460">
            <v>74.217266666666688</v>
          </cell>
          <cell r="I460">
            <v>0.3</v>
          </cell>
          <cell r="J460">
            <v>151.66666666666669</v>
          </cell>
          <cell r="K460">
            <v>2.7975218260500929</v>
          </cell>
          <cell r="L460">
            <v>139.21726666666669</v>
          </cell>
          <cell r="M460">
            <v>216.66666666666669</v>
          </cell>
          <cell r="N460">
            <v>260</v>
          </cell>
          <cell r="O460">
            <v>1</v>
          </cell>
          <cell r="P460">
            <v>77.4495</v>
          </cell>
        </row>
        <row r="461">
          <cell r="A461" t="str">
            <v>TBOPOI939</v>
          </cell>
          <cell r="B461" t="str">
            <v>Crosse CYCLOVAC - DataSync complète</v>
          </cell>
          <cell r="C461">
            <v>12</v>
          </cell>
          <cell r="D461">
            <v>24.721999999999998</v>
          </cell>
          <cell r="E461">
            <v>1.6137761866220435</v>
          </cell>
          <cell r="F461">
            <v>65</v>
          </cell>
          <cell r="G461">
            <v>1.8423990539110171</v>
          </cell>
          <cell r="H461">
            <v>33.930333333333344</v>
          </cell>
          <cell r="I461">
            <v>0.35</v>
          </cell>
          <cell r="J461">
            <v>74.208333333333343</v>
          </cell>
          <cell r="K461">
            <v>2.8344600829400259</v>
          </cell>
          <cell r="L461">
            <v>73.888666666666666</v>
          </cell>
          <cell r="M461">
            <v>114.16666666666667</v>
          </cell>
          <cell r="N461">
            <v>137</v>
          </cell>
          <cell r="O461">
            <v>1</v>
          </cell>
          <cell r="P461">
            <v>40.278100000000002</v>
          </cell>
        </row>
        <row r="462">
          <cell r="A462" t="str">
            <v>TBOPOI35C</v>
          </cell>
          <cell r="B462" t="str">
            <v>Crosse CYCLOVAC M/A - complète, avec manchon ergot</v>
          </cell>
          <cell r="C462">
            <v>12</v>
          </cell>
          <cell r="D462">
            <v>-16.885400000000001</v>
          </cell>
          <cell r="E462">
            <v>0</v>
          </cell>
          <cell r="F462"/>
          <cell r="G462">
            <v>2.4059103964940332</v>
          </cell>
          <cell r="H462">
            <v>23.739599999999999</v>
          </cell>
          <cell r="I462">
            <v>0.35</v>
          </cell>
          <cell r="J462">
            <v>40.625</v>
          </cell>
          <cell r="K462">
            <v>3.7014006099908205</v>
          </cell>
          <cell r="L462">
            <v>45.614600000000003</v>
          </cell>
          <cell r="M462">
            <v>62.5</v>
          </cell>
          <cell r="N462">
            <v>75</v>
          </cell>
          <cell r="O462">
            <v>1</v>
          </cell>
          <cell r="P462">
            <v>16.8855</v>
          </cell>
        </row>
        <row r="463">
          <cell r="A463" t="str">
            <v>TBOPOI35L</v>
          </cell>
          <cell r="B463" t="str">
            <v>Crosse CYCLOVAC M/A - complète, avec manchon ergot</v>
          </cell>
          <cell r="C463">
            <v>12</v>
          </cell>
          <cell r="D463">
            <v>-18.57</v>
          </cell>
          <cell r="E463">
            <v>0</v>
          </cell>
          <cell r="F463"/>
          <cell r="G463">
            <v>2.3559377709328437</v>
          </cell>
          <cell r="H463">
            <v>25.18</v>
          </cell>
          <cell r="I463">
            <v>0.3</v>
          </cell>
          <cell r="J463">
            <v>43.75</v>
          </cell>
          <cell r="K463">
            <v>3.3656253870469195</v>
          </cell>
          <cell r="L463">
            <v>43.930000000000007</v>
          </cell>
          <cell r="M463">
            <v>62.5</v>
          </cell>
          <cell r="N463">
            <v>75</v>
          </cell>
          <cell r="O463">
            <v>1</v>
          </cell>
          <cell r="P463">
            <v>18.5701</v>
          </cell>
        </row>
        <row r="464">
          <cell r="A464" t="str">
            <v>TBOPOI35</v>
          </cell>
          <cell r="B464" t="str">
            <v>Crosse CYCLOVAC M/A - sans interrupteur, avec manchon ergot</v>
          </cell>
          <cell r="C464">
            <v>12</v>
          </cell>
          <cell r="D464">
            <v>11.836600000000001</v>
          </cell>
          <cell r="E464">
            <v>2.4498995541182813</v>
          </cell>
          <cell r="F464">
            <v>20</v>
          </cell>
          <cell r="G464">
            <v>2.6540903615687723</v>
          </cell>
          <cell r="H464">
            <v>13.503266666666672</v>
          </cell>
          <cell r="I464">
            <v>0.35</v>
          </cell>
          <cell r="J464">
            <v>21.666666666666671</v>
          </cell>
          <cell r="K464">
            <v>4.0832159408750339</v>
          </cell>
          <cell r="L464">
            <v>25.169933333333336</v>
          </cell>
          <cell r="M464">
            <v>33.333333333333336</v>
          </cell>
          <cell r="N464">
            <v>40</v>
          </cell>
          <cell r="O464">
            <v>1</v>
          </cell>
          <cell r="P464">
            <v>8.1634999999999991</v>
          </cell>
        </row>
        <row r="465">
          <cell r="A465" t="str">
            <v>TBOPOI36</v>
          </cell>
          <cell r="B465" t="str">
            <v>Crosse CYCLOVAC S/V - sans interrupteur, sans sélecteur, avec manchon ergot</v>
          </cell>
          <cell r="C465">
            <v>12</v>
          </cell>
          <cell r="D465">
            <v>10.185399999999998</v>
          </cell>
          <cell r="E465">
            <v>1.4372306265776054</v>
          </cell>
          <cell r="F465">
            <v>33.479999999999997</v>
          </cell>
          <cell r="G465">
            <v>1.8280266899051432</v>
          </cell>
          <cell r="H465">
            <v>19.288733333333337</v>
          </cell>
          <cell r="I465">
            <v>0.3</v>
          </cell>
          <cell r="J465">
            <v>42.583333333333336</v>
          </cell>
          <cell r="K465">
            <v>2.61146669986449</v>
          </cell>
          <cell r="L465">
            <v>37.53873333333334</v>
          </cell>
          <cell r="M465">
            <v>60.833333333333336</v>
          </cell>
          <cell r="N465">
            <v>73</v>
          </cell>
          <cell r="O465">
            <v>1</v>
          </cell>
          <cell r="P465">
            <v>23.294699999999999</v>
          </cell>
        </row>
        <row r="466">
          <cell r="A466" t="str">
            <v>TBOPOI02</v>
          </cell>
          <cell r="B466" t="str">
            <v>Crosse grise M/A avec interrupteur - Sans ergot - CYC</v>
          </cell>
          <cell r="C466">
            <v>12</v>
          </cell>
          <cell r="D466">
            <v>13.6036</v>
          </cell>
          <cell r="E466">
            <v>1.723715991189896</v>
          </cell>
          <cell r="F466">
            <v>32.4</v>
          </cell>
          <cell r="G466">
            <v>2.3275609820977312</v>
          </cell>
          <cell r="H466">
            <v>24.953600000000002</v>
          </cell>
          <cell r="I466">
            <v>0.3</v>
          </cell>
          <cell r="J466">
            <v>43.75</v>
          </cell>
          <cell r="K466">
            <v>3.325087117282473</v>
          </cell>
          <cell r="L466">
            <v>43.703600000000009</v>
          </cell>
          <cell r="M466">
            <v>62.5</v>
          </cell>
          <cell r="N466">
            <v>75</v>
          </cell>
          <cell r="O466">
            <v>1</v>
          </cell>
          <cell r="P466">
            <v>18.796499999999998</v>
          </cell>
        </row>
        <row r="467">
          <cell r="A467" t="str">
            <v>TBOPOI01</v>
          </cell>
          <cell r="B467" t="str">
            <v>Crosse grise M/A avec logement pour interrupteur linéaire - CYC</v>
          </cell>
          <cell r="C467">
            <v>12</v>
          </cell>
          <cell r="D467">
            <v>10.521799999999999</v>
          </cell>
          <cell r="E467">
            <v>1.521428854616818</v>
          </cell>
          <cell r="F467">
            <v>30.7</v>
          </cell>
          <cell r="G467">
            <v>2.0814439273873417</v>
          </cell>
          <cell r="H467">
            <v>21.8218</v>
          </cell>
          <cell r="I467">
            <v>0.3</v>
          </cell>
          <cell r="J467">
            <v>42</v>
          </cell>
          <cell r="K467">
            <v>2.9734913248390598</v>
          </cell>
          <cell r="L467">
            <v>39.821800000000003</v>
          </cell>
          <cell r="M467">
            <v>60</v>
          </cell>
          <cell r="N467">
            <v>72</v>
          </cell>
          <cell r="O467">
            <v>1</v>
          </cell>
          <cell r="P467">
            <v>20.1783</v>
          </cell>
        </row>
        <row r="468">
          <cell r="A468" t="str">
            <v>POIGI03</v>
          </cell>
          <cell r="B468" t="str">
            <v>Crosse grise M/A série FIB, avec interrupteur - AJG</v>
          </cell>
          <cell r="C468">
            <v>15</v>
          </cell>
          <cell r="D468">
            <v>-22.380800000000001</v>
          </cell>
          <cell r="E468">
            <v>0</v>
          </cell>
          <cell r="F468">
            <v>0</v>
          </cell>
          <cell r="G468">
            <v>1.9119725599357786</v>
          </cell>
          <cell r="H468">
            <v>20.410866666666671</v>
          </cell>
          <cell r="I468">
            <v>0.35</v>
          </cell>
          <cell r="J468">
            <v>42.791666666666671</v>
          </cell>
          <cell r="K468">
            <v>2.9414962460550442</v>
          </cell>
          <cell r="L468">
            <v>43.452533333333349</v>
          </cell>
          <cell r="M468">
            <v>65.833333333333343</v>
          </cell>
          <cell r="N468">
            <v>79</v>
          </cell>
          <cell r="O468">
            <v>1</v>
          </cell>
          <cell r="P468">
            <v>22.3809</v>
          </cell>
        </row>
        <row r="469">
          <cell r="A469" t="str">
            <v>POIGR01ER</v>
          </cell>
          <cell r="B469" t="str">
            <v>Crosse grise standard à radiocommande (émetteur/récepteur) - AJG</v>
          </cell>
          <cell r="C469">
            <v>15</v>
          </cell>
          <cell r="D469">
            <v>-127.83680000000001</v>
          </cell>
          <cell r="E469">
            <v>0</v>
          </cell>
          <cell r="F469">
            <v>0</v>
          </cell>
          <cell r="G469">
            <v>1.5514560610694825</v>
          </cell>
          <cell r="H469">
            <v>70.496533333333332</v>
          </cell>
          <cell r="I469">
            <v>0.15</v>
          </cell>
          <cell r="J469">
            <v>198.33333333333334</v>
          </cell>
          <cell r="K469">
            <v>1.8252424247876264</v>
          </cell>
          <cell r="L469">
            <v>105.49653333333333</v>
          </cell>
          <cell r="M469">
            <v>233.33333333333334</v>
          </cell>
          <cell r="N469">
            <v>280</v>
          </cell>
          <cell r="O469">
            <v>1</v>
          </cell>
          <cell r="P469">
            <v>127.83690000000001</v>
          </cell>
        </row>
        <row r="470">
          <cell r="A470" t="str">
            <v>POIGRT04</v>
          </cell>
          <cell r="B470" t="str">
            <v>Crosse grise universelle à radiocommande (émetteur seul) - AJG</v>
          </cell>
          <cell r="C470">
            <v>15</v>
          </cell>
          <cell r="D470">
            <v>-61.297600000000003</v>
          </cell>
          <cell r="E470">
            <v>0</v>
          </cell>
          <cell r="F470">
            <v>0</v>
          </cell>
          <cell r="G470">
            <v>1.5600095925295727</v>
          </cell>
          <cell r="H470">
            <v>34.327399999999997</v>
          </cell>
          <cell r="I470">
            <v>0.15</v>
          </cell>
          <cell r="J470">
            <v>95.625</v>
          </cell>
          <cell r="K470">
            <v>1.8353054029759679</v>
          </cell>
          <cell r="L470">
            <v>51.202399999999997</v>
          </cell>
          <cell r="M470">
            <v>112.5</v>
          </cell>
          <cell r="N470">
            <v>135</v>
          </cell>
          <cell r="O470">
            <v>1</v>
          </cell>
          <cell r="P470">
            <v>61.297700000000006</v>
          </cell>
        </row>
        <row r="471">
          <cell r="A471" t="str">
            <v>POIGRT03</v>
          </cell>
          <cell r="B471" t="str">
            <v>Crosse grise universelle à radiocommande (émetteur/récepteur) - AJG</v>
          </cell>
          <cell r="C471">
            <v>15</v>
          </cell>
          <cell r="D471">
            <v>-126.8176</v>
          </cell>
          <cell r="E471">
            <v>0</v>
          </cell>
          <cell r="F471">
            <v>0</v>
          </cell>
          <cell r="G471">
            <v>1.5639246992599087</v>
          </cell>
          <cell r="H471">
            <v>71.515733333333344</v>
          </cell>
          <cell r="I471">
            <v>0.15</v>
          </cell>
          <cell r="J471">
            <v>198.33333333333334</v>
          </cell>
          <cell r="K471">
            <v>1.8399114108940104</v>
          </cell>
          <cell r="L471">
            <v>106.51573333333334</v>
          </cell>
          <cell r="M471">
            <v>233.33333333333334</v>
          </cell>
          <cell r="N471">
            <v>280</v>
          </cell>
          <cell r="O471">
            <v>1</v>
          </cell>
          <cell r="P471">
            <v>126.8177</v>
          </cell>
        </row>
        <row r="472">
          <cell r="A472" t="str">
            <v>POIGI01</v>
          </cell>
          <cell r="B472" t="str">
            <v>Crosse noire M/A série FIG, avec interrupteur - AJG</v>
          </cell>
          <cell r="C472">
            <v>15</v>
          </cell>
          <cell r="D472">
            <v>-19.552000000000003</v>
          </cell>
          <cell r="E472">
            <v>0</v>
          </cell>
          <cell r="F472">
            <v>0</v>
          </cell>
          <cell r="G472">
            <v>2.0777819262381021</v>
          </cell>
          <cell r="H472">
            <v>21.072999999999997</v>
          </cell>
          <cell r="I472">
            <v>0.35</v>
          </cell>
          <cell r="J472">
            <v>40.625</v>
          </cell>
          <cell r="K472">
            <v>3.1965875788278493</v>
          </cell>
          <cell r="L472">
            <v>42.948</v>
          </cell>
          <cell r="M472">
            <v>62.5</v>
          </cell>
          <cell r="N472">
            <v>75</v>
          </cell>
          <cell r="O472">
            <v>1</v>
          </cell>
          <cell r="P472">
            <v>19.552100000000003</v>
          </cell>
        </row>
        <row r="473">
          <cell r="A473" t="str">
            <v>TBORFPOI21</v>
          </cell>
          <cell r="B473" t="str">
            <v>Crosse RETRAFLEX radiocommande avec émetteur et sans récepteur - CYC</v>
          </cell>
          <cell r="C473">
            <v>4</v>
          </cell>
          <cell r="D473">
            <v>-54.517400000000002</v>
          </cell>
          <cell r="E473">
            <v>0</v>
          </cell>
          <cell r="F473"/>
          <cell r="G473">
            <v>1.5698323168401584</v>
          </cell>
          <cell r="H473">
            <v>31.065933333333337</v>
          </cell>
          <cell r="I473">
            <v>0.35</v>
          </cell>
          <cell r="J473">
            <v>85.583333333333343</v>
          </cell>
          <cell r="K473">
            <v>2.4151266412925514</v>
          </cell>
          <cell r="L473">
            <v>77.149266666666676</v>
          </cell>
          <cell r="M473">
            <v>131.66666666666669</v>
          </cell>
          <cell r="N473">
            <v>158</v>
          </cell>
          <cell r="O473">
            <v>1</v>
          </cell>
          <cell r="P473">
            <v>54.517500000000005</v>
          </cell>
        </row>
        <row r="474">
          <cell r="A474" t="str">
            <v>TBORFPOI24</v>
          </cell>
          <cell r="B474" t="str">
            <v>Crosse RETRAFLEX radiocommande avec émetteur et sans récepteur - ITL</v>
          </cell>
          <cell r="C474">
            <v>4</v>
          </cell>
          <cell r="D474">
            <v>-54.517400000000002</v>
          </cell>
          <cell r="E474">
            <v>0</v>
          </cell>
          <cell r="F474"/>
          <cell r="G474">
            <v>1.6049892236437839</v>
          </cell>
          <cell r="H474">
            <v>32.982599999999998</v>
          </cell>
          <cell r="I474">
            <v>0.3</v>
          </cell>
          <cell r="J474">
            <v>87.5</v>
          </cell>
          <cell r="K474">
            <v>2.2928417480625485</v>
          </cell>
          <cell r="L474">
            <v>70.482599999999991</v>
          </cell>
          <cell r="M474">
            <v>125</v>
          </cell>
          <cell r="N474">
            <v>150</v>
          </cell>
          <cell r="O474">
            <v>1</v>
          </cell>
          <cell r="P474">
            <v>54.517500000000005</v>
          </cell>
        </row>
        <row r="475">
          <cell r="A475" t="str">
            <v>TBORFPOI22</v>
          </cell>
          <cell r="B475" t="str">
            <v>Crosse RETRAFLEX radiocommande sans émetteur et récepteur - CYC (old)</v>
          </cell>
          <cell r="C475">
            <v>4</v>
          </cell>
          <cell r="D475">
            <v>-45.226999999999997</v>
          </cell>
          <cell r="E475">
            <v>0</v>
          </cell>
          <cell r="F475"/>
          <cell r="G475">
            <v>1.9346807555646945</v>
          </cell>
          <cell r="H475">
            <v>42.273000000000003</v>
          </cell>
          <cell r="I475">
            <v>0.3</v>
          </cell>
          <cell r="J475">
            <v>87.5</v>
          </cell>
          <cell r="K475">
            <v>2.7638296508067066</v>
          </cell>
          <cell r="L475">
            <v>79.772999999999996</v>
          </cell>
          <cell r="M475">
            <v>125</v>
          </cell>
          <cell r="N475">
            <v>150</v>
          </cell>
          <cell r="O475">
            <v>1</v>
          </cell>
          <cell r="P475">
            <v>45.2271</v>
          </cell>
        </row>
        <row r="476">
          <cell r="A476" t="str">
            <v>TF5525BV</v>
          </cell>
          <cell r="B476" t="str">
            <v>Dérivation à 45° blanche FFF.</v>
          </cell>
          <cell r="C476">
            <v>3</v>
          </cell>
          <cell r="D476">
            <v>0.64480000000000015</v>
          </cell>
          <cell r="E476">
            <v>1.8886131789357599</v>
          </cell>
          <cell r="F476">
            <v>1.37</v>
          </cell>
          <cell r="G476">
            <v>3.7340870444413818</v>
          </cell>
          <cell r="H476">
            <v>1.9831333333333341</v>
          </cell>
          <cell r="I476">
            <v>0.35</v>
          </cell>
          <cell r="J476">
            <v>2.7083333333333339</v>
          </cell>
          <cell r="K476">
            <v>5.7447492991405866</v>
          </cell>
          <cell r="L476">
            <v>3.4414666666666673</v>
          </cell>
          <cell r="M476">
            <v>4.166666666666667</v>
          </cell>
          <cell r="N476">
            <v>5</v>
          </cell>
          <cell r="O476">
            <v>1</v>
          </cell>
          <cell r="P476">
            <v>0.72529999999999994</v>
          </cell>
        </row>
        <row r="477">
          <cell r="A477" t="str">
            <v>TF5515BV</v>
          </cell>
          <cell r="B477" t="str">
            <v>Dérivation double, 2 sorties à 90° grand rayon, blanche FFF</v>
          </cell>
          <cell r="C477">
            <v>3</v>
          </cell>
          <cell r="D477">
            <v>0.39980000000000016</v>
          </cell>
          <cell r="E477">
            <v>1.4117889530090686</v>
          </cell>
          <cell r="F477">
            <v>1.37</v>
          </cell>
          <cell r="G477">
            <v>2.7912329520079706</v>
          </cell>
          <cell r="H477">
            <v>1.738133333333334</v>
          </cell>
          <cell r="I477">
            <v>0.35</v>
          </cell>
          <cell r="J477">
            <v>2.7083333333333339</v>
          </cell>
          <cell r="K477">
            <v>4.294204541550724</v>
          </cell>
          <cell r="L477">
            <v>3.1964666666666672</v>
          </cell>
          <cell r="M477">
            <v>4.166666666666667</v>
          </cell>
          <cell r="N477">
            <v>5</v>
          </cell>
          <cell r="O477">
            <v>1</v>
          </cell>
          <cell r="P477">
            <v>0.97029999999999994</v>
          </cell>
        </row>
        <row r="478">
          <cell r="A478" t="str">
            <v>4010.0F</v>
          </cell>
          <cell r="B478" t="str">
            <v>Dérivation en acier diam 100mm 45°</v>
          </cell>
          <cell r="C478">
            <v>1000</v>
          </cell>
          <cell r="D478">
            <v>-15.600000000000001</v>
          </cell>
          <cell r="E478">
            <v>0</v>
          </cell>
          <cell r="F478">
            <v>0</v>
          </cell>
          <cell r="G478">
            <v>1.7013779826197697</v>
          </cell>
          <cell r="H478">
            <v>10.94166666666667</v>
          </cell>
          <cell r="I478">
            <v>0.35</v>
          </cell>
          <cell r="J478">
            <v>26.541666666666671</v>
          </cell>
          <cell r="K478">
            <v>2.617504588645799</v>
          </cell>
          <cell r="L478">
            <v>25.233333333333334</v>
          </cell>
          <cell r="M478">
            <v>40.833333333333336</v>
          </cell>
          <cell r="N478">
            <v>49</v>
          </cell>
          <cell r="O478">
            <v>1</v>
          </cell>
          <cell r="P478">
            <v>15.600100000000001</v>
          </cell>
        </row>
        <row r="479">
          <cell r="A479" t="str">
            <v>4050.0F</v>
          </cell>
          <cell r="B479" t="str">
            <v>Dérivation en acier diam 50mm 45°</v>
          </cell>
          <cell r="C479">
            <v>1000</v>
          </cell>
          <cell r="D479">
            <v>-8.9439999999999991</v>
          </cell>
          <cell r="E479">
            <v>0</v>
          </cell>
          <cell r="F479">
            <v>0</v>
          </cell>
          <cell r="G479">
            <v>1.695717474834435</v>
          </cell>
          <cell r="H479">
            <v>6.2226666666666688</v>
          </cell>
          <cell r="I479">
            <v>0.35</v>
          </cell>
          <cell r="J479">
            <v>15.166666666666668</v>
          </cell>
          <cell r="K479">
            <v>2.6087961151299002</v>
          </cell>
          <cell r="L479">
            <v>14.389333333333337</v>
          </cell>
          <cell r="M479">
            <v>23.333333333333336</v>
          </cell>
          <cell r="N479">
            <v>28</v>
          </cell>
          <cell r="O479">
            <v>1</v>
          </cell>
          <cell r="P479">
            <v>8.9440999999999988</v>
          </cell>
        </row>
        <row r="480">
          <cell r="A480" t="str">
            <v>4063.0F</v>
          </cell>
          <cell r="B480" t="str">
            <v>Dérivation en acier diam 60mm 45°</v>
          </cell>
          <cell r="C480">
            <v>1000</v>
          </cell>
          <cell r="D480">
            <v>-9.8800000000000008</v>
          </cell>
          <cell r="E480">
            <v>0</v>
          </cell>
          <cell r="F480">
            <v>0</v>
          </cell>
          <cell r="G480">
            <v>1.6995442016443831</v>
          </cell>
          <cell r="H480">
            <v>6.9116666666666706</v>
          </cell>
          <cell r="I480">
            <v>0.35</v>
          </cell>
          <cell r="J480">
            <v>16.791666666666671</v>
          </cell>
          <cell r="K480">
            <v>2.6146833871452042</v>
          </cell>
          <cell r="L480">
            <v>15.953333333333335</v>
          </cell>
          <cell r="M480">
            <v>25.833333333333336</v>
          </cell>
          <cell r="N480">
            <v>31</v>
          </cell>
          <cell r="O480">
            <v>1</v>
          </cell>
          <cell r="P480">
            <v>9.8801000000000005</v>
          </cell>
        </row>
        <row r="481">
          <cell r="A481" t="str">
            <v>4080.0F</v>
          </cell>
          <cell r="B481" t="str">
            <v>Dérivation en acier diam 80mm 45°</v>
          </cell>
          <cell r="C481">
            <v>1000</v>
          </cell>
          <cell r="D481">
            <v>-11.96</v>
          </cell>
          <cell r="E481">
            <v>0</v>
          </cell>
          <cell r="F481">
            <v>0</v>
          </cell>
          <cell r="G481">
            <v>1.6757106267227424</v>
          </cell>
          <cell r="H481">
            <v>8.0816666666666706</v>
          </cell>
          <cell r="I481">
            <v>0.35</v>
          </cell>
          <cell r="J481">
            <v>20.041666666666671</v>
          </cell>
          <cell r="K481">
            <v>2.5780163488042187</v>
          </cell>
          <cell r="L481">
            <v>18.873333333333335</v>
          </cell>
          <cell r="M481">
            <v>30.833333333333336</v>
          </cell>
          <cell r="N481">
            <v>37</v>
          </cell>
          <cell r="O481">
            <v>1</v>
          </cell>
          <cell r="P481">
            <v>11.960100000000001</v>
          </cell>
        </row>
        <row r="482">
          <cell r="A482" t="str">
            <v>TF5502BV</v>
          </cell>
          <cell r="B482" t="str">
            <v>Dérivation en T 90° blanche. FFF</v>
          </cell>
          <cell r="C482">
            <v>3</v>
          </cell>
          <cell r="D482">
            <v>0.61020000000000008</v>
          </cell>
          <cell r="E482">
            <v>1.6161616161616164</v>
          </cell>
          <cell r="F482">
            <v>1.6</v>
          </cell>
          <cell r="G482">
            <v>1.9151766171667173</v>
          </cell>
          <cell r="H482">
            <v>0.90603333333333347</v>
          </cell>
          <cell r="I482">
            <v>0.35</v>
          </cell>
          <cell r="J482">
            <v>1.8958333333333335</v>
          </cell>
          <cell r="K482">
            <v>2.9464255648718729</v>
          </cell>
          <cell r="L482">
            <v>1.9268666666666669</v>
          </cell>
          <cell r="M482">
            <v>2.916666666666667</v>
          </cell>
          <cell r="N482">
            <v>3.5</v>
          </cell>
          <cell r="O482">
            <v>1</v>
          </cell>
          <cell r="P482">
            <v>0.9899</v>
          </cell>
        </row>
        <row r="483">
          <cell r="A483" t="str">
            <v>TF8068BV</v>
          </cell>
          <cell r="B483" t="str">
            <v>Dérivation grand rayon 90° blanche - OLD</v>
          </cell>
          <cell r="C483">
            <v>3</v>
          </cell>
          <cell r="D483">
            <v>0.55299999999999994</v>
          </cell>
          <cell r="E483">
            <v>1.8675455116133082</v>
          </cell>
          <cell r="F483">
            <v>1.19</v>
          </cell>
          <cell r="G483">
            <v>2.5506199968607755</v>
          </cell>
          <cell r="H483">
            <v>0.98799999999999999</v>
          </cell>
          <cell r="I483">
            <v>0.35</v>
          </cell>
          <cell r="J483">
            <v>1.625</v>
          </cell>
          <cell r="K483">
            <v>3.9240307644011927</v>
          </cell>
          <cell r="L483">
            <v>1.863</v>
          </cell>
          <cell r="M483">
            <v>2.5</v>
          </cell>
          <cell r="N483">
            <v>3</v>
          </cell>
          <cell r="O483">
            <v>1</v>
          </cell>
          <cell r="P483">
            <v>0.6371</v>
          </cell>
        </row>
        <row r="484">
          <cell r="A484" t="str">
            <v>TF0048BV</v>
          </cell>
          <cell r="B484" t="str">
            <v>Dérivation grand rayon 90° blanche.</v>
          </cell>
          <cell r="C484">
            <v>3</v>
          </cell>
          <cell r="D484">
            <v>0.81759999999999988</v>
          </cell>
          <cell r="E484">
            <v>3.1937734836285561</v>
          </cell>
          <cell r="F484">
            <v>1.19</v>
          </cell>
          <cell r="G484">
            <v>4.3624161073825505</v>
          </cell>
          <cell r="H484">
            <v>1.2525999999999999</v>
          </cell>
          <cell r="I484">
            <v>0.35</v>
          </cell>
          <cell r="J484">
            <v>1.625</v>
          </cell>
          <cell r="K484">
            <v>6.7114093959731544</v>
          </cell>
          <cell r="L484">
            <v>2.1276000000000002</v>
          </cell>
          <cell r="M484">
            <v>2.5</v>
          </cell>
          <cell r="N484">
            <v>3</v>
          </cell>
          <cell r="O484">
            <v>1</v>
          </cell>
          <cell r="P484">
            <v>0.3725</v>
          </cell>
        </row>
        <row r="485">
          <cell r="A485" t="str">
            <v>TF5501BV</v>
          </cell>
          <cell r="B485" t="str">
            <v>Dérivation grand rayon 90° blanche. FFF</v>
          </cell>
          <cell r="C485">
            <v>3</v>
          </cell>
          <cell r="D485">
            <v>0.68039999999999989</v>
          </cell>
          <cell r="E485">
            <v>2.334248724990192</v>
          </cell>
          <cell r="F485">
            <v>1.19</v>
          </cell>
          <cell r="G485">
            <v>3.1881498920933882</v>
          </cell>
          <cell r="H485">
            <v>1.1153999999999999</v>
          </cell>
          <cell r="I485">
            <v>0.35</v>
          </cell>
          <cell r="J485">
            <v>1.625</v>
          </cell>
          <cell r="K485">
            <v>4.9048459878359818</v>
          </cell>
          <cell r="L485">
            <v>1.9903999999999999</v>
          </cell>
          <cell r="M485">
            <v>2.5</v>
          </cell>
          <cell r="N485">
            <v>3</v>
          </cell>
          <cell r="O485">
            <v>1</v>
          </cell>
          <cell r="P485">
            <v>0.50970000000000004</v>
          </cell>
        </row>
        <row r="486">
          <cell r="A486" t="str">
            <v>TFM1194V</v>
          </cell>
          <cell r="B486" t="str">
            <v>Dérivation métal 2" à 45° FFF.</v>
          </cell>
          <cell r="C486">
            <v>12</v>
          </cell>
          <cell r="D486">
            <v>-12.8086</v>
          </cell>
          <cell r="E486">
            <v>0</v>
          </cell>
          <cell r="F486"/>
          <cell r="G486">
            <v>1.6069806719911728</v>
          </cell>
          <cell r="H486">
            <v>7.7747333333333355</v>
          </cell>
          <cell r="I486">
            <v>0.35</v>
          </cell>
          <cell r="J486">
            <v>20.583333333333336</v>
          </cell>
          <cell r="K486">
            <v>2.4722779569094966</v>
          </cell>
          <cell r="L486">
            <v>18.858066666666669</v>
          </cell>
          <cell r="M486">
            <v>31.666666666666668</v>
          </cell>
          <cell r="N486">
            <v>38</v>
          </cell>
          <cell r="O486">
            <v>1</v>
          </cell>
          <cell r="P486">
            <v>12.8087</v>
          </cell>
        </row>
        <row r="487">
          <cell r="A487" t="str">
            <v>TFM1195V</v>
          </cell>
          <cell r="B487" t="str">
            <v>Dérivation métal 2" à 90 à grand rayon° FFF.</v>
          </cell>
          <cell r="C487">
            <v>12</v>
          </cell>
          <cell r="D487">
            <v>-14.827400000000001</v>
          </cell>
          <cell r="E487">
            <v>0</v>
          </cell>
          <cell r="F487"/>
          <cell r="G487">
            <v>1.6439049064238744</v>
          </cell>
          <cell r="H487">
            <v>9.5475999999999992</v>
          </cell>
          <cell r="I487">
            <v>0.35</v>
          </cell>
          <cell r="J487">
            <v>24.375</v>
          </cell>
          <cell r="K487">
            <v>2.5290844714213452</v>
          </cell>
          <cell r="L487">
            <v>22.672599999999999</v>
          </cell>
          <cell r="M487">
            <v>37.5</v>
          </cell>
          <cell r="N487">
            <v>45</v>
          </cell>
          <cell r="O487">
            <v>1</v>
          </cell>
          <cell r="P487">
            <v>14.827500000000001</v>
          </cell>
        </row>
        <row r="488">
          <cell r="A488" t="str">
            <v>TF8072BV</v>
          </cell>
          <cell r="B488" t="str">
            <v>Dérivation simple, 45° blanche.</v>
          </cell>
          <cell r="C488">
            <v>3</v>
          </cell>
          <cell r="D488">
            <v>0.45999999999999996</v>
          </cell>
          <cell r="E488">
            <v>1.9379844961240311</v>
          </cell>
          <cell r="F488">
            <v>0.95</v>
          </cell>
          <cell r="G488">
            <v>3.3156498673740056</v>
          </cell>
          <cell r="H488">
            <v>1.135</v>
          </cell>
          <cell r="I488">
            <v>0.35</v>
          </cell>
          <cell r="J488">
            <v>1.625</v>
          </cell>
          <cell r="K488">
            <v>5.100999795960008</v>
          </cell>
          <cell r="L488">
            <v>2.0100000000000002</v>
          </cell>
          <cell r="M488">
            <v>2.5</v>
          </cell>
          <cell r="N488">
            <v>3</v>
          </cell>
          <cell r="O488">
            <v>1</v>
          </cell>
          <cell r="P488">
            <v>0.49009999999999998</v>
          </cell>
        </row>
        <row r="489">
          <cell r="A489" t="str">
            <v>TF8048BV</v>
          </cell>
          <cell r="B489" t="str">
            <v>Dérivation simple, 90° grand rayon, blanche.</v>
          </cell>
          <cell r="C489">
            <v>3</v>
          </cell>
          <cell r="D489">
            <v>0.29819999999999997</v>
          </cell>
          <cell r="E489">
            <v>1.7412935323383085</v>
          </cell>
          <cell r="F489">
            <v>0.7</v>
          </cell>
          <cell r="G489">
            <v>4.0432943518288136</v>
          </cell>
          <cell r="H489">
            <v>1.2232000000000001</v>
          </cell>
          <cell r="I489">
            <v>0.35</v>
          </cell>
          <cell r="J489">
            <v>1.625</v>
          </cell>
          <cell r="K489">
            <v>6.2204528489674056</v>
          </cell>
          <cell r="L489">
            <v>2.0982000000000003</v>
          </cell>
          <cell r="M489">
            <v>2.5</v>
          </cell>
          <cell r="N489">
            <v>3</v>
          </cell>
          <cell r="O489">
            <v>1</v>
          </cell>
          <cell r="P489">
            <v>0.40189999999999998</v>
          </cell>
        </row>
        <row r="490">
          <cell r="A490" t="str">
            <v>TF8070BV</v>
          </cell>
          <cell r="B490" t="str">
            <v>Dérivation Y à 45° blanche.</v>
          </cell>
          <cell r="C490">
            <v>3</v>
          </cell>
          <cell r="D490">
            <v>-1.5582</v>
          </cell>
          <cell r="E490">
            <v>0</v>
          </cell>
          <cell r="F490"/>
          <cell r="G490">
            <v>1.7380050910179901</v>
          </cell>
          <cell r="H490">
            <v>1.1501333333333339</v>
          </cell>
          <cell r="I490">
            <v>0.35</v>
          </cell>
          <cell r="J490">
            <v>2.7083333333333339</v>
          </cell>
          <cell r="K490">
            <v>2.6738539861815229</v>
          </cell>
          <cell r="L490">
            <v>2.6084666666666672</v>
          </cell>
          <cell r="M490">
            <v>4.166666666666667</v>
          </cell>
          <cell r="N490">
            <v>5</v>
          </cell>
          <cell r="O490">
            <v>1</v>
          </cell>
          <cell r="P490">
            <v>1.5583</v>
          </cell>
        </row>
        <row r="491">
          <cell r="A491" t="str">
            <v>HS302114</v>
          </cell>
          <cell r="B491" t="str">
            <v>Devant de prise RETRAFLEX, couleur blanc.</v>
          </cell>
          <cell r="C491">
            <v>4</v>
          </cell>
          <cell r="D491">
            <v>12.806400000000004</v>
          </cell>
          <cell r="E491">
            <v>1.6129186648670899</v>
          </cell>
          <cell r="F491">
            <v>33.700000000000003</v>
          </cell>
          <cell r="G491">
            <v>1.9543371127820031</v>
          </cell>
          <cell r="H491">
            <v>19.939733333333336</v>
          </cell>
          <cell r="I491">
            <v>0.3</v>
          </cell>
          <cell r="J491">
            <v>40.833333333333336</v>
          </cell>
          <cell r="K491">
            <v>2.7919101611171473</v>
          </cell>
          <cell r="L491">
            <v>37.439733333333336</v>
          </cell>
          <cell r="M491">
            <v>58.333333333333336</v>
          </cell>
          <cell r="N491">
            <v>70</v>
          </cell>
          <cell r="O491">
            <v>1</v>
          </cell>
          <cell r="P491">
            <v>20.893699999999999</v>
          </cell>
        </row>
        <row r="492">
          <cell r="A492" t="str">
            <v>ELERES10</v>
          </cell>
          <cell r="B492" t="str">
            <v>Disjoncteur 10A</v>
          </cell>
          <cell r="C492">
            <v>12</v>
          </cell>
          <cell r="D492">
            <v>1.8595999999999999</v>
          </cell>
          <cell r="E492">
            <v>1.9581572709471298</v>
          </cell>
          <cell r="F492">
            <v>3.8</v>
          </cell>
          <cell r="G492">
            <v>2.5122391136305078</v>
          </cell>
          <cell r="H492">
            <v>2.9346000000000001</v>
          </cell>
          <cell r="I492">
            <v>0.35</v>
          </cell>
          <cell r="J492">
            <v>4.875</v>
          </cell>
          <cell r="K492">
            <v>3.8649832517392428</v>
          </cell>
          <cell r="L492">
            <v>5.5595999999999997</v>
          </cell>
          <cell r="M492">
            <v>7.5</v>
          </cell>
          <cell r="N492">
            <v>9</v>
          </cell>
          <cell r="O492">
            <v>1</v>
          </cell>
          <cell r="P492">
            <v>1.9404999999999999</v>
          </cell>
        </row>
        <row r="493">
          <cell r="A493" t="str">
            <v>ELERES12</v>
          </cell>
          <cell r="B493" t="str">
            <v>Disjoncteur 12A</v>
          </cell>
          <cell r="C493">
            <v>12</v>
          </cell>
          <cell r="D493">
            <v>1.5793999999999995</v>
          </cell>
          <cell r="E493">
            <v>1.6523463317911429</v>
          </cell>
          <cell r="F493">
            <v>4</v>
          </cell>
          <cell r="G493">
            <v>2.0138802825628948</v>
          </cell>
          <cell r="H493">
            <v>2.4543999999999997</v>
          </cell>
          <cell r="I493">
            <v>0.35</v>
          </cell>
          <cell r="J493">
            <v>4.875</v>
          </cell>
          <cell r="K493">
            <v>3.0982773577890685</v>
          </cell>
          <cell r="L493">
            <v>5.0793999999999997</v>
          </cell>
          <cell r="M493">
            <v>7.5</v>
          </cell>
          <cell r="N493">
            <v>9</v>
          </cell>
          <cell r="O493">
            <v>1</v>
          </cell>
          <cell r="P493">
            <v>2.4207000000000005</v>
          </cell>
        </row>
        <row r="494">
          <cell r="A494" t="str">
            <v>ELERES15</v>
          </cell>
          <cell r="B494" t="str">
            <v>Disjoncteur 15A</v>
          </cell>
          <cell r="C494">
            <v>12</v>
          </cell>
          <cell r="D494">
            <v>1.5067999999999999</v>
          </cell>
          <cell r="E494">
            <v>1.6569285776576261</v>
          </cell>
          <cell r="F494">
            <v>3.8</v>
          </cell>
          <cell r="G494">
            <v>2.1257576418261896</v>
          </cell>
          <cell r="H494">
            <v>2.5818000000000003</v>
          </cell>
          <cell r="I494">
            <v>0.35</v>
          </cell>
          <cell r="J494">
            <v>4.875</v>
          </cell>
          <cell r="K494">
            <v>3.2703963720402913</v>
          </cell>
          <cell r="L494">
            <v>5.2067999999999994</v>
          </cell>
          <cell r="M494">
            <v>7.5</v>
          </cell>
          <cell r="N494">
            <v>9</v>
          </cell>
          <cell r="O494">
            <v>1</v>
          </cell>
          <cell r="P494">
            <v>2.2932999999999999</v>
          </cell>
        </row>
        <row r="495">
          <cell r="A495" t="str">
            <v>ELERES18</v>
          </cell>
          <cell r="B495" t="str">
            <v>Disjoncteur 18A (OLD)</v>
          </cell>
          <cell r="C495">
            <v>12</v>
          </cell>
          <cell r="D495">
            <v>-2.5773999999999999</v>
          </cell>
          <cell r="E495">
            <v>0</v>
          </cell>
          <cell r="F495"/>
          <cell r="G495" t="str">
            <v/>
          </cell>
          <cell r="H495" t="str">
            <v/>
          </cell>
          <cell r="I495"/>
          <cell r="J495" t="str">
            <v/>
          </cell>
          <cell r="K495">
            <v>2.7481409634658909</v>
          </cell>
          <cell r="L495">
            <v>4.5059333333333331</v>
          </cell>
          <cell r="M495">
            <v>7.0833333333333339</v>
          </cell>
          <cell r="N495">
            <v>8.5</v>
          </cell>
          <cell r="O495">
            <v>1</v>
          </cell>
          <cell r="P495">
            <v>2.5775000000000001</v>
          </cell>
        </row>
        <row r="496">
          <cell r="A496" t="str">
            <v>ELERES08</v>
          </cell>
          <cell r="B496" t="str">
            <v>Disjoncteur 8A</v>
          </cell>
          <cell r="C496">
            <v>12</v>
          </cell>
          <cell r="D496">
            <v>1.0989999999999995</v>
          </cell>
          <cell r="E496">
            <v>1.457604531067799</v>
          </cell>
          <cell r="F496">
            <v>3.5</v>
          </cell>
          <cell r="G496">
            <v>2.1864978551497227</v>
          </cell>
          <cell r="H496">
            <v>2.8489999999999998</v>
          </cell>
          <cell r="I496">
            <v>0.3</v>
          </cell>
          <cell r="J496">
            <v>5.25</v>
          </cell>
          <cell r="K496">
            <v>3.123568364499604</v>
          </cell>
          <cell r="L496">
            <v>5.0989999999999993</v>
          </cell>
          <cell r="M496">
            <v>7.5</v>
          </cell>
          <cell r="N496">
            <v>9</v>
          </cell>
          <cell r="O496">
            <v>1</v>
          </cell>
          <cell r="P496">
            <v>2.4011000000000005</v>
          </cell>
        </row>
        <row r="497">
          <cell r="A497" t="str">
            <v>CM846</v>
          </cell>
          <cell r="B497" t="str">
            <v>Disjoncteur thermique 7A pour MO3</v>
          </cell>
          <cell r="C497">
            <v>10</v>
          </cell>
          <cell r="D497">
            <v>-5.4010000000000007</v>
          </cell>
          <cell r="E497">
            <v>0</v>
          </cell>
          <cell r="F497">
            <v>0</v>
          </cell>
          <cell r="G497">
            <v>1.5043231934235617</v>
          </cell>
          <cell r="H497">
            <v>2.7239999999999998</v>
          </cell>
          <cell r="I497">
            <v>0.35</v>
          </cell>
          <cell r="J497">
            <v>8.125</v>
          </cell>
          <cell r="K497">
            <v>2.3143433744977875</v>
          </cell>
          <cell r="L497">
            <v>7.0989999999999993</v>
          </cell>
          <cell r="M497">
            <v>12.5</v>
          </cell>
          <cell r="N497">
            <v>15</v>
          </cell>
          <cell r="O497">
            <v>1</v>
          </cell>
          <cell r="P497">
            <v>5.4011000000000005</v>
          </cell>
        </row>
        <row r="498">
          <cell r="A498" t="str">
            <v>CM850</v>
          </cell>
          <cell r="B498" t="str">
            <v>Disjoncteur thermique 8A pour MO4/2 - MO5/2 - MO5/3</v>
          </cell>
          <cell r="C498">
            <v>10</v>
          </cell>
          <cell r="D498">
            <v>-5.4010000000000007</v>
          </cell>
          <cell r="E498">
            <v>0</v>
          </cell>
          <cell r="F498">
            <v>0</v>
          </cell>
          <cell r="G498">
            <v>1.5043231934235617</v>
          </cell>
          <cell r="H498">
            <v>2.7239999999999998</v>
          </cell>
          <cell r="I498">
            <v>0.35</v>
          </cell>
          <cell r="J498">
            <v>8.125</v>
          </cell>
          <cell r="K498">
            <v>2.3143433744977875</v>
          </cell>
          <cell r="L498">
            <v>7.0989999999999993</v>
          </cell>
          <cell r="M498">
            <v>12.5</v>
          </cell>
          <cell r="N498">
            <v>15</v>
          </cell>
          <cell r="O498">
            <v>1</v>
          </cell>
          <cell r="P498">
            <v>5.4011000000000005</v>
          </cell>
        </row>
        <row r="499">
          <cell r="A499" t="str">
            <v>CM853</v>
          </cell>
          <cell r="B499" t="str">
            <v>Disjoncteur thermique 9A pour MO5/4</v>
          </cell>
          <cell r="C499">
            <v>10</v>
          </cell>
          <cell r="D499">
            <v>-5.4010000000000007</v>
          </cell>
          <cell r="E499">
            <v>0</v>
          </cell>
          <cell r="F499">
            <v>0</v>
          </cell>
          <cell r="G499">
            <v>1.4040349805286578</v>
          </cell>
          <cell r="H499">
            <v>2.1823333333333337</v>
          </cell>
          <cell r="I499">
            <v>0.35</v>
          </cell>
          <cell r="J499">
            <v>7.5833333333333339</v>
          </cell>
          <cell r="K499">
            <v>2.160053816197935</v>
          </cell>
          <cell r="L499">
            <v>6.2656666666666672</v>
          </cell>
          <cell r="M499">
            <v>11.666666666666668</v>
          </cell>
          <cell r="N499">
            <v>14</v>
          </cell>
          <cell r="O499">
            <v>1</v>
          </cell>
          <cell r="P499">
            <v>5.4011000000000005</v>
          </cell>
        </row>
        <row r="500">
          <cell r="A500" t="str">
            <v>DIVSON03</v>
          </cell>
          <cell r="B500" t="str">
            <v>Dispositif d'arrêt 'SONIS' - ISN</v>
          </cell>
          <cell r="C500">
            <v>17</v>
          </cell>
          <cell r="D500">
            <v>-7.2384000000000004</v>
          </cell>
          <cell r="E500">
            <v>0</v>
          </cell>
          <cell r="F500">
            <v>0</v>
          </cell>
          <cell r="G500">
            <v>1.5311643756763602</v>
          </cell>
          <cell r="H500">
            <v>3.844933333333334</v>
          </cell>
          <cell r="I500">
            <v>0.3</v>
          </cell>
          <cell r="J500">
            <v>11.083333333333334</v>
          </cell>
          <cell r="K500">
            <v>2.1873776795376574</v>
          </cell>
          <cell r="L500">
            <v>8.5949333333333335</v>
          </cell>
          <cell r="M500">
            <v>15.833333333333334</v>
          </cell>
          <cell r="N500">
            <v>19</v>
          </cell>
          <cell r="O500">
            <v>1</v>
          </cell>
          <cell r="P500">
            <v>7.2385000000000002</v>
          </cell>
        </row>
        <row r="501">
          <cell r="A501" t="str">
            <v>ELELCD60</v>
          </cell>
          <cell r="B501" t="str">
            <v>Ecran d'informations pour centrales série DL</v>
          </cell>
          <cell r="C501">
            <v>12</v>
          </cell>
          <cell r="D501">
            <v>15.121799999999997</v>
          </cell>
          <cell r="E501">
            <v>1.433551997798064</v>
          </cell>
          <cell r="F501">
            <v>50</v>
          </cell>
          <cell r="G501">
            <v>1.5996096904570081</v>
          </cell>
          <cell r="H501">
            <v>20.913466666666668</v>
          </cell>
          <cell r="I501">
            <v>0.35</v>
          </cell>
          <cell r="J501">
            <v>55.791666666666671</v>
          </cell>
          <cell r="K501">
            <v>2.4609379853184743</v>
          </cell>
          <cell r="L501">
            <v>50.955133333333343</v>
          </cell>
          <cell r="M501">
            <v>85.833333333333343</v>
          </cell>
          <cell r="N501">
            <v>103</v>
          </cell>
          <cell r="O501">
            <v>1</v>
          </cell>
          <cell r="P501">
            <v>34.878300000000003</v>
          </cell>
        </row>
        <row r="502">
          <cell r="A502" t="str">
            <v>ELELCD61</v>
          </cell>
          <cell r="B502" t="str">
            <v>Ecran d'informations pour centrales série GX, HX</v>
          </cell>
          <cell r="C502">
            <v>12</v>
          </cell>
          <cell r="D502">
            <v>15.121799999999997</v>
          </cell>
          <cell r="E502">
            <v>1.433551997798064</v>
          </cell>
          <cell r="F502">
            <v>50</v>
          </cell>
          <cell r="G502">
            <v>1.5996096904570081</v>
          </cell>
          <cell r="H502">
            <v>20.913466666666668</v>
          </cell>
          <cell r="I502">
            <v>0.35</v>
          </cell>
          <cell r="J502">
            <v>55.791666666666671</v>
          </cell>
          <cell r="K502">
            <v>2.4609379853184743</v>
          </cell>
          <cell r="L502">
            <v>50.955133333333343</v>
          </cell>
          <cell r="M502">
            <v>85.833333333333343</v>
          </cell>
          <cell r="N502">
            <v>103</v>
          </cell>
          <cell r="O502">
            <v>1</v>
          </cell>
          <cell r="P502">
            <v>34.878300000000003</v>
          </cell>
        </row>
        <row r="503">
          <cell r="A503" t="str">
            <v>0600071</v>
          </cell>
          <cell r="B503" t="str">
            <v>Electrovanne à guillotine.</v>
          </cell>
          <cell r="C503">
            <v>11</v>
          </cell>
          <cell r="D503">
            <v>-143.73699999999999</v>
          </cell>
          <cell r="E503">
            <v>0</v>
          </cell>
          <cell r="F503">
            <v>0</v>
          </cell>
          <cell r="G503" t="str">
            <v/>
          </cell>
          <cell r="H503" t="str">
            <v/>
          </cell>
          <cell r="I503"/>
          <cell r="J503" t="str">
            <v/>
          </cell>
          <cell r="K503">
            <v>2.5463154606569911</v>
          </cell>
          <cell r="L503">
            <v>222.26300000000001</v>
          </cell>
          <cell r="M503">
            <v>366</v>
          </cell>
          <cell r="N503">
            <v>439.2</v>
          </cell>
          <cell r="O503">
            <v>1</v>
          </cell>
          <cell r="P503">
            <v>143.7371</v>
          </cell>
        </row>
        <row r="504">
          <cell r="A504" t="str">
            <v>ELECVAN32</v>
          </cell>
          <cell r="B504" t="str">
            <v>Electrovanne pneumatique 24VAC 32mm (1 poste de travail)</v>
          </cell>
          <cell r="C504">
            <v>19</v>
          </cell>
          <cell r="D504">
            <v>-135.36000000000001</v>
          </cell>
          <cell r="E504">
            <v>0</v>
          </cell>
          <cell r="F504">
            <v>0</v>
          </cell>
          <cell r="G504">
            <v>2.4379414613316626</v>
          </cell>
          <cell r="H504">
            <v>194.64</v>
          </cell>
          <cell r="I504">
            <v>0</v>
          </cell>
          <cell r="J504">
            <v>330</v>
          </cell>
          <cell r="K504">
            <v>2.4379414613316626</v>
          </cell>
          <cell r="L504">
            <v>194.64</v>
          </cell>
          <cell r="M504">
            <v>330</v>
          </cell>
          <cell r="N504">
            <v>396</v>
          </cell>
          <cell r="O504">
            <v>1</v>
          </cell>
          <cell r="P504">
            <v>135.36010000000002</v>
          </cell>
        </row>
        <row r="505">
          <cell r="A505" t="str">
            <v>7603901004</v>
          </cell>
          <cell r="B505" t="str">
            <v>Embout à clips pour flexible de 32 mm - VAR</v>
          </cell>
          <cell r="C505">
            <v>18</v>
          </cell>
          <cell r="D505">
            <v>0</v>
          </cell>
          <cell r="E505">
            <v>0</v>
          </cell>
          <cell r="F505">
            <v>0</v>
          </cell>
          <cell r="G505">
            <v>52500</v>
          </cell>
          <cell r="H505">
            <v>5.25</v>
          </cell>
          <cell r="I505">
            <v>0.3</v>
          </cell>
          <cell r="J505">
            <v>5.25</v>
          </cell>
          <cell r="K505">
            <v>75000</v>
          </cell>
          <cell r="L505">
            <v>7.5</v>
          </cell>
          <cell r="M505">
            <v>7.5</v>
          </cell>
          <cell r="N505">
            <v>9</v>
          </cell>
          <cell r="O505">
            <v>1</v>
          </cell>
          <cell r="P505">
            <v>1E-4</v>
          </cell>
        </row>
        <row r="506">
          <cell r="A506" t="str">
            <v>TBADABS16</v>
          </cell>
          <cell r="B506" t="str">
            <v>Embout à clips pour flexible RETRAFLEX - CYC</v>
          </cell>
          <cell r="C506">
            <v>4</v>
          </cell>
          <cell r="D506">
            <v>0.57899999999999996</v>
          </cell>
          <cell r="E506">
            <v>1.4072614691809737</v>
          </cell>
          <cell r="F506">
            <v>2</v>
          </cell>
          <cell r="G506">
            <v>2.0524007224450544</v>
          </cell>
          <cell r="H506">
            <v>1.4956666666666669</v>
          </cell>
          <cell r="I506">
            <v>0.3</v>
          </cell>
          <cell r="J506">
            <v>2.916666666666667</v>
          </cell>
          <cell r="K506">
            <v>2.9320010320643632</v>
          </cell>
          <cell r="L506">
            <v>2.7456666666666671</v>
          </cell>
          <cell r="M506">
            <v>4.166666666666667</v>
          </cell>
          <cell r="N506">
            <v>5</v>
          </cell>
          <cell r="O506">
            <v>1</v>
          </cell>
          <cell r="P506">
            <v>1.4211</v>
          </cell>
        </row>
        <row r="507">
          <cell r="A507" t="str">
            <v>8506092024</v>
          </cell>
          <cell r="B507" t="str">
            <v>Embout à double filetage pour rallonge de flexible diam 38 mm - VAR</v>
          </cell>
          <cell r="C507">
            <v>18</v>
          </cell>
          <cell r="D507">
            <v>-3.35</v>
          </cell>
          <cell r="E507">
            <v>0</v>
          </cell>
          <cell r="F507">
            <v>0</v>
          </cell>
          <cell r="G507">
            <v>3.7187944638468506</v>
          </cell>
          <cell r="H507">
            <v>9.1083333333333343</v>
          </cell>
          <cell r="I507">
            <v>0.35</v>
          </cell>
          <cell r="J507">
            <v>12.458333333333336</v>
          </cell>
          <cell r="K507">
            <v>5.721222252072077</v>
          </cell>
          <cell r="L507">
            <v>15.816666666666666</v>
          </cell>
          <cell r="M507">
            <v>19.166666666666668</v>
          </cell>
          <cell r="N507">
            <v>23</v>
          </cell>
          <cell r="O507">
            <v>1</v>
          </cell>
          <cell r="P507">
            <v>3.3501000000000003</v>
          </cell>
        </row>
        <row r="508">
          <cell r="A508" t="str">
            <v>TBADABBA</v>
          </cell>
          <cell r="B508" t="str">
            <v>Embout à emboîtement pour rallonge de flexible 32 mm, gris - CYC</v>
          </cell>
          <cell r="C508">
            <v>12</v>
          </cell>
          <cell r="D508">
            <v>-4.3315999999999999</v>
          </cell>
          <cell r="E508">
            <v>0</v>
          </cell>
          <cell r="F508">
            <v>0</v>
          </cell>
          <cell r="G508">
            <v>2.5586567244576806</v>
          </cell>
          <cell r="H508">
            <v>6.751733333333334</v>
          </cell>
          <cell r="I508">
            <v>0.3</v>
          </cell>
          <cell r="J508">
            <v>11.083333333333334</v>
          </cell>
          <cell r="K508">
            <v>3.6552238920824007</v>
          </cell>
          <cell r="L508">
            <v>11.501733333333334</v>
          </cell>
          <cell r="M508">
            <v>15.833333333333334</v>
          </cell>
          <cell r="N508">
            <v>19</v>
          </cell>
          <cell r="O508">
            <v>1</v>
          </cell>
          <cell r="P508">
            <v>4.3316999999999997</v>
          </cell>
        </row>
        <row r="509">
          <cell r="A509" t="str">
            <v>RACF03</v>
          </cell>
          <cell r="B509" t="str">
            <v>Embout à emboîtement pour rallonge de flexible 32 mm, noir - AJG</v>
          </cell>
          <cell r="C509">
            <v>15</v>
          </cell>
          <cell r="D509">
            <v>-2.7351999999999999</v>
          </cell>
          <cell r="E509">
            <v>0</v>
          </cell>
          <cell r="F509">
            <v>0</v>
          </cell>
          <cell r="G509">
            <v>2.132611901193044</v>
          </cell>
          <cell r="H509">
            <v>3.0981333333333341</v>
          </cell>
          <cell r="I509">
            <v>0.3</v>
          </cell>
          <cell r="J509">
            <v>5.8333333333333339</v>
          </cell>
          <cell r="K509">
            <v>3.0465884302757775</v>
          </cell>
          <cell r="L509">
            <v>5.5981333333333332</v>
          </cell>
          <cell r="M509">
            <v>8.3333333333333339</v>
          </cell>
          <cell r="N509">
            <v>10</v>
          </cell>
          <cell r="O509">
            <v>1</v>
          </cell>
          <cell r="P509">
            <v>2.7353000000000001</v>
          </cell>
        </row>
        <row r="510">
          <cell r="A510" t="str">
            <v>8505222104</v>
          </cell>
          <cell r="B510" t="str">
            <v>Embout à emboitement pour rallonge de flexible diam 32 mm - VAR</v>
          </cell>
          <cell r="C510">
            <v>18</v>
          </cell>
          <cell r="D510">
            <v>-1.51</v>
          </cell>
          <cell r="E510">
            <v>0</v>
          </cell>
          <cell r="F510">
            <v>0</v>
          </cell>
          <cell r="G510">
            <v>3.5869589210427573</v>
          </cell>
          <cell r="H510">
            <v>3.9066666666666681</v>
          </cell>
          <cell r="I510">
            <v>0.35</v>
          </cell>
          <cell r="J510">
            <v>5.4166666666666679</v>
          </cell>
          <cell r="K510">
            <v>5.5183983400657795</v>
          </cell>
          <cell r="L510">
            <v>6.8233333333333341</v>
          </cell>
          <cell r="M510">
            <v>8.3333333333333339</v>
          </cell>
          <cell r="N510">
            <v>10</v>
          </cell>
          <cell r="O510">
            <v>1</v>
          </cell>
          <cell r="P510">
            <v>1.5101</v>
          </cell>
        </row>
        <row r="511">
          <cell r="A511" t="str">
            <v>TBADABBG</v>
          </cell>
          <cell r="B511" t="str">
            <v>Embout à vis pour rallonger 2 flexibles 32 mm, gris - CYC</v>
          </cell>
          <cell r="C511">
            <v>12</v>
          </cell>
          <cell r="D511">
            <v>1.7893999999999994</v>
          </cell>
          <cell r="E511">
            <v>1.7390945142101779</v>
          </cell>
          <cell r="F511">
            <v>4.21</v>
          </cell>
          <cell r="G511">
            <v>2.6507484061084257</v>
          </cell>
          <cell r="H511">
            <v>3.9960666666666675</v>
          </cell>
          <cell r="I511">
            <v>0.3</v>
          </cell>
          <cell r="J511">
            <v>6.4166666666666679</v>
          </cell>
          <cell r="K511">
            <v>3.7867834372977511</v>
          </cell>
          <cell r="L511">
            <v>6.7460666666666675</v>
          </cell>
          <cell r="M511">
            <v>9.1666666666666679</v>
          </cell>
          <cell r="N511">
            <v>11</v>
          </cell>
          <cell r="O511">
            <v>1</v>
          </cell>
          <cell r="P511">
            <v>2.4207000000000005</v>
          </cell>
        </row>
        <row r="512">
          <cell r="A512" t="str">
            <v>RACF02</v>
          </cell>
          <cell r="B512" t="str">
            <v>Embout à vis pour rallonger 2 flexibles 32 mm, noir - AJG</v>
          </cell>
          <cell r="C512">
            <v>15</v>
          </cell>
          <cell r="D512">
            <v>-2.4440000000000004</v>
          </cell>
          <cell r="E512">
            <v>0</v>
          </cell>
          <cell r="F512">
            <v>0</v>
          </cell>
          <cell r="G512">
            <v>2.3866999440830297</v>
          </cell>
          <cell r="H512">
            <v>3.3893333333333335</v>
          </cell>
          <cell r="I512">
            <v>0.3</v>
          </cell>
          <cell r="J512">
            <v>5.8333333333333339</v>
          </cell>
          <cell r="K512">
            <v>3.4095713486900423</v>
          </cell>
          <cell r="L512">
            <v>5.8893333333333331</v>
          </cell>
          <cell r="M512">
            <v>8.3333333333333339</v>
          </cell>
          <cell r="N512">
            <v>10</v>
          </cell>
          <cell r="O512">
            <v>1</v>
          </cell>
          <cell r="P512">
            <v>2.4441000000000006</v>
          </cell>
        </row>
        <row r="513">
          <cell r="A513" t="str">
            <v>8506093124</v>
          </cell>
          <cell r="B513" t="str">
            <v>Embout à vis pour rallonger 2 flexibles diam 32 mm - VAR</v>
          </cell>
          <cell r="C513">
            <v>18</v>
          </cell>
          <cell r="D513">
            <v>-2.99</v>
          </cell>
          <cell r="E513">
            <v>0</v>
          </cell>
          <cell r="F513">
            <v>0</v>
          </cell>
          <cell r="G513">
            <v>2.1738403397879669</v>
          </cell>
          <cell r="H513">
            <v>3.51</v>
          </cell>
          <cell r="I513">
            <v>0.35</v>
          </cell>
          <cell r="J513">
            <v>6.5</v>
          </cell>
          <cell r="K513">
            <v>3.3443697535199486</v>
          </cell>
          <cell r="L513">
            <v>7.01</v>
          </cell>
          <cell r="M513">
            <v>10</v>
          </cell>
          <cell r="N513">
            <v>12</v>
          </cell>
          <cell r="O513">
            <v>1</v>
          </cell>
          <cell r="P513">
            <v>2.9901000000000004</v>
          </cell>
        </row>
        <row r="514">
          <cell r="A514" t="str">
            <v>8507011004</v>
          </cell>
          <cell r="B514" t="str">
            <v>Embout antistatique pour flexible diam 51mm - VAR</v>
          </cell>
          <cell r="C514">
            <v>18</v>
          </cell>
          <cell r="D514">
            <v>-3.59</v>
          </cell>
          <cell r="E514">
            <v>0</v>
          </cell>
          <cell r="F514">
            <v>0</v>
          </cell>
          <cell r="G514">
            <v>4.0737026823765357</v>
          </cell>
          <cell r="H514">
            <v>11.035</v>
          </cell>
          <cell r="I514">
            <v>0.35</v>
          </cell>
          <cell r="J514">
            <v>14.625</v>
          </cell>
          <cell r="K514">
            <v>6.2672348959639006</v>
          </cell>
          <cell r="L514">
            <v>18.91</v>
          </cell>
          <cell r="M514">
            <v>22.5</v>
          </cell>
          <cell r="N514">
            <v>27</v>
          </cell>
          <cell r="O514">
            <v>1</v>
          </cell>
          <cell r="P514">
            <v>3.5901000000000001</v>
          </cell>
        </row>
        <row r="515">
          <cell r="A515" t="str">
            <v>TBADABS3</v>
          </cell>
          <cell r="B515" t="str">
            <v>Embout bagué fixe gris pour flexible diam 32 mm - CYC</v>
          </cell>
          <cell r="C515">
            <v>12</v>
          </cell>
          <cell r="D515">
            <v>1.2334000000000001</v>
          </cell>
          <cell r="E515">
            <v>2.0753400767352637</v>
          </cell>
          <cell r="F515">
            <v>2.38</v>
          </cell>
          <cell r="G515">
            <v>5.0870614226330639</v>
          </cell>
          <cell r="H515">
            <v>4.6867333333333336</v>
          </cell>
          <cell r="I515">
            <v>0.3</v>
          </cell>
          <cell r="J515">
            <v>5.8333333333333339</v>
          </cell>
          <cell r="K515">
            <v>7.2672306037615204</v>
          </cell>
          <cell r="L515">
            <v>7.1867333333333336</v>
          </cell>
          <cell r="M515">
            <v>8.3333333333333339</v>
          </cell>
          <cell r="N515">
            <v>10</v>
          </cell>
          <cell r="O515">
            <v>1</v>
          </cell>
          <cell r="P515">
            <v>1.1466999999999998</v>
          </cell>
        </row>
        <row r="516">
          <cell r="A516" t="str">
            <v>AP313</v>
          </cell>
          <cell r="B516" t="str">
            <v>Embout bagué fixe noir pour flexible diam 32 mm - AER</v>
          </cell>
          <cell r="C516">
            <v>10</v>
          </cell>
          <cell r="D516">
            <v>-3.9600000000000004</v>
          </cell>
          <cell r="E516">
            <v>0</v>
          </cell>
          <cell r="F516">
            <v>0</v>
          </cell>
          <cell r="G516">
            <v>2.0622374855853809</v>
          </cell>
          <cell r="H516">
            <v>4.206666666666667</v>
          </cell>
          <cell r="I516">
            <v>0.3</v>
          </cell>
          <cell r="J516">
            <v>8.1666666666666679</v>
          </cell>
          <cell r="K516">
            <v>2.946053550836258</v>
          </cell>
          <cell r="L516">
            <v>7.706666666666667</v>
          </cell>
          <cell r="M516">
            <v>11.666666666666668</v>
          </cell>
          <cell r="N516">
            <v>14</v>
          </cell>
          <cell r="O516">
            <v>1</v>
          </cell>
          <cell r="P516">
            <v>3.9601000000000006</v>
          </cell>
        </row>
        <row r="517">
          <cell r="A517" t="str">
            <v>RACF01</v>
          </cell>
          <cell r="B517" t="str">
            <v>Embout bagué fixe noir pour flexible diam 32 mm - AJG</v>
          </cell>
          <cell r="C517">
            <v>15</v>
          </cell>
          <cell r="D517">
            <v>-2.1840000000000002</v>
          </cell>
          <cell r="E517">
            <v>0</v>
          </cell>
          <cell r="F517">
            <v>0</v>
          </cell>
          <cell r="G517">
            <v>2.670817880744166</v>
          </cell>
          <cell r="H517">
            <v>3.6493333333333338</v>
          </cell>
          <cell r="I517">
            <v>0.3</v>
          </cell>
          <cell r="J517">
            <v>5.8333333333333339</v>
          </cell>
          <cell r="K517">
            <v>3.8154541153488086</v>
          </cell>
          <cell r="L517">
            <v>6.1493333333333329</v>
          </cell>
          <cell r="M517">
            <v>8.3333333333333339</v>
          </cell>
          <cell r="N517">
            <v>10</v>
          </cell>
          <cell r="O517">
            <v>1</v>
          </cell>
          <cell r="P517">
            <v>2.1841000000000004</v>
          </cell>
        </row>
        <row r="518">
          <cell r="A518" t="str">
            <v>8505132104</v>
          </cell>
          <cell r="B518" t="str">
            <v>Embout bagué fixe noir pour flexible diam 32 mm - VAR</v>
          </cell>
          <cell r="C518">
            <v>18</v>
          </cell>
          <cell r="D518">
            <v>-0.81</v>
          </cell>
          <cell r="E518">
            <v>0</v>
          </cell>
          <cell r="F518">
            <v>0</v>
          </cell>
          <cell r="G518">
            <v>6.6864173147348076</v>
          </cell>
          <cell r="H518">
            <v>4.6066666666666674</v>
          </cell>
          <cell r="I518">
            <v>0.35</v>
          </cell>
          <cell r="J518">
            <v>5.4166666666666679</v>
          </cell>
          <cell r="K518">
            <v>10.286795868822779</v>
          </cell>
          <cell r="L518">
            <v>7.5233333333333334</v>
          </cell>
          <cell r="M518">
            <v>8.3333333333333339</v>
          </cell>
          <cell r="N518">
            <v>10</v>
          </cell>
          <cell r="O518">
            <v>1</v>
          </cell>
          <cell r="P518">
            <v>0.81010000000000004</v>
          </cell>
        </row>
        <row r="519">
          <cell r="A519" t="str">
            <v>RACF01V</v>
          </cell>
          <cell r="B519" t="str">
            <v>Embout bagué fixe noir pour flexible diam 32 mm - VAR (Ancien/code)</v>
          </cell>
          <cell r="C519">
            <v>18</v>
          </cell>
          <cell r="D519">
            <v>0</v>
          </cell>
          <cell r="E519">
            <v>0</v>
          </cell>
          <cell r="F519">
            <v>0</v>
          </cell>
          <cell r="G519" t="str">
            <v/>
          </cell>
          <cell r="H519" t="str">
            <v/>
          </cell>
          <cell r="I519"/>
          <cell r="J519" t="str">
            <v/>
          </cell>
          <cell r="K519">
            <v>83333.333333333328</v>
          </cell>
          <cell r="L519">
            <v>8.3333333333333339</v>
          </cell>
          <cell r="M519">
            <v>8.3333333333333339</v>
          </cell>
          <cell r="N519">
            <v>10</v>
          </cell>
          <cell r="O519">
            <v>1</v>
          </cell>
          <cell r="P519">
            <v>1E-4</v>
          </cell>
        </row>
        <row r="520">
          <cell r="A520" t="str">
            <v>TBADABS6</v>
          </cell>
          <cell r="B520" t="str">
            <v>Embout bagué tournant gris pour flexible diam 32 mm - CYC</v>
          </cell>
          <cell r="C520">
            <v>12</v>
          </cell>
          <cell r="D520">
            <v>1.5676000000000001</v>
          </cell>
          <cell r="E520">
            <v>2.1588052639361233</v>
          </cell>
          <cell r="F520">
            <v>2.92</v>
          </cell>
          <cell r="G520">
            <v>5.1756007393715349</v>
          </cell>
          <cell r="H520">
            <v>5.6475999999999997</v>
          </cell>
          <cell r="I520">
            <v>0.3</v>
          </cell>
          <cell r="J520">
            <v>7</v>
          </cell>
          <cell r="K520">
            <v>7.3937153419593358</v>
          </cell>
          <cell r="L520">
            <v>8.6476000000000006</v>
          </cell>
          <cell r="M520">
            <v>10</v>
          </cell>
          <cell r="N520">
            <v>12</v>
          </cell>
          <cell r="O520">
            <v>1</v>
          </cell>
          <cell r="P520">
            <v>1.3524999999999998</v>
          </cell>
        </row>
        <row r="521">
          <cell r="A521" t="str">
            <v>RACFP02</v>
          </cell>
          <cell r="B521" t="str">
            <v>Embout bagué tournant noir pour flexible diam 32 mm - AJG</v>
          </cell>
          <cell r="C521">
            <v>15</v>
          </cell>
          <cell r="D521">
            <v>-2.2568000000000001</v>
          </cell>
          <cell r="E521">
            <v>0</v>
          </cell>
          <cell r="F521">
            <v>0</v>
          </cell>
          <cell r="G521">
            <v>2.8800567149630019</v>
          </cell>
          <cell r="H521">
            <v>4.2431999999999999</v>
          </cell>
          <cell r="I521">
            <v>0.35</v>
          </cell>
          <cell r="J521">
            <v>6.5</v>
          </cell>
          <cell r="K521">
            <v>4.4308564845584648</v>
          </cell>
          <cell r="L521">
            <v>7.7431999999999999</v>
          </cell>
          <cell r="M521">
            <v>10</v>
          </cell>
          <cell r="N521">
            <v>12</v>
          </cell>
          <cell r="O521">
            <v>1</v>
          </cell>
          <cell r="P521">
            <v>2.2569000000000004</v>
          </cell>
        </row>
        <row r="522">
          <cell r="A522" t="str">
            <v>TBADABS7</v>
          </cell>
          <cell r="B522" t="str">
            <v>Embout bagué tournant noir pour flexible diam 32 mm - CYC</v>
          </cell>
          <cell r="C522">
            <v>12</v>
          </cell>
          <cell r="D522">
            <v>1.5676000000000001</v>
          </cell>
          <cell r="E522">
            <v>2.1588052639361233</v>
          </cell>
          <cell r="F522">
            <v>2.92</v>
          </cell>
          <cell r="G522">
            <v>4.3130006161429462</v>
          </cell>
          <cell r="H522">
            <v>4.4809333333333337</v>
          </cell>
          <cell r="I522">
            <v>0.3</v>
          </cell>
          <cell r="J522">
            <v>5.8333333333333339</v>
          </cell>
          <cell r="K522">
            <v>6.1614294516327801</v>
          </cell>
          <cell r="L522">
            <v>6.9809333333333337</v>
          </cell>
          <cell r="M522">
            <v>8.3333333333333339</v>
          </cell>
          <cell r="N522">
            <v>10</v>
          </cell>
          <cell r="O522">
            <v>1</v>
          </cell>
          <cell r="P522">
            <v>1.3524999999999998</v>
          </cell>
        </row>
        <row r="523">
          <cell r="A523" t="str">
            <v>RACFP02/38</v>
          </cell>
          <cell r="B523" t="str">
            <v>Embout bagué tournant noir pour flexible diam 38 mm - AJG</v>
          </cell>
          <cell r="C523">
            <v>15</v>
          </cell>
          <cell r="D523">
            <v>-11.0968</v>
          </cell>
          <cell r="E523">
            <v>0</v>
          </cell>
          <cell r="F523">
            <v>0</v>
          </cell>
          <cell r="G523">
            <v>2.365525507123611</v>
          </cell>
          <cell r="H523">
            <v>15.1532</v>
          </cell>
          <cell r="I523">
            <v>0.3</v>
          </cell>
          <cell r="J523">
            <v>26.25</v>
          </cell>
          <cell r="K523">
            <v>3.3793221530337303</v>
          </cell>
          <cell r="L523">
            <v>26.403200000000002</v>
          </cell>
          <cell r="M523">
            <v>37.5</v>
          </cell>
          <cell r="N523">
            <v>45</v>
          </cell>
          <cell r="O523">
            <v>1</v>
          </cell>
          <cell r="P523">
            <v>11.0969</v>
          </cell>
        </row>
        <row r="524">
          <cell r="A524" t="str">
            <v>TBEMBIT11</v>
          </cell>
          <cell r="B524" t="str">
            <v>Embout chromé pour crosse TBOPOI35 - CYC</v>
          </cell>
          <cell r="C524">
            <v>12</v>
          </cell>
          <cell r="D524">
            <v>-2.5185999999999997</v>
          </cell>
          <cell r="E524">
            <v>0</v>
          </cell>
          <cell r="F524"/>
          <cell r="G524">
            <v>2.3656383584124088</v>
          </cell>
          <cell r="H524">
            <v>3.4397333333333342</v>
          </cell>
          <cell r="I524">
            <v>0.35</v>
          </cell>
          <cell r="J524">
            <v>5.9583333333333339</v>
          </cell>
          <cell r="K524">
            <v>3.639443628326783</v>
          </cell>
          <cell r="L524">
            <v>6.6480666666666677</v>
          </cell>
          <cell r="M524">
            <v>9.1666666666666679</v>
          </cell>
          <cell r="N524">
            <v>11</v>
          </cell>
          <cell r="O524"/>
          <cell r="P524">
            <v>2.5186999999999999</v>
          </cell>
        </row>
        <row r="525">
          <cell r="A525" t="str">
            <v>HS420104</v>
          </cell>
          <cell r="B525" t="str">
            <v>Embout en inox pour crosse à télécommande, RETRAFLEX.</v>
          </cell>
          <cell r="C525">
            <v>4</v>
          </cell>
          <cell r="D525">
            <v>7.7096</v>
          </cell>
          <cell r="E525">
            <v>1.8298064710567672</v>
          </cell>
          <cell r="F525">
            <v>17</v>
          </cell>
          <cell r="G525">
            <v>2.1347971942665449</v>
          </cell>
          <cell r="H525">
            <v>10.542933333333336</v>
          </cell>
          <cell r="I525">
            <v>0.3</v>
          </cell>
          <cell r="J525">
            <v>19.833333333333336</v>
          </cell>
          <cell r="K525">
            <v>3.0497102775236358</v>
          </cell>
          <cell r="L525">
            <v>19.042933333333334</v>
          </cell>
          <cell r="M525">
            <v>28.333333333333336</v>
          </cell>
          <cell r="N525">
            <v>34</v>
          </cell>
          <cell r="O525">
            <v>1</v>
          </cell>
          <cell r="P525">
            <v>9.2904999999999998</v>
          </cell>
        </row>
        <row r="526">
          <cell r="A526" t="str">
            <v>TBADABS13</v>
          </cell>
          <cell r="B526" t="str">
            <v>Embout ensemble raccord pour flexible ON/OFF et DataSync - CYC</v>
          </cell>
          <cell r="C526">
            <v>12</v>
          </cell>
          <cell r="D526">
            <v>4.4109999999999996</v>
          </cell>
          <cell r="E526">
            <v>2.2677627040699009</v>
          </cell>
          <cell r="F526">
            <v>7.89</v>
          </cell>
          <cell r="G526">
            <v>2.8024489092006553</v>
          </cell>
          <cell r="H526">
            <v>6.2709999999999999</v>
          </cell>
          <cell r="I526">
            <v>0.35</v>
          </cell>
          <cell r="J526">
            <v>9.75</v>
          </cell>
          <cell r="K526">
            <v>4.3114598603087009</v>
          </cell>
          <cell r="L526">
            <v>11.521000000000001</v>
          </cell>
          <cell r="M526">
            <v>15</v>
          </cell>
          <cell r="N526">
            <v>18</v>
          </cell>
          <cell r="O526">
            <v>1</v>
          </cell>
          <cell r="P526">
            <v>3.4790999999999999</v>
          </cell>
        </row>
        <row r="527">
          <cell r="A527" t="str">
            <v>HS502119</v>
          </cell>
          <cell r="B527" t="str">
            <v>Embout flexible côté crosse RETRAFLEX.</v>
          </cell>
          <cell r="C527">
            <v>4</v>
          </cell>
          <cell r="D527">
            <v>3.7780000000000009</v>
          </cell>
          <cell r="E527">
            <v>1.7138430142473833</v>
          </cell>
          <cell r="F527">
            <v>9.07</v>
          </cell>
          <cell r="G527">
            <v>2.094316685877692</v>
          </cell>
          <cell r="H527">
            <v>5.7913333333333341</v>
          </cell>
          <cell r="I527">
            <v>0.3</v>
          </cell>
          <cell r="J527">
            <v>11.083333333333334</v>
          </cell>
          <cell r="K527">
            <v>2.9918809798252743</v>
          </cell>
          <cell r="L527">
            <v>10.541333333333334</v>
          </cell>
          <cell r="M527">
            <v>15.833333333333334</v>
          </cell>
          <cell r="N527">
            <v>19</v>
          </cell>
          <cell r="O527">
            <v>1</v>
          </cell>
          <cell r="P527">
            <v>5.2920999999999996</v>
          </cell>
        </row>
        <row r="528">
          <cell r="A528" t="str">
            <v>HS202132</v>
          </cell>
          <cell r="B528" t="str">
            <v>Embout flexible côté pénétrant dans réseau RETRAFLEX.</v>
          </cell>
          <cell r="C528">
            <v>4</v>
          </cell>
          <cell r="D528">
            <v>1.0956000000000001</v>
          </cell>
          <cell r="E528">
            <v>1.8731069663637814</v>
          </cell>
          <cell r="F528">
            <v>2.35</v>
          </cell>
          <cell r="G528">
            <v>2.7434568885346091</v>
          </cell>
          <cell r="H528">
            <v>2.1872666666666674</v>
          </cell>
          <cell r="I528">
            <v>0.3</v>
          </cell>
          <cell r="J528">
            <v>3.4416666666666669</v>
          </cell>
          <cell r="K528">
            <v>3.9192241264780128</v>
          </cell>
          <cell r="L528">
            <v>3.662266666666667</v>
          </cell>
          <cell r="M528">
            <v>4.916666666666667</v>
          </cell>
          <cell r="N528">
            <v>5.9</v>
          </cell>
          <cell r="O528">
            <v>1</v>
          </cell>
          <cell r="P528">
            <v>1.2544999999999999</v>
          </cell>
        </row>
        <row r="529">
          <cell r="A529" t="str">
            <v>TBADABSG</v>
          </cell>
          <cell r="B529" t="str">
            <v>Embout métal fixe gris pour flexible diam 32 mm</v>
          </cell>
          <cell r="C529">
            <v>12</v>
          </cell>
          <cell r="D529">
            <v>3.0516000000000001</v>
          </cell>
          <cell r="E529">
            <v>1.6798110769504968</v>
          </cell>
          <cell r="F529">
            <v>7.54</v>
          </cell>
          <cell r="G529">
            <v>2.8591585904719472</v>
          </cell>
          <cell r="H529">
            <v>8.3449333333333353</v>
          </cell>
          <cell r="I529">
            <v>0.3</v>
          </cell>
          <cell r="J529">
            <v>12.833333333333336</v>
          </cell>
          <cell r="K529">
            <v>4.0845122721027813</v>
          </cell>
          <cell r="L529">
            <v>13.844933333333335</v>
          </cell>
          <cell r="M529">
            <v>18.333333333333336</v>
          </cell>
          <cell r="N529">
            <v>22</v>
          </cell>
          <cell r="O529">
            <v>1</v>
          </cell>
          <cell r="P529">
            <v>4.4885000000000002</v>
          </cell>
        </row>
        <row r="530">
          <cell r="A530" t="str">
            <v>RACF04</v>
          </cell>
          <cell r="B530" t="str">
            <v>Embout plastique fixe noir pour flexible diam 32 mm - AJG</v>
          </cell>
          <cell r="C530">
            <v>15</v>
          </cell>
          <cell r="D530">
            <v>-1.4976</v>
          </cell>
          <cell r="E530">
            <v>0</v>
          </cell>
          <cell r="F530">
            <v>0</v>
          </cell>
          <cell r="G530">
            <v>2.3369166054617079</v>
          </cell>
          <cell r="H530">
            <v>2.0024000000000002</v>
          </cell>
          <cell r="I530">
            <v>0.3</v>
          </cell>
          <cell r="J530">
            <v>3.5</v>
          </cell>
          <cell r="K530">
            <v>3.3384522935167258</v>
          </cell>
          <cell r="L530">
            <v>3.5024000000000002</v>
          </cell>
          <cell r="M530">
            <v>5</v>
          </cell>
          <cell r="N530">
            <v>6</v>
          </cell>
          <cell r="O530">
            <v>1</v>
          </cell>
          <cell r="P530">
            <v>1.4977</v>
          </cell>
        </row>
        <row r="531">
          <cell r="A531" t="str">
            <v>RACF04/38</v>
          </cell>
          <cell r="B531" t="str">
            <v>Embout plastique fixe noir pour flexible diam 38 mm - AJG</v>
          </cell>
          <cell r="C531">
            <v>15</v>
          </cell>
          <cell r="D531">
            <v>-9.620000000000001</v>
          </cell>
          <cell r="E531">
            <v>0</v>
          </cell>
          <cell r="F531">
            <v>0</v>
          </cell>
          <cell r="G531">
            <v>2.0270059562790408</v>
          </cell>
          <cell r="H531">
            <v>9.879999999999999</v>
          </cell>
          <cell r="I531">
            <v>0.3</v>
          </cell>
          <cell r="J531">
            <v>19.5</v>
          </cell>
          <cell r="K531">
            <v>2.598725584973129</v>
          </cell>
          <cell r="L531">
            <v>15.379999999999999</v>
          </cell>
          <cell r="M531">
            <v>25</v>
          </cell>
          <cell r="N531">
            <v>30</v>
          </cell>
          <cell r="O531">
            <v>1</v>
          </cell>
          <cell r="P531">
            <v>9.6201000000000008</v>
          </cell>
        </row>
        <row r="532">
          <cell r="A532" t="str">
            <v>TBEMBIT8</v>
          </cell>
          <cell r="B532" t="str">
            <v>Embout poignée bouton</v>
          </cell>
          <cell r="C532">
            <v>12</v>
          </cell>
          <cell r="D532">
            <v>2.2998000000000007</v>
          </cell>
          <cell r="E532">
            <v>1.5225888555585858</v>
          </cell>
          <cell r="F532">
            <v>6.7</v>
          </cell>
          <cell r="G532">
            <v>1.9885007840374522</v>
          </cell>
          <cell r="H532">
            <v>4.3498000000000001</v>
          </cell>
          <cell r="I532">
            <v>0.3</v>
          </cell>
          <cell r="J532">
            <v>8.75</v>
          </cell>
          <cell r="K532">
            <v>2.8407154057677886</v>
          </cell>
          <cell r="L532">
            <v>8.0998000000000001</v>
          </cell>
          <cell r="M532">
            <v>12.5</v>
          </cell>
          <cell r="N532">
            <v>15</v>
          </cell>
          <cell r="O532">
            <v>1</v>
          </cell>
          <cell r="P532">
            <v>4.4002999999999997</v>
          </cell>
        </row>
        <row r="533">
          <cell r="A533" t="str">
            <v>IT202137L</v>
          </cell>
          <cell r="B533" t="str">
            <v>Embout poignée pour flexible avec chaussettes IT202137+IT202139- CYC</v>
          </cell>
          <cell r="C533">
            <v>12</v>
          </cell>
          <cell r="D533">
            <v>0.78000000000000025</v>
          </cell>
          <cell r="E533">
            <v>1.5490775947049713</v>
          </cell>
          <cell r="F533">
            <v>2.2000000000000002</v>
          </cell>
          <cell r="G533">
            <v>2.6699997652747465</v>
          </cell>
          <cell r="H533">
            <v>2.3716666666666675</v>
          </cell>
          <cell r="I533">
            <v>0.35</v>
          </cell>
          <cell r="J533">
            <v>3.791666666666667</v>
          </cell>
          <cell r="K533">
            <v>4.1076919465765327</v>
          </cell>
          <cell r="L533">
            <v>4.413333333333334</v>
          </cell>
          <cell r="M533">
            <v>5.8333333333333339</v>
          </cell>
          <cell r="N533">
            <v>7</v>
          </cell>
          <cell r="O533">
            <v>1</v>
          </cell>
          <cell r="P533">
            <v>1.4200999999999999</v>
          </cell>
        </row>
        <row r="534">
          <cell r="A534" t="str">
            <v>IT202138L</v>
          </cell>
          <cell r="B534" t="str">
            <v>Embout poignée pour flexible ss chaussettes IT202138+IT202139- CYC</v>
          </cell>
          <cell r="C534">
            <v>12</v>
          </cell>
          <cell r="D534">
            <v>0.7300000000000002</v>
          </cell>
          <cell r="E534">
            <v>1.4963950482927495</v>
          </cell>
          <cell r="F534">
            <v>2.2000000000000002</v>
          </cell>
          <cell r="G534">
            <v>2.5791896242885972</v>
          </cell>
          <cell r="H534">
            <v>2.3216666666666672</v>
          </cell>
          <cell r="I534">
            <v>0.35</v>
          </cell>
          <cell r="J534">
            <v>3.791666666666667</v>
          </cell>
          <cell r="K534">
            <v>3.9679840373670729</v>
          </cell>
          <cell r="L534">
            <v>4.3633333333333333</v>
          </cell>
          <cell r="M534">
            <v>5.8333333333333339</v>
          </cell>
          <cell r="N534">
            <v>7</v>
          </cell>
          <cell r="O534">
            <v>1</v>
          </cell>
          <cell r="P534">
            <v>1.4701</v>
          </cell>
        </row>
        <row r="535">
          <cell r="A535" t="str">
            <v>IT202137</v>
          </cell>
          <cell r="B535" t="str">
            <v>Embout pour poignée pour flexible 32mm avec chaussette - CYC</v>
          </cell>
          <cell r="C535">
            <v>4</v>
          </cell>
          <cell r="D535">
            <v>0.4708</v>
          </cell>
          <cell r="E535">
            <v>1.8889308651303363</v>
          </cell>
          <cell r="F535">
            <v>1</v>
          </cell>
          <cell r="G535">
            <v>3.3062535424145096</v>
          </cell>
          <cell r="H535">
            <v>1.2207999999999999</v>
          </cell>
          <cell r="I535">
            <v>0.3</v>
          </cell>
          <cell r="J535">
            <v>1.75</v>
          </cell>
          <cell r="K535">
            <v>4.7232193463064425</v>
          </cell>
          <cell r="L535">
            <v>1.9707999999999999</v>
          </cell>
          <cell r="M535">
            <v>2.5</v>
          </cell>
          <cell r="N535">
            <v>3</v>
          </cell>
          <cell r="O535">
            <v>1</v>
          </cell>
          <cell r="P535">
            <v>0.52929999999999999</v>
          </cell>
        </row>
        <row r="536">
          <cell r="A536" t="str">
            <v>IT202138</v>
          </cell>
          <cell r="B536" t="str">
            <v>Embout pour poignée pour flexible 35mm sans chaussette - CYC</v>
          </cell>
          <cell r="C536">
            <v>4</v>
          </cell>
          <cell r="D536">
            <v>0.42180000000000006</v>
          </cell>
          <cell r="E536">
            <v>1.7289073305670819</v>
          </cell>
          <cell r="F536">
            <v>1</v>
          </cell>
          <cell r="G536">
            <v>3.0261110150440951</v>
          </cell>
          <cell r="H536">
            <v>1.1718</v>
          </cell>
          <cell r="I536">
            <v>0.3</v>
          </cell>
          <cell r="J536">
            <v>1.75</v>
          </cell>
          <cell r="K536">
            <v>4.3230157357772789</v>
          </cell>
          <cell r="L536">
            <v>1.9218</v>
          </cell>
          <cell r="M536">
            <v>2.5</v>
          </cell>
          <cell r="N536">
            <v>3</v>
          </cell>
          <cell r="O536">
            <v>1</v>
          </cell>
          <cell r="P536">
            <v>0.57829999999999993</v>
          </cell>
        </row>
        <row r="537">
          <cell r="A537" t="str">
            <v>8505602104</v>
          </cell>
          <cell r="B537" t="str">
            <v>Embout PVC 38mm noir vissant sur flexible diam 38mm - VAR</v>
          </cell>
          <cell r="C537">
            <v>18</v>
          </cell>
          <cell r="D537">
            <v>-1.48</v>
          </cell>
          <cell r="E537">
            <v>0</v>
          </cell>
          <cell r="F537">
            <v>0</v>
          </cell>
          <cell r="G537">
            <v>7.3193252708150371</v>
          </cell>
          <cell r="H537">
            <v>9.3533333333333353</v>
          </cell>
          <cell r="I537">
            <v>0.35</v>
          </cell>
          <cell r="J537">
            <v>10.833333333333336</v>
          </cell>
          <cell r="K537">
            <v>11.260500416638516</v>
          </cell>
          <cell r="L537">
            <v>15.186666666666667</v>
          </cell>
          <cell r="M537">
            <v>16.666666666666668</v>
          </cell>
          <cell r="N537">
            <v>20</v>
          </cell>
          <cell r="O537">
            <v>1</v>
          </cell>
          <cell r="P537">
            <v>1.4801</v>
          </cell>
        </row>
        <row r="538">
          <cell r="A538" t="str">
            <v>AP308</v>
          </cell>
          <cell r="B538" t="str">
            <v>Embout tournant de tuyau-prise, diam. 32 mm.</v>
          </cell>
          <cell r="C538">
            <v>10</v>
          </cell>
          <cell r="D538">
            <v>-1.6940000000000002</v>
          </cell>
          <cell r="E538">
            <v>0</v>
          </cell>
          <cell r="F538">
            <v>0</v>
          </cell>
          <cell r="G538">
            <v>2.0659937429903783</v>
          </cell>
          <cell r="H538">
            <v>1.8059999999999998</v>
          </cell>
          <cell r="I538">
            <v>0.3</v>
          </cell>
          <cell r="J538">
            <v>3.5</v>
          </cell>
          <cell r="K538">
            <v>2.9514196328433973</v>
          </cell>
          <cell r="L538">
            <v>3.306</v>
          </cell>
          <cell r="M538">
            <v>5</v>
          </cell>
          <cell r="N538">
            <v>6</v>
          </cell>
          <cell r="O538">
            <v>1</v>
          </cell>
          <cell r="P538">
            <v>1.6941000000000002</v>
          </cell>
        </row>
        <row r="539">
          <cell r="A539" t="str">
            <v>TBORFEMER1</v>
          </cell>
          <cell r="B539" t="str">
            <v>Emetteur poignée radio - CYC</v>
          </cell>
          <cell r="C539">
            <v>4</v>
          </cell>
          <cell r="D539">
            <v>-33.153399999999998</v>
          </cell>
          <cell r="E539">
            <v>0</v>
          </cell>
          <cell r="F539"/>
          <cell r="G539">
            <v>1.6338144288436114</v>
          </cell>
          <cell r="H539">
            <v>21.01326666666667</v>
          </cell>
          <cell r="I539">
            <v>0.35</v>
          </cell>
          <cell r="J539">
            <v>54.166666666666671</v>
          </cell>
          <cell r="K539">
            <v>2.5135606597594022</v>
          </cell>
          <cell r="L539">
            <v>50.179933333333345</v>
          </cell>
          <cell r="M539">
            <v>83.333333333333343</v>
          </cell>
          <cell r="N539">
            <v>100</v>
          </cell>
          <cell r="O539"/>
          <cell r="P539">
            <v>33.153500000000001</v>
          </cell>
        </row>
        <row r="540">
          <cell r="A540" t="str">
            <v>TBORFEMEN1</v>
          </cell>
          <cell r="B540" t="str">
            <v>Emetteur poignée radio - ITL</v>
          </cell>
          <cell r="C540">
            <v>4</v>
          </cell>
          <cell r="D540">
            <v>-33.153399999999998</v>
          </cell>
          <cell r="E540">
            <v>0</v>
          </cell>
          <cell r="F540"/>
          <cell r="G540">
            <v>1.6715178387400025</v>
          </cell>
          <cell r="H540">
            <v>22.26326666666667</v>
          </cell>
          <cell r="I540">
            <v>0.3</v>
          </cell>
          <cell r="J540">
            <v>55.416666666666671</v>
          </cell>
          <cell r="K540">
            <v>2.3878826267714319</v>
          </cell>
          <cell r="L540">
            <v>46.013266666666674</v>
          </cell>
          <cell r="M540">
            <v>79.166666666666671</v>
          </cell>
          <cell r="N540">
            <v>95</v>
          </cell>
          <cell r="O540"/>
          <cell r="P540">
            <v>33.153500000000001</v>
          </cell>
        </row>
        <row r="541">
          <cell r="A541" t="str">
            <v>DIVTEL02</v>
          </cell>
          <cell r="B541" t="str">
            <v xml:space="preserve">Emetteur pour télécommande radio - </v>
          </cell>
          <cell r="C541">
            <v>12</v>
          </cell>
          <cell r="D541">
            <v>13.639199999999999</v>
          </cell>
          <cell r="E541">
            <v>1.4977555563665559</v>
          </cell>
          <cell r="F541">
            <v>41.04</v>
          </cell>
          <cell r="G541">
            <v>1.7031070755583455</v>
          </cell>
          <cell r="H541">
            <v>19.265866666666671</v>
          </cell>
          <cell r="I541">
            <v>0.3</v>
          </cell>
          <cell r="J541">
            <v>46.666666666666671</v>
          </cell>
          <cell r="K541">
            <v>2.4330101079404938</v>
          </cell>
          <cell r="L541">
            <v>39.265866666666675</v>
          </cell>
          <cell r="M541">
            <v>66.666666666666671</v>
          </cell>
          <cell r="N541">
            <v>80</v>
          </cell>
          <cell r="O541">
            <v>1</v>
          </cell>
          <cell r="P541">
            <v>27.4009</v>
          </cell>
        </row>
        <row r="542">
          <cell r="A542" t="str">
            <v>EMR01</v>
          </cell>
          <cell r="B542" t="str">
            <v>Emetteur radiocommande pour crosse - AJG</v>
          </cell>
          <cell r="C542">
            <v>15</v>
          </cell>
          <cell r="D542">
            <v>-41.412800000000004</v>
          </cell>
          <cell r="E542">
            <v>0</v>
          </cell>
          <cell r="F542">
            <v>0</v>
          </cell>
          <cell r="G542">
            <v>1.6248962682320403</v>
          </cell>
          <cell r="H542">
            <v>25.878866666666664</v>
          </cell>
          <cell r="I542">
            <v>0.15</v>
          </cell>
          <cell r="J542">
            <v>67.291666666666671</v>
          </cell>
          <cell r="K542">
            <v>1.9116426685082826</v>
          </cell>
          <cell r="L542">
            <v>37.753866666666667</v>
          </cell>
          <cell r="M542">
            <v>79.166666666666671</v>
          </cell>
          <cell r="N542">
            <v>95</v>
          </cell>
          <cell r="O542">
            <v>1</v>
          </cell>
          <cell r="P542">
            <v>41.412900000000008</v>
          </cell>
        </row>
        <row r="543">
          <cell r="A543" t="str">
            <v>DIVTEL04</v>
          </cell>
          <cell r="B543" t="str">
            <v>Emetteur seul pour télécommande radio.</v>
          </cell>
          <cell r="C543">
            <v>12</v>
          </cell>
          <cell r="D543">
            <v>16.608599999999999</v>
          </cell>
          <cell r="E543">
            <v>1.6797917451169797</v>
          </cell>
          <cell r="F543">
            <v>41.04</v>
          </cell>
          <cell r="G543">
            <v>1.7907209954362195</v>
          </cell>
          <cell r="H543">
            <v>19.3186</v>
          </cell>
          <cell r="I543">
            <v>0.3</v>
          </cell>
          <cell r="J543">
            <v>43.75</v>
          </cell>
          <cell r="K543">
            <v>2.5581728506231709</v>
          </cell>
          <cell r="L543">
            <v>38.068600000000004</v>
          </cell>
          <cell r="M543">
            <v>62.5</v>
          </cell>
          <cell r="N543">
            <v>75</v>
          </cell>
          <cell r="O543">
            <v>1</v>
          </cell>
          <cell r="P543">
            <v>24.4315</v>
          </cell>
        </row>
        <row r="544">
          <cell r="A544" t="str">
            <v>TFVACQTA</v>
          </cell>
          <cell r="B544" t="str">
            <v>Encadrement pour VACPAN, couleur amande</v>
          </cell>
          <cell r="C544">
            <v>12</v>
          </cell>
          <cell r="D544">
            <v>2.4390000000000005</v>
          </cell>
          <cell r="E544">
            <v>1.5592038888379347</v>
          </cell>
          <cell r="F544">
            <v>6.8</v>
          </cell>
          <cell r="G544">
            <v>1.738857933396009</v>
          </cell>
          <cell r="H544">
            <v>3.2223333333333346</v>
          </cell>
          <cell r="I544">
            <v>0.35</v>
          </cell>
          <cell r="J544">
            <v>7.5833333333333339</v>
          </cell>
          <cell r="K544">
            <v>2.6751660513784756</v>
          </cell>
          <cell r="L544">
            <v>7.3056666666666681</v>
          </cell>
          <cell r="M544">
            <v>11.666666666666668</v>
          </cell>
          <cell r="N544">
            <v>14</v>
          </cell>
          <cell r="O544">
            <v>1</v>
          </cell>
          <cell r="P544">
            <v>4.3610999999999995</v>
          </cell>
        </row>
        <row r="545">
          <cell r="A545" t="str">
            <v>TFVACQTB</v>
          </cell>
          <cell r="B545" t="str">
            <v>Encadrement pour VACPAN, couleur blanche</v>
          </cell>
          <cell r="C545">
            <v>12</v>
          </cell>
          <cell r="D545">
            <v>2.7134000000000005</v>
          </cell>
          <cell r="E545">
            <v>1.6638935108153081</v>
          </cell>
          <cell r="F545">
            <v>6.8</v>
          </cell>
          <cell r="G545">
            <v>1.8556129232224863</v>
          </cell>
          <cell r="H545">
            <v>3.4967333333333346</v>
          </cell>
          <cell r="I545">
            <v>0.35</v>
          </cell>
          <cell r="J545">
            <v>7.5833333333333339</v>
          </cell>
          <cell r="K545">
            <v>2.8547891126499789</v>
          </cell>
          <cell r="L545">
            <v>7.5800666666666681</v>
          </cell>
          <cell r="M545">
            <v>11.666666666666668</v>
          </cell>
          <cell r="N545">
            <v>14</v>
          </cell>
          <cell r="O545">
            <v>1</v>
          </cell>
          <cell r="P545">
            <v>4.0866999999999996</v>
          </cell>
        </row>
        <row r="546">
          <cell r="A546" t="str">
            <v>TFVACQTI</v>
          </cell>
          <cell r="B546" t="str">
            <v>Encadrement pour VACPAN, couleur ivoire - OLD</v>
          </cell>
          <cell r="C546">
            <v>12</v>
          </cell>
          <cell r="D546">
            <v>1.0242000000000002</v>
          </cell>
          <cell r="E546">
            <v>1.6109785202863964</v>
          </cell>
          <cell r="F546">
            <v>2.7</v>
          </cell>
          <cell r="G546">
            <v>2.2624659386996044</v>
          </cell>
          <cell r="H546">
            <v>2.1158666666666672</v>
          </cell>
          <cell r="I546">
            <v>0.35</v>
          </cell>
          <cell r="J546">
            <v>3.791666666666667</v>
          </cell>
          <cell r="K546">
            <v>3.4807168287686223</v>
          </cell>
          <cell r="L546">
            <v>4.1575333333333333</v>
          </cell>
          <cell r="M546">
            <v>5.8333333333333339</v>
          </cell>
          <cell r="N546">
            <v>7</v>
          </cell>
          <cell r="O546">
            <v>1</v>
          </cell>
          <cell r="P546">
            <v>1.6758999999999999</v>
          </cell>
        </row>
        <row r="547">
          <cell r="A547" t="str">
            <v>TFVACQTN</v>
          </cell>
          <cell r="B547" t="str">
            <v>Encadrement pour VACPAN, couleur noire</v>
          </cell>
          <cell r="C547">
            <v>12</v>
          </cell>
          <cell r="D547">
            <v>2.7134000000000005</v>
          </cell>
          <cell r="E547">
            <v>1.6638935108153081</v>
          </cell>
          <cell r="F547">
            <v>6.8</v>
          </cell>
          <cell r="G547">
            <v>1.8556129232224863</v>
          </cell>
          <cell r="H547">
            <v>3.4967333333333346</v>
          </cell>
          <cell r="I547">
            <v>0.35</v>
          </cell>
          <cell r="J547">
            <v>7.5833333333333339</v>
          </cell>
          <cell r="K547">
            <v>2.8547891126499789</v>
          </cell>
          <cell r="L547">
            <v>7.5800666666666681</v>
          </cell>
          <cell r="M547">
            <v>11.666666666666668</v>
          </cell>
          <cell r="N547">
            <v>14</v>
          </cell>
          <cell r="O547">
            <v>1</v>
          </cell>
          <cell r="P547">
            <v>4.0866999999999996</v>
          </cell>
        </row>
        <row r="548">
          <cell r="A548" t="str">
            <v>TFVACSXA</v>
          </cell>
          <cell r="B548" t="str">
            <v>Encadrement pour VACUSWEEP, couleur amande</v>
          </cell>
          <cell r="C548">
            <v>12</v>
          </cell>
          <cell r="D548">
            <v>-3.5084</v>
          </cell>
          <cell r="E548">
            <v>0</v>
          </cell>
          <cell r="F548"/>
          <cell r="G548">
            <v>1.6982566148876539</v>
          </cell>
          <cell r="H548">
            <v>2.449933333333334</v>
          </cell>
          <cell r="I548">
            <v>0.35</v>
          </cell>
          <cell r="J548">
            <v>5.9583333333333339</v>
          </cell>
          <cell r="K548">
            <v>2.6127024844425444</v>
          </cell>
          <cell r="L548">
            <v>5.6582666666666679</v>
          </cell>
          <cell r="M548">
            <v>9.1666666666666679</v>
          </cell>
          <cell r="N548">
            <v>11</v>
          </cell>
          <cell r="O548">
            <v>1</v>
          </cell>
          <cell r="P548">
            <v>3.5085000000000002</v>
          </cell>
        </row>
        <row r="549">
          <cell r="A549" t="str">
            <v>TFVACSXB</v>
          </cell>
          <cell r="B549" t="str">
            <v>Encadrement pour VACUSWEEP, couleur blanche</v>
          </cell>
          <cell r="C549">
            <v>12</v>
          </cell>
          <cell r="D549">
            <v>-3.5084</v>
          </cell>
          <cell r="E549">
            <v>0</v>
          </cell>
          <cell r="F549"/>
          <cell r="G549">
            <v>1.6982566148876539</v>
          </cell>
          <cell r="H549">
            <v>2.449933333333334</v>
          </cell>
          <cell r="I549">
            <v>0.35</v>
          </cell>
          <cell r="J549">
            <v>5.9583333333333339</v>
          </cell>
          <cell r="K549">
            <v>2.6127024844425444</v>
          </cell>
          <cell r="L549">
            <v>5.6582666666666679</v>
          </cell>
          <cell r="M549">
            <v>9.1666666666666679</v>
          </cell>
          <cell r="N549">
            <v>11</v>
          </cell>
          <cell r="O549">
            <v>1</v>
          </cell>
          <cell r="P549">
            <v>3.5085000000000002</v>
          </cell>
        </row>
        <row r="550">
          <cell r="A550" t="str">
            <v>TFVACSXI</v>
          </cell>
          <cell r="B550" t="str">
            <v>Encadrement pour VACUSWEEP, couleur ivoire</v>
          </cell>
          <cell r="C550">
            <v>12</v>
          </cell>
          <cell r="D550">
            <v>-3.5084</v>
          </cell>
          <cell r="E550">
            <v>0</v>
          </cell>
          <cell r="F550"/>
          <cell r="G550">
            <v>1.6982566148876539</v>
          </cell>
          <cell r="H550">
            <v>2.449933333333334</v>
          </cell>
          <cell r="I550">
            <v>0.35</v>
          </cell>
          <cell r="J550">
            <v>5.9583333333333339</v>
          </cell>
          <cell r="K550">
            <v>2.6127024844425444</v>
          </cell>
          <cell r="L550">
            <v>5.6582666666666679</v>
          </cell>
          <cell r="M550">
            <v>9.1666666666666679</v>
          </cell>
          <cell r="N550">
            <v>11</v>
          </cell>
          <cell r="O550">
            <v>1</v>
          </cell>
          <cell r="P550">
            <v>3.5085000000000002</v>
          </cell>
        </row>
        <row r="551">
          <cell r="A551" t="str">
            <v>TFVACSXN</v>
          </cell>
          <cell r="B551" t="str">
            <v>Encadrement pour VACUSWEEP, couleur noire</v>
          </cell>
          <cell r="C551">
            <v>12</v>
          </cell>
          <cell r="D551">
            <v>-3.5084</v>
          </cell>
          <cell r="E551">
            <v>0</v>
          </cell>
          <cell r="F551"/>
          <cell r="G551">
            <v>1.6982566148876539</v>
          </cell>
          <cell r="H551">
            <v>2.449933333333334</v>
          </cell>
          <cell r="I551">
            <v>0.35</v>
          </cell>
          <cell r="J551">
            <v>5.9583333333333339</v>
          </cell>
          <cell r="K551">
            <v>2.6127024844425444</v>
          </cell>
          <cell r="L551">
            <v>5.6582666666666679</v>
          </cell>
          <cell r="M551">
            <v>9.1666666666666679</v>
          </cell>
          <cell r="N551">
            <v>11</v>
          </cell>
          <cell r="O551">
            <v>1</v>
          </cell>
          <cell r="P551">
            <v>3.5085000000000002</v>
          </cell>
        </row>
        <row r="552">
          <cell r="A552" t="str">
            <v>TFVACSXS</v>
          </cell>
          <cell r="B552" t="str">
            <v>Encadrement pour VACUSWEEP, Inox</v>
          </cell>
          <cell r="C552">
            <v>12</v>
          </cell>
          <cell r="D552">
            <v>-6.4092000000000002</v>
          </cell>
          <cell r="E552">
            <v>0</v>
          </cell>
          <cell r="F552"/>
          <cell r="G552">
            <v>2.1128152320326197</v>
          </cell>
          <cell r="H552">
            <v>7.1324666666666676</v>
          </cell>
          <cell r="I552">
            <v>0.35</v>
          </cell>
          <cell r="J552">
            <v>13.541666666666668</v>
          </cell>
          <cell r="K552">
            <v>3.2504849723578761</v>
          </cell>
          <cell r="L552">
            <v>14.424133333333335</v>
          </cell>
          <cell r="M552">
            <v>20.833333333333336</v>
          </cell>
          <cell r="N552">
            <v>25</v>
          </cell>
          <cell r="O552">
            <v>1</v>
          </cell>
          <cell r="P552">
            <v>6.4093</v>
          </cell>
        </row>
        <row r="553">
          <cell r="A553" t="str">
            <v>7041.51E</v>
          </cell>
          <cell r="B553" t="str">
            <v>Enrouleur motorisé flexible diam 32mm</v>
          </cell>
          <cell r="C553">
            <v>1000</v>
          </cell>
          <cell r="D553">
            <v>-387.92</v>
          </cell>
          <cell r="E553">
            <v>0</v>
          </cell>
          <cell r="F553">
            <v>0</v>
          </cell>
          <cell r="G553">
            <v>1.6476760721258494</v>
          </cell>
          <cell r="H553">
            <v>251.24666666666675</v>
          </cell>
          <cell r="I553">
            <v>0.35</v>
          </cell>
          <cell r="J553">
            <v>639.16666666666674</v>
          </cell>
          <cell r="K553">
            <v>2.5348862648089989</v>
          </cell>
          <cell r="L553">
            <v>595.41333333333341</v>
          </cell>
          <cell r="M553">
            <v>983.33333333333337</v>
          </cell>
          <cell r="N553">
            <v>1180</v>
          </cell>
          <cell r="O553">
            <v>1</v>
          </cell>
          <cell r="P553">
            <v>387.92009999999999</v>
          </cell>
        </row>
        <row r="554">
          <cell r="A554" t="str">
            <v>7041.61E</v>
          </cell>
          <cell r="B554" t="str">
            <v>Enrouleur motorisé flexible diam 40mm</v>
          </cell>
          <cell r="C554">
            <v>1000</v>
          </cell>
          <cell r="D554">
            <v>-406.64</v>
          </cell>
          <cell r="E554">
            <v>0</v>
          </cell>
          <cell r="F554">
            <v>0</v>
          </cell>
          <cell r="G554">
            <v>1.731670503392722</v>
          </cell>
          <cell r="H554">
            <v>297.52666666666676</v>
          </cell>
          <cell r="I554">
            <v>0.35</v>
          </cell>
          <cell r="J554">
            <v>704.16666666666674</v>
          </cell>
          <cell r="K554">
            <v>2.6641084667580337</v>
          </cell>
          <cell r="L554">
            <v>676.6933333333335</v>
          </cell>
          <cell r="M554">
            <v>1083.3333333333335</v>
          </cell>
          <cell r="N554">
            <v>1300</v>
          </cell>
          <cell r="O554">
            <v>1</v>
          </cell>
          <cell r="P554">
            <v>406.64009999999996</v>
          </cell>
        </row>
        <row r="555">
          <cell r="A555" t="str">
            <v>AL7045SC</v>
          </cell>
          <cell r="B555" t="str">
            <v>Enrouleur mural avec flexible 32mm, longueur 12 mètres avec crosse standard - DIV</v>
          </cell>
          <cell r="C555">
            <v>15</v>
          </cell>
          <cell r="D555">
            <v>-77.2</v>
          </cell>
          <cell r="E555">
            <v>0</v>
          </cell>
          <cell r="F555">
            <v>0</v>
          </cell>
          <cell r="G555">
            <v>1.8032144172524822</v>
          </cell>
          <cell r="H555">
            <v>62.008333333333368</v>
          </cell>
          <cell r="I555">
            <v>0.35</v>
          </cell>
          <cell r="J555">
            <v>139.20833333333337</v>
          </cell>
          <cell r="K555">
            <v>2.7741760265422801</v>
          </cell>
          <cell r="L555">
            <v>136.96666666666667</v>
          </cell>
          <cell r="M555">
            <v>214.16666666666669</v>
          </cell>
          <cell r="N555">
            <v>257</v>
          </cell>
          <cell r="O555">
            <v>1</v>
          </cell>
          <cell r="P555">
            <v>77.200100000000006</v>
          </cell>
        </row>
        <row r="556">
          <cell r="A556" t="str">
            <v>ITCOM50ABS</v>
          </cell>
          <cell r="B556" t="str">
            <v>Ensemble d'accessoires en ABS avec flexible de 15,20 mètres.</v>
          </cell>
          <cell r="C556">
            <v>11</v>
          </cell>
          <cell r="D556">
            <v>-222.19539999999998</v>
          </cell>
          <cell r="E556">
            <v>0</v>
          </cell>
          <cell r="F556">
            <v>0</v>
          </cell>
          <cell r="G556">
            <v>1.9112298253865032</v>
          </cell>
          <cell r="H556">
            <v>202.47126666666676</v>
          </cell>
          <cell r="I556">
            <v>0.35</v>
          </cell>
          <cell r="J556">
            <v>424.66666666666674</v>
          </cell>
          <cell r="K556">
            <v>2.9403535775176968</v>
          </cell>
          <cell r="L556">
            <v>431.13793333333336</v>
          </cell>
          <cell r="M556">
            <v>653.33333333333337</v>
          </cell>
          <cell r="N556">
            <v>784</v>
          </cell>
          <cell r="O556">
            <v>1</v>
          </cell>
          <cell r="P556">
            <v>222.19549999999998</v>
          </cell>
        </row>
        <row r="557">
          <cell r="A557" t="str">
            <v>ITCOM25ABS</v>
          </cell>
          <cell r="B557" t="str">
            <v>Ensemble d'accessoires en ABS avec flexible de 7,60 mètres.</v>
          </cell>
          <cell r="C557">
            <v>11</v>
          </cell>
          <cell r="D557">
            <v>-162.7878</v>
          </cell>
          <cell r="E557">
            <v>0</v>
          </cell>
          <cell r="F557">
            <v>0</v>
          </cell>
          <cell r="G557">
            <v>1.8800025472818724</v>
          </cell>
          <cell r="H557">
            <v>143.25386666666674</v>
          </cell>
          <cell r="I557">
            <v>0.35</v>
          </cell>
          <cell r="J557">
            <v>306.04166666666674</v>
          </cell>
          <cell r="K557">
            <v>2.8923116112028802</v>
          </cell>
          <cell r="L557">
            <v>308.04553333333331</v>
          </cell>
          <cell r="M557">
            <v>470.83333333333337</v>
          </cell>
          <cell r="N557">
            <v>565</v>
          </cell>
          <cell r="O557">
            <v>1</v>
          </cell>
          <cell r="P557">
            <v>162.78790000000001</v>
          </cell>
        </row>
        <row r="558">
          <cell r="A558" t="str">
            <v>ITCOM50ALU</v>
          </cell>
          <cell r="B558" t="str">
            <v>Ensemble d'accessoires en aluminium avec flexible de 15,20 mètres.</v>
          </cell>
          <cell r="C558">
            <v>11</v>
          </cell>
          <cell r="D558">
            <v>-223.1754</v>
          </cell>
          <cell r="E558">
            <v>0</v>
          </cell>
          <cell r="F558">
            <v>0</v>
          </cell>
          <cell r="G558">
            <v>1.9950666627833253</v>
          </cell>
          <cell r="H558">
            <v>222.0746</v>
          </cell>
          <cell r="I558">
            <v>0.35</v>
          </cell>
          <cell r="J558">
            <v>445.25</v>
          </cell>
          <cell r="K558">
            <v>3.069333327358962</v>
          </cell>
          <cell r="L558">
            <v>461.82459999999998</v>
          </cell>
          <cell r="M558">
            <v>685</v>
          </cell>
          <cell r="N558">
            <v>822</v>
          </cell>
          <cell r="O558">
            <v>1</v>
          </cell>
          <cell r="P558">
            <v>223.1755</v>
          </cell>
        </row>
        <row r="559">
          <cell r="A559" t="str">
            <v>ITCOM25ALU</v>
          </cell>
          <cell r="B559" t="str">
            <v>Ensemble d'accessoires en aluminium avec flexible de 7,60 mètres. Old</v>
          </cell>
          <cell r="C559">
            <v>11</v>
          </cell>
          <cell r="D559">
            <v>-162.7878</v>
          </cell>
          <cell r="E559">
            <v>0</v>
          </cell>
          <cell r="F559">
            <v>0</v>
          </cell>
          <cell r="G559" t="str">
            <v/>
          </cell>
          <cell r="H559" t="str">
            <v/>
          </cell>
          <cell r="I559"/>
          <cell r="J559" t="str">
            <v/>
          </cell>
          <cell r="K559">
            <v>3.5014887470137519</v>
          </cell>
          <cell r="L559">
            <v>407.21219999999994</v>
          </cell>
          <cell r="M559">
            <v>570</v>
          </cell>
          <cell r="N559">
            <v>684</v>
          </cell>
          <cell r="O559">
            <v>1</v>
          </cell>
          <cell r="P559">
            <v>162.78790000000001</v>
          </cell>
        </row>
        <row r="560">
          <cell r="A560" t="str">
            <v>ITRET023</v>
          </cell>
          <cell r="B560" t="str">
            <v>Ensemble de commutation complet pour boîtier RETRAFLEX.</v>
          </cell>
          <cell r="C560">
            <v>4</v>
          </cell>
          <cell r="D560">
            <v>11.341999999999999</v>
          </cell>
          <cell r="E560">
            <v>1.5236723273402222</v>
          </cell>
          <cell r="F560">
            <v>33</v>
          </cell>
          <cell r="G560">
            <v>2.289366718841142</v>
          </cell>
          <cell r="H560">
            <v>27.925333333333342</v>
          </cell>
          <cell r="I560">
            <v>0.3</v>
          </cell>
          <cell r="J560">
            <v>49.583333333333343</v>
          </cell>
          <cell r="K560">
            <v>3.2705238840587745</v>
          </cell>
          <cell r="L560">
            <v>49.175333333333342</v>
          </cell>
          <cell r="M560">
            <v>70.833333333333343</v>
          </cell>
          <cell r="N560">
            <v>85</v>
          </cell>
          <cell r="O560">
            <v>1</v>
          </cell>
          <cell r="P560">
            <v>21.658100000000001</v>
          </cell>
        </row>
        <row r="561">
          <cell r="A561" t="str">
            <v>AP385</v>
          </cell>
          <cell r="B561" t="str">
            <v>Ensemble de protection en tissus pour flexible de 7 mètres.</v>
          </cell>
          <cell r="C561">
            <v>10</v>
          </cell>
          <cell r="D561">
            <v>-19.239000000000001</v>
          </cell>
          <cell r="E561">
            <v>0</v>
          </cell>
          <cell r="F561">
            <v>0</v>
          </cell>
          <cell r="G561">
            <v>2.1224139036302807</v>
          </cell>
          <cell r="H561">
            <v>21.594333333333335</v>
          </cell>
          <cell r="I561">
            <v>0.3</v>
          </cell>
          <cell r="J561">
            <v>40.833333333333336</v>
          </cell>
          <cell r="K561">
            <v>3.0320198623289722</v>
          </cell>
          <cell r="L561">
            <v>39.094333333333338</v>
          </cell>
          <cell r="M561">
            <v>58.333333333333336</v>
          </cell>
          <cell r="N561">
            <v>70</v>
          </cell>
          <cell r="O561">
            <v>1</v>
          </cell>
          <cell r="P561">
            <v>19.239100000000001</v>
          </cell>
        </row>
        <row r="562">
          <cell r="A562" t="str">
            <v>AP388</v>
          </cell>
          <cell r="B562" t="str">
            <v>Ensemble de protection en tissus pour flexible de 9 mètres.</v>
          </cell>
          <cell r="C562">
            <v>10</v>
          </cell>
          <cell r="D562">
            <v>-22.737000000000005</v>
          </cell>
          <cell r="E562">
            <v>0</v>
          </cell>
          <cell r="F562">
            <v>0</v>
          </cell>
          <cell r="G562">
            <v>2.0524458557453089</v>
          </cell>
          <cell r="H562">
            <v>23.929666666666666</v>
          </cell>
          <cell r="I562">
            <v>0.3</v>
          </cell>
          <cell r="J562">
            <v>46.666666666666671</v>
          </cell>
          <cell r="K562">
            <v>2.9320655082075837</v>
          </cell>
          <cell r="L562">
            <v>43.92966666666667</v>
          </cell>
          <cell r="M562">
            <v>66.666666666666671</v>
          </cell>
          <cell r="N562">
            <v>80</v>
          </cell>
          <cell r="O562">
            <v>1</v>
          </cell>
          <cell r="P562">
            <v>22.737100000000005</v>
          </cell>
        </row>
        <row r="563">
          <cell r="A563" t="str">
            <v>CM842</v>
          </cell>
          <cell r="B563" t="str">
            <v>Ensemble Moniteur mural pour PERFETTO.</v>
          </cell>
          <cell r="C563">
            <v>10</v>
          </cell>
          <cell r="D563">
            <v>-15.565000000000001</v>
          </cell>
          <cell r="E563">
            <v>0</v>
          </cell>
          <cell r="F563">
            <v>0</v>
          </cell>
          <cell r="G563">
            <v>1.7988962486588584</v>
          </cell>
          <cell r="H563">
            <v>12.434999999999999</v>
          </cell>
          <cell r="I563">
            <v>0.3</v>
          </cell>
          <cell r="J563">
            <v>28</v>
          </cell>
          <cell r="K563">
            <v>2.5698517837983692</v>
          </cell>
          <cell r="L563">
            <v>24.434999999999999</v>
          </cell>
          <cell r="M563">
            <v>40</v>
          </cell>
          <cell r="N563">
            <v>48</v>
          </cell>
          <cell r="O563">
            <v>1</v>
          </cell>
          <cell r="P563">
            <v>15.565100000000001</v>
          </cell>
        </row>
        <row r="564">
          <cell r="A564" t="str">
            <v>ELEGXKTW</v>
          </cell>
          <cell r="B564" t="str">
            <v>Ensemble Moniteur mural pour série GX, couleur blanc.</v>
          </cell>
          <cell r="C564">
            <v>12</v>
          </cell>
          <cell r="D564">
            <v>17.112400000000001</v>
          </cell>
          <cell r="E564">
            <v>1.6559464577312</v>
          </cell>
          <cell r="F564">
            <v>43.2</v>
          </cell>
          <cell r="G564">
            <v>1.7441169593333254</v>
          </cell>
          <cell r="H564">
            <v>19.412399999999998</v>
          </cell>
          <cell r="I564">
            <v>0.3</v>
          </cell>
          <cell r="J564">
            <v>45.5</v>
          </cell>
          <cell r="K564">
            <v>2.4915956561904649</v>
          </cell>
          <cell r="L564">
            <v>38.912400000000005</v>
          </cell>
          <cell r="M564">
            <v>65</v>
          </cell>
          <cell r="N564">
            <v>78</v>
          </cell>
          <cell r="O564">
            <v>1</v>
          </cell>
          <cell r="P564">
            <v>26.087700000000002</v>
          </cell>
        </row>
        <row r="565">
          <cell r="A565" t="str">
            <v>5000064</v>
          </cell>
          <cell r="B565" t="str">
            <v>Ensemble pour installation et branchement d'une centrale 'CLASSIC'</v>
          </cell>
          <cell r="C565">
            <v>10</v>
          </cell>
          <cell r="D565">
            <v>-5.5440000000000005</v>
          </cell>
          <cell r="E565">
            <v>0</v>
          </cell>
          <cell r="F565">
            <v>0</v>
          </cell>
          <cell r="G565">
            <v>1.8939052325895998</v>
          </cell>
          <cell r="H565">
            <v>4.9559999999999995</v>
          </cell>
          <cell r="I565">
            <v>0.3</v>
          </cell>
          <cell r="J565">
            <v>10.5</v>
          </cell>
          <cell r="K565">
            <v>2.7055789036994282</v>
          </cell>
          <cell r="L565">
            <v>9.4559999999999995</v>
          </cell>
          <cell r="M565">
            <v>15</v>
          </cell>
          <cell r="N565">
            <v>18</v>
          </cell>
          <cell r="O565">
            <v>1</v>
          </cell>
          <cell r="P565">
            <v>5.5441000000000003</v>
          </cell>
        </row>
        <row r="566">
          <cell r="A566" t="str">
            <v>5000713</v>
          </cell>
          <cell r="B566" t="str">
            <v>Ensemble pour installation et branchement d'une centrale 'PERFETTO'</v>
          </cell>
          <cell r="C566">
            <v>10</v>
          </cell>
          <cell r="D566">
            <v>-24.486000000000004</v>
          </cell>
          <cell r="E566">
            <v>0</v>
          </cell>
          <cell r="F566">
            <v>0</v>
          </cell>
          <cell r="G566">
            <v>1.6676127816734119</v>
          </cell>
          <cell r="H566">
            <v>16.347333333333331</v>
          </cell>
          <cell r="I566">
            <v>0.3</v>
          </cell>
          <cell r="J566">
            <v>40.833333333333336</v>
          </cell>
          <cell r="K566">
            <v>2.3823039738191598</v>
          </cell>
          <cell r="L566">
            <v>33.847333333333339</v>
          </cell>
          <cell r="M566">
            <v>58.333333333333336</v>
          </cell>
          <cell r="N566">
            <v>70</v>
          </cell>
          <cell r="O566">
            <v>1</v>
          </cell>
          <cell r="P566">
            <v>24.486100000000004</v>
          </cell>
        </row>
        <row r="567">
          <cell r="A567" t="str">
            <v>060LTDA</v>
          </cell>
          <cell r="B567" t="str">
            <v>Ensemble Té 20/27 autonettoyage 150L</v>
          </cell>
          <cell r="C567">
            <v>19</v>
          </cell>
          <cell r="D567">
            <v>-23</v>
          </cell>
          <cell r="E567">
            <v>0</v>
          </cell>
          <cell r="F567">
            <v>0</v>
          </cell>
          <cell r="G567" t="str">
            <v/>
          </cell>
          <cell r="H567" t="str">
            <v/>
          </cell>
          <cell r="I567"/>
          <cell r="J567" t="str">
            <v/>
          </cell>
          <cell r="K567">
            <v>2.6086843100682171</v>
          </cell>
          <cell r="L567">
            <v>37</v>
          </cell>
          <cell r="M567">
            <v>60</v>
          </cell>
          <cell r="N567">
            <v>72</v>
          </cell>
          <cell r="O567">
            <v>1</v>
          </cell>
          <cell r="P567">
            <v>23.0001</v>
          </cell>
        </row>
        <row r="568">
          <cell r="A568" t="str">
            <v>TFVACFAC</v>
          </cell>
          <cell r="B568" t="str">
            <v>Façade inox pour VACPAN</v>
          </cell>
          <cell r="C568">
            <v>12</v>
          </cell>
          <cell r="D568">
            <v>-10.632999999999999</v>
          </cell>
          <cell r="E568">
            <v>0</v>
          </cell>
          <cell r="F568"/>
          <cell r="G568">
            <v>1.7829544848946532</v>
          </cell>
          <cell r="H568">
            <v>8.3253333333333366</v>
          </cell>
          <cell r="I568">
            <v>0.35</v>
          </cell>
          <cell r="J568">
            <v>18.958333333333336</v>
          </cell>
          <cell r="K568">
            <v>2.743006899837928</v>
          </cell>
          <cell r="L568">
            <v>18.533666666666669</v>
          </cell>
          <cell r="M568">
            <v>29.166666666666668</v>
          </cell>
          <cell r="N568">
            <v>35</v>
          </cell>
          <cell r="O568">
            <v>1</v>
          </cell>
          <cell r="P568">
            <v>10.633099999999999</v>
          </cell>
        </row>
        <row r="569">
          <cell r="A569" t="str">
            <v>ELEFIL61</v>
          </cell>
          <cell r="B569" t="str">
            <v>Fil de raccordement de 19" pour DL, GX, HX</v>
          </cell>
          <cell r="C569">
            <v>12</v>
          </cell>
          <cell r="D569">
            <v>1.5307999999999999</v>
          </cell>
          <cell r="E569">
            <v>1.4411713841009972</v>
          </cell>
          <cell r="F569">
            <v>5</v>
          </cell>
          <cell r="G569">
            <v>1.8735768022367625</v>
          </cell>
          <cell r="H569">
            <v>3.0308000000000002</v>
          </cell>
          <cell r="I569">
            <v>0.35</v>
          </cell>
          <cell r="J569">
            <v>6.5</v>
          </cell>
          <cell r="K569">
            <v>2.8824258495950192</v>
          </cell>
          <cell r="L569">
            <v>6.5307999999999993</v>
          </cell>
          <cell r="M569">
            <v>10</v>
          </cell>
          <cell r="N569">
            <v>12</v>
          </cell>
          <cell r="O569">
            <v>1</v>
          </cell>
          <cell r="P569">
            <v>3.4693000000000001</v>
          </cell>
        </row>
        <row r="570">
          <cell r="A570" t="str">
            <v>ELEFIL60</v>
          </cell>
          <cell r="B570" t="str">
            <v>Fil de raccordement entre le Centre d'informations et la platine électronique</v>
          </cell>
          <cell r="C570">
            <v>12</v>
          </cell>
          <cell r="D570">
            <v>1.6716</v>
          </cell>
          <cell r="E570">
            <v>1.660998180811516</v>
          </cell>
          <cell r="F570">
            <v>4.2</v>
          </cell>
          <cell r="G570">
            <v>2.0071188451651176</v>
          </cell>
          <cell r="H570">
            <v>2.5466000000000002</v>
          </cell>
          <cell r="I570">
            <v>0.3</v>
          </cell>
          <cell r="J570">
            <v>5.0750000000000002</v>
          </cell>
          <cell r="K570">
            <v>2.8673126359501677</v>
          </cell>
          <cell r="L570">
            <v>4.7215999999999996</v>
          </cell>
          <cell r="M570">
            <v>7.25</v>
          </cell>
          <cell r="N570">
            <v>8.6999999999999993</v>
          </cell>
          <cell r="O570">
            <v>1</v>
          </cell>
          <cell r="P570">
            <v>2.5285000000000002</v>
          </cell>
        </row>
        <row r="571">
          <cell r="A571" t="str">
            <v>FILBTA</v>
          </cell>
          <cell r="B571" t="str">
            <v>Fil électrique basse tension, 2 conducteurs 0,5 mm², ( prix au mètre )</v>
          </cell>
          <cell r="C571">
            <v>19</v>
          </cell>
          <cell r="D571">
            <v>-0.23</v>
          </cell>
          <cell r="E571">
            <v>0</v>
          </cell>
          <cell r="F571">
            <v>0</v>
          </cell>
          <cell r="G571">
            <v>2.3540489642184559</v>
          </cell>
          <cell r="H571">
            <v>0.31166666666666676</v>
          </cell>
          <cell r="I571">
            <v>0.35</v>
          </cell>
          <cell r="J571">
            <v>0.54166666666666674</v>
          </cell>
          <cell r="K571">
            <v>3.6216137911053168</v>
          </cell>
          <cell r="L571">
            <v>0.60333333333333339</v>
          </cell>
          <cell r="M571">
            <v>0.83333333333333337</v>
          </cell>
          <cell r="N571">
            <v>1</v>
          </cell>
          <cell r="O571">
            <v>1</v>
          </cell>
          <cell r="P571">
            <v>0.2301</v>
          </cell>
        </row>
        <row r="572">
          <cell r="A572" t="str">
            <v>FILBTC</v>
          </cell>
          <cell r="B572" t="str">
            <v>Fil électrique basse tension, 2 conducteurs 0,75 mm², ( prix au mètre )</v>
          </cell>
          <cell r="C572">
            <v>19</v>
          </cell>
          <cell r="D572">
            <v>-0.24</v>
          </cell>
          <cell r="E572">
            <v>0</v>
          </cell>
          <cell r="F572">
            <v>0</v>
          </cell>
          <cell r="G572">
            <v>2.3080660835762878</v>
          </cell>
          <cell r="H572">
            <v>0.31416666666666671</v>
          </cell>
          <cell r="I572">
            <v>0.3</v>
          </cell>
          <cell r="J572">
            <v>0.5541666666666667</v>
          </cell>
          <cell r="K572">
            <v>3.2972372622518398</v>
          </cell>
          <cell r="L572">
            <v>0.55166666666666664</v>
          </cell>
          <cell r="M572">
            <v>0.79166666666666663</v>
          </cell>
          <cell r="N572">
            <v>0.95</v>
          </cell>
          <cell r="O572">
            <v>1</v>
          </cell>
          <cell r="P572">
            <v>0.24009999999999998</v>
          </cell>
        </row>
        <row r="573">
          <cell r="A573" t="str">
            <v>TFFIL4RLE</v>
          </cell>
          <cell r="B573" t="str">
            <v>Fil électrique basse tension, 2 conducteurs 0,75 mm², 15 mètres - CYC</v>
          </cell>
          <cell r="C573">
            <v>12</v>
          </cell>
          <cell r="D573">
            <v>1.9018000000000008</v>
          </cell>
          <cell r="E573">
            <v>1.422728081095501</v>
          </cell>
          <cell r="F573">
            <v>6.4</v>
          </cell>
          <cell r="G573">
            <v>2.0470696337134777</v>
          </cell>
          <cell r="H573">
            <v>4.7101333333333359</v>
          </cell>
          <cell r="I573">
            <v>0.35</v>
          </cell>
          <cell r="J573">
            <v>9.2083333333333357</v>
          </cell>
          <cell r="K573">
            <v>3.1493378980207343</v>
          </cell>
          <cell r="L573">
            <v>9.6684666666666672</v>
          </cell>
          <cell r="M573">
            <v>14.166666666666668</v>
          </cell>
          <cell r="N573">
            <v>17</v>
          </cell>
          <cell r="O573">
            <v>1</v>
          </cell>
          <cell r="P573">
            <v>4.4982999999999995</v>
          </cell>
        </row>
        <row r="574">
          <cell r="A574" t="str">
            <v>TFFIL1RLE</v>
          </cell>
          <cell r="B574" t="str">
            <v>Fil électrique basse tension, 2 conducteurs 0,75 mm², rouleau 150 mètres - CYC</v>
          </cell>
          <cell r="C574">
            <v>12</v>
          </cell>
          <cell r="D574">
            <v>19.061000000000003</v>
          </cell>
          <cell r="E574">
            <v>1.562943011057556</v>
          </cell>
          <cell r="F574">
            <v>52.92</v>
          </cell>
          <cell r="G574">
            <v>2.7196036909821393</v>
          </cell>
          <cell r="H574">
            <v>58.224333333333348</v>
          </cell>
          <cell r="I574">
            <v>0.35</v>
          </cell>
          <cell r="J574">
            <v>92.083333333333343</v>
          </cell>
          <cell r="K574">
            <v>4.18400567843406</v>
          </cell>
          <cell r="L574">
            <v>107.80766666666669</v>
          </cell>
          <cell r="M574">
            <v>141.66666666666669</v>
          </cell>
          <cell r="N574">
            <v>170</v>
          </cell>
          <cell r="O574">
            <v>1</v>
          </cell>
          <cell r="P574">
            <v>33.859099999999998</v>
          </cell>
        </row>
        <row r="575">
          <cell r="A575" t="str">
            <v>TFFIL2RLE</v>
          </cell>
          <cell r="B575" t="str">
            <v>Fil électrique basse tension, 2 conducteurs 0,75 mm², rouleau 300 mètres - CYC</v>
          </cell>
          <cell r="C575">
            <v>12</v>
          </cell>
          <cell r="D575">
            <v>31.450599999999991</v>
          </cell>
          <cell r="E575">
            <v>1.4335020454971492</v>
          </cell>
          <cell r="F575">
            <v>104</v>
          </cell>
          <cell r="G575">
            <v>2.4638350367679993</v>
          </cell>
          <cell r="H575">
            <v>106.20059999999999</v>
          </cell>
          <cell r="I575">
            <v>0.35</v>
          </cell>
          <cell r="J575">
            <v>178.75</v>
          </cell>
          <cell r="K575">
            <v>3.7905154411815376</v>
          </cell>
          <cell r="L575">
            <v>202.45059999999998</v>
          </cell>
          <cell r="M575">
            <v>275</v>
          </cell>
          <cell r="N575">
            <v>330</v>
          </cell>
          <cell r="O575">
            <v>1</v>
          </cell>
          <cell r="P575">
            <v>72.549500000000009</v>
          </cell>
        </row>
        <row r="576">
          <cell r="A576" t="str">
            <v>FBV01</v>
          </cell>
          <cell r="B576" t="str">
            <v>Fil électrique basse tension, 2 x 0,5 mm² plat double isolant, rouleau de 250 m - AJG</v>
          </cell>
          <cell r="C576">
            <v>15</v>
          </cell>
          <cell r="D576">
            <v>-44.771999999999998</v>
          </cell>
          <cell r="E576">
            <v>0</v>
          </cell>
          <cell r="F576">
            <v>0</v>
          </cell>
          <cell r="G576">
            <v>2.4680548823932762</v>
          </cell>
          <cell r="H576">
            <v>65.728000000000009</v>
          </cell>
          <cell r="I576">
            <v>0.35</v>
          </cell>
          <cell r="J576">
            <v>110.5</v>
          </cell>
          <cell r="K576">
            <v>3.7970075113742707</v>
          </cell>
          <cell r="L576">
            <v>125.22800000000001</v>
          </cell>
          <cell r="M576">
            <v>170</v>
          </cell>
          <cell r="N576">
            <v>204</v>
          </cell>
          <cell r="O576">
            <v>1</v>
          </cell>
          <cell r="P576">
            <v>44.772100000000002</v>
          </cell>
        </row>
        <row r="577">
          <cell r="A577" t="str">
            <v>TDFILHEC2</v>
          </cell>
          <cell r="B577" t="str">
            <v>Filtre à poussière de carbone ( conditionnement de 2 filtres )</v>
          </cell>
          <cell r="C577">
            <v>12</v>
          </cell>
          <cell r="D577">
            <v>9.0263999999999989</v>
          </cell>
          <cell r="E577">
            <v>2.2582174022136106</v>
          </cell>
          <cell r="F577">
            <v>16.2</v>
          </cell>
          <cell r="G577">
            <v>2.2652187852851386</v>
          </cell>
          <cell r="H577">
            <v>9.0763999999999996</v>
          </cell>
          <cell r="I577">
            <v>0.35</v>
          </cell>
          <cell r="J577">
            <v>16.25</v>
          </cell>
          <cell r="K577">
            <v>3.4849519773617517</v>
          </cell>
          <cell r="L577">
            <v>17.8264</v>
          </cell>
          <cell r="M577">
            <v>25</v>
          </cell>
          <cell r="N577">
            <v>30</v>
          </cell>
          <cell r="O577">
            <v>1</v>
          </cell>
          <cell r="P577">
            <v>7.1737000000000002</v>
          </cell>
        </row>
        <row r="578">
          <cell r="A578" t="str">
            <v>TDFILHEC2L</v>
          </cell>
          <cell r="B578" t="str">
            <v>Filtre à poussière de carbone ( conditionnement de1 filtre )</v>
          </cell>
          <cell r="C578">
            <v>12</v>
          </cell>
          <cell r="D578">
            <v>4.4399999999999995</v>
          </cell>
          <cell r="E578">
            <v>2.2129938254740176</v>
          </cell>
          <cell r="F578">
            <v>8.1</v>
          </cell>
          <cell r="G578">
            <v>2.2198847026037538</v>
          </cell>
          <cell r="H578">
            <v>4.4649999999999999</v>
          </cell>
          <cell r="I578">
            <v>0.35</v>
          </cell>
          <cell r="J578">
            <v>8.125</v>
          </cell>
          <cell r="K578">
            <v>3.4152072347750058</v>
          </cell>
          <cell r="L578">
            <v>8.84</v>
          </cell>
          <cell r="M578">
            <v>12.5</v>
          </cell>
          <cell r="N578">
            <v>15</v>
          </cell>
          <cell r="O578">
            <v>1</v>
          </cell>
          <cell r="P578">
            <v>3.6601000000000004</v>
          </cell>
        </row>
        <row r="579">
          <cell r="A579" t="str">
            <v>TDFILT64V</v>
          </cell>
          <cell r="B579" t="str">
            <v>Filtre autonettoyant 27,9 cm - H215/615</v>
          </cell>
          <cell r="C579">
            <v>12</v>
          </cell>
          <cell r="D579">
            <v>8.8410000000000011</v>
          </cell>
          <cell r="E579">
            <v>1.4614388909766589</v>
          </cell>
          <cell r="F579">
            <v>28</v>
          </cell>
          <cell r="G579">
            <v>1.8268081486082333</v>
          </cell>
          <cell r="H579">
            <v>15.841000000000001</v>
          </cell>
          <cell r="I579">
            <v>0.3</v>
          </cell>
          <cell r="J579">
            <v>35</v>
          </cell>
          <cell r="K579">
            <v>2.6097259265831902</v>
          </cell>
          <cell r="L579">
            <v>30.841000000000001</v>
          </cell>
          <cell r="M579">
            <v>50</v>
          </cell>
          <cell r="N579">
            <v>60</v>
          </cell>
          <cell r="O579">
            <v>1</v>
          </cell>
          <cell r="P579">
            <v>19.159099999999999</v>
          </cell>
        </row>
        <row r="580">
          <cell r="A580" t="str">
            <v>TDFILT64</v>
          </cell>
          <cell r="B580" t="str">
            <v>Filtre autonettoyant 27,9 cm - H215/615 (Ancien/C)</v>
          </cell>
          <cell r="C580">
            <v>12</v>
          </cell>
          <cell r="D580">
            <v>15.520800000000001</v>
          </cell>
          <cell r="E580">
            <v>1.564808547493759</v>
          </cell>
          <cell r="F580">
            <v>43</v>
          </cell>
          <cell r="G580">
            <v>1.8043885154764985</v>
          </cell>
          <cell r="H580">
            <v>22.104133333333344</v>
          </cell>
          <cell r="I580">
            <v>0.3</v>
          </cell>
          <cell r="J580">
            <v>49.583333333333343</v>
          </cell>
          <cell r="K580">
            <v>2.5776978792521406</v>
          </cell>
          <cell r="L580">
            <v>43.354133333333351</v>
          </cell>
          <cell r="M580">
            <v>70.833333333333343</v>
          </cell>
          <cell r="N580">
            <v>85</v>
          </cell>
          <cell r="O580">
            <v>1</v>
          </cell>
          <cell r="P580">
            <v>27.479299999999999</v>
          </cell>
        </row>
        <row r="581">
          <cell r="A581" t="str">
            <v>TDFILT65V</v>
          </cell>
          <cell r="B581" t="str">
            <v>Filtre autonettoyant 35,6 cm - H715/2015 et HX 615/715/2015/7515</v>
          </cell>
          <cell r="C581">
            <v>12</v>
          </cell>
          <cell r="D581">
            <v>10.480399999999999</v>
          </cell>
          <cell r="E581">
            <v>1.4274178419073564</v>
          </cell>
          <cell r="F581">
            <v>35</v>
          </cell>
          <cell r="G581">
            <v>1.7842795792770711</v>
          </cell>
          <cell r="H581">
            <v>19.230399999999999</v>
          </cell>
          <cell r="I581">
            <v>0.3</v>
          </cell>
          <cell r="J581">
            <v>43.75</v>
          </cell>
          <cell r="K581">
            <v>2.5489708275386729</v>
          </cell>
          <cell r="L581">
            <v>37.980400000000003</v>
          </cell>
          <cell r="M581">
            <v>62.5</v>
          </cell>
          <cell r="N581">
            <v>75</v>
          </cell>
          <cell r="O581">
            <v>1</v>
          </cell>
          <cell r="P581">
            <v>24.5197</v>
          </cell>
        </row>
        <row r="582">
          <cell r="A582" t="str">
            <v>TDFILT65</v>
          </cell>
          <cell r="B582" t="str">
            <v>Filtre autonettoyant 35,6 cm - H715/2015 et HX 615/715/2015/7515 (Ancien/C)</v>
          </cell>
          <cell r="C582">
            <v>12</v>
          </cell>
          <cell r="D582">
            <v>16.767399999999999</v>
          </cell>
          <cell r="E582">
            <v>1.5368458799723368</v>
          </cell>
          <cell r="F582">
            <v>48</v>
          </cell>
          <cell r="G582">
            <v>1.8116696069610805</v>
          </cell>
          <cell r="H582">
            <v>25.350733333333341</v>
          </cell>
          <cell r="I582">
            <v>0.3</v>
          </cell>
          <cell r="J582">
            <v>56.583333333333343</v>
          </cell>
          <cell r="K582">
            <v>2.5880994385158291</v>
          </cell>
          <cell r="L582">
            <v>49.600733333333345</v>
          </cell>
          <cell r="M582">
            <v>80.833333333333343</v>
          </cell>
          <cell r="N582">
            <v>97</v>
          </cell>
          <cell r="O582">
            <v>1</v>
          </cell>
          <cell r="P582">
            <v>31.232700000000001</v>
          </cell>
        </row>
        <row r="583">
          <cell r="A583" t="str">
            <v>TDFILT50V</v>
          </cell>
          <cell r="B583" t="str">
            <v>Filtre autonettoyant type HEPA</v>
          </cell>
          <cell r="C583">
            <v>12</v>
          </cell>
          <cell r="D583">
            <v>21.008800000000001</v>
          </cell>
          <cell r="E583">
            <v>1.955309802922961</v>
          </cell>
          <cell r="F583">
            <v>43</v>
          </cell>
          <cell r="G583">
            <v>2.1220512960428293</v>
          </cell>
          <cell r="H583">
            <v>24.675466666666672</v>
          </cell>
          <cell r="I583">
            <v>0.3</v>
          </cell>
          <cell r="J583">
            <v>46.666666666666671</v>
          </cell>
          <cell r="K583">
            <v>3.031501851489756</v>
          </cell>
          <cell r="L583">
            <v>44.675466666666679</v>
          </cell>
          <cell r="M583">
            <v>66.666666666666671</v>
          </cell>
          <cell r="N583">
            <v>80</v>
          </cell>
          <cell r="O583">
            <v>1</v>
          </cell>
          <cell r="P583">
            <v>21.991299999999999</v>
          </cell>
        </row>
        <row r="584">
          <cell r="A584" t="str">
            <v>FC02</v>
          </cell>
          <cell r="B584" t="str">
            <v>Filtre cartouche pour centrale ASPIRAMATIC, VCI , GAx00 ancien modèle - AJG</v>
          </cell>
          <cell r="C584">
            <v>15</v>
          </cell>
          <cell r="D584">
            <v>-15.121599999999999</v>
          </cell>
          <cell r="E584">
            <v>0</v>
          </cell>
          <cell r="F584">
            <v>0</v>
          </cell>
          <cell r="G584">
            <v>1.7910243777705772</v>
          </cell>
          <cell r="H584">
            <v>11.961733333333337</v>
          </cell>
          <cell r="I584">
            <v>0.35</v>
          </cell>
          <cell r="J584">
            <v>27.083333333333336</v>
          </cell>
          <cell r="K584">
            <v>2.7554221196470419</v>
          </cell>
          <cell r="L584">
            <v>26.545066666666674</v>
          </cell>
          <cell r="M584">
            <v>41.666666666666671</v>
          </cell>
          <cell r="N584">
            <v>50</v>
          </cell>
          <cell r="O584">
            <v>1</v>
          </cell>
          <cell r="P584">
            <v>15.121699999999999</v>
          </cell>
        </row>
        <row r="585">
          <cell r="A585" t="str">
            <v>TDSAC70N</v>
          </cell>
          <cell r="B585" t="str">
            <v>Filtre court,  jeu 3 sacs+ 1 filtre rond - GENERIQUE</v>
          </cell>
          <cell r="C585">
            <v>12</v>
          </cell>
          <cell r="D585">
            <v>4.9398</v>
          </cell>
          <cell r="E585">
            <v>1.438670029483855</v>
          </cell>
          <cell r="F585">
            <v>16.2</v>
          </cell>
          <cell r="G585">
            <v>2.8492432114005255</v>
          </cell>
          <cell r="H585">
            <v>20.823133333333335</v>
          </cell>
          <cell r="I585">
            <v>0.3</v>
          </cell>
          <cell r="J585">
            <v>32.083333333333336</v>
          </cell>
          <cell r="K585">
            <v>4.0703474448578936</v>
          </cell>
          <cell r="L585">
            <v>34.573133333333338</v>
          </cell>
          <cell r="M585">
            <v>45.833333333333336</v>
          </cell>
          <cell r="N585">
            <v>55</v>
          </cell>
          <cell r="O585">
            <v>1</v>
          </cell>
          <cell r="P585">
            <v>11.260299999999999</v>
          </cell>
        </row>
        <row r="586">
          <cell r="A586" t="str">
            <v>TDSAC70C</v>
          </cell>
          <cell r="B586" t="str">
            <v>Filtre court,  jeu 4 sacs - GS71</v>
          </cell>
          <cell r="C586">
            <v>12</v>
          </cell>
          <cell r="D586">
            <v>7.3604000000000003</v>
          </cell>
          <cell r="E586">
            <v>1.8326206475259623</v>
          </cell>
          <cell r="F586">
            <v>16.2</v>
          </cell>
          <cell r="G586">
            <v>2.3285103943949839</v>
          </cell>
          <cell r="H586">
            <v>11.743733333333337</v>
          </cell>
          <cell r="I586">
            <v>0.35</v>
          </cell>
          <cell r="J586">
            <v>20.583333333333336</v>
          </cell>
          <cell r="K586">
            <v>3.5823236836845904</v>
          </cell>
          <cell r="L586">
            <v>22.827066666666671</v>
          </cell>
          <cell r="M586">
            <v>31.666666666666668</v>
          </cell>
          <cell r="N586">
            <v>38</v>
          </cell>
          <cell r="O586">
            <v>1</v>
          </cell>
          <cell r="P586">
            <v>8.8396999999999988</v>
          </cell>
        </row>
        <row r="587">
          <cell r="A587" t="str">
            <v>TDSAC71C</v>
          </cell>
          <cell r="B587" t="str">
            <v>Filtre court,  jeu 4 sacs plus filtre rond blanc - GS71</v>
          </cell>
          <cell r="C587">
            <v>12</v>
          </cell>
          <cell r="D587">
            <v>7.9059999999999988</v>
          </cell>
          <cell r="E587">
            <v>1.7832022349468011</v>
          </cell>
          <cell r="F587">
            <v>18</v>
          </cell>
          <cell r="G587">
            <v>3.1784243601047475</v>
          </cell>
          <cell r="H587">
            <v>21.989333333333335</v>
          </cell>
          <cell r="I587">
            <v>0.3</v>
          </cell>
          <cell r="J587">
            <v>32.083333333333336</v>
          </cell>
          <cell r="K587">
            <v>4.5406062287210682</v>
          </cell>
          <cell r="L587">
            <v>35.739333333333335</v>
          </cell>
          <cell r="M587">
            <v>45.833333333333336</v>
          </cell>
          <cell r="N587">
            <v>55</v>
          </cell>
          <cell r="O587">
            <v>1</v>
          </cell>
          <cell r="P587">
            <v>10.094100000000001</v>
          </cell>
        </row>
        <row r="588">
          <cell r="A588" t="str">
            <v>TDFILTR8</v>
          </cell>
          <cell r="B588" t="str">
            <v>Filtre Cyclofiltre rond pour centrale E100/GS111/Access</v>
          </cell>
          <cell r="C588">
            <v>12</v>
          </cell>
          <cell r="D588">
            <v>1.3748000000000002</v>
          </cell>
          <cell r="E588">
            <v>2.8949545078577339</v>
          </cell>
          <cell r="F588">
            <v>2.1</v>
          </cell>
          <cell r="G588">
            <v>4.4809044533296571</v>
          </cell>
          <cell r="H588">
            <v>2.5248000000000004</v>
          </cell>
          <cell r="I588">
            <v>0.35</v>
          </cell>
          <cell r="J588">
            <v>3.25</v>
          </cell>
          <cell r="K588">
            <v>6.8936991589687029</v>
          </cell>
          <cell r="L588">
            <v>4.2747999999999999</v>
          </cell>
          <cell r="M588">
            <v>5</v>
          </cell>
          <cell r="N588">
            <v>6</v>
          </cell>
          <cell r="O588">
            <v>1</v>
          </cell>
          <cell r="P588">
            <v>0.72529999999999994</v>
          </cell>
        </row>
        <row r="589">
          <cell r="A589" t="str">
            <v>TDFICY04</v>
          </cell>
          <cell r="B589" t="str">
            <v>Filtre épais ULTRAFRESH 7 pouces - ( 1 pièce )</v>
          </cell>
          <cell r="C589">
            <v>12</v>
          </cell>
          <cell r="D589">
            <v>3.1328000000000009</v>
          </cell>
          <cell r="E589">
            <v>1.5205902881643236</v>
          </cell>
          <cell r="F589">
            <v>9.15</v>
          </cell>
          <cell r="G589">
            <v>2.6174530104864311</v>
          </cell>
          <cell r="H589">
            <v>9.732800000000001</v>
          </cell>
          <cell r="I589">
            <v>0.3</v>
          </cell>
          <cell r="J589">
            <v>15.75</v>
          </cell>
          <cell r="K589">
            <v>3.7392185864091871</v>
          </cell>
          <cell r="L589">
            <v>16.482800000000001</v>
          </cell>
          <cell r="M589">
            <v>22.5</v>
          </cell>
          <cell r="N589">
            <v>27</v>
          </cell>
          <cell r="O589">
            <v>1</v>
          </cell>
          <cell r="P589">
            <v>6.0172999999999996</v>
          </cell>
        </row>
        <row r="590">
          <cell r="A590" t="str">
            <v>TDFICY01</v>
          </cell>
          <cell r="B590" t="str">
            <v>Filtre épais ULTRAFRESH pour centrale type DL - ( 1 pièce )</v>
          </cell>
          <cell r="C590">
            <v>12</v>
          </cell>
          <cell r="D590">
            <v>2.5964000000000014</v>
          </cell>
          <cell r="E590">
            <v>1.4551702373856028</v>
          </cell>
          <cell r="F590">
            <v>8.3000000000000007</v>
          </cell>
          <cell r="G590">
            <v>3.0681838105089683</v>
          </cell>
          <cell r="H590">
            <v>11.7964</v>
          </cell>
          <cell r="I590">
            <v>0.3</v>
          </cell>
          <cell r="J590">
            <v>17.5</v>
          </cell>
          <cell r="K590">
            <v>4.3831197292985262</v>
          </cell>
          <cell r="L590">
            <v>19.296400000000002</v>
          </cell>
          <cell r="M590">
            <v>25</v>
          </cell>
          <cell r="N590">
            <v>30</v>
          </cell>
          <cell r="O590">
            <v>1</v>
          </cell>
          <cell r="P590">
            <v>5.7036999999999995</v>
          </cell>
        </row>
        <row r="591">
          <cell r="A591" t="str">
            <v>TDFICY01L</v>
          </cell>
          <cell r="B591" t="str">
            <v>Filtre épais ULTRAFRESH pour centrale type DL - ( 1 pièce )</v>
          </cell>
          <cell r="C591">
            <v>12</v>
          </cell>
          <cell r="D591">
            <v>3.5300000000000016</v>
          </cell>
          <cell r="E591">
            <v>1.7399689740472102</v>
          </cell>
          <cell r="F591">
            <v>8.3000000000000007</v>
          </cell>
          <cell r="G591">
            <v>3.9744100403206093</v>
          </cell>
          <cell r="H591">
            <v>14.188333333333336</v>
          </cell>
          <cell r="I591">
            <v>0.35</v>
          </cell>
          <cell r="J591">
            <v>18.958333333333336</v>
          </cell>
          <cell r="K591">
            <v>6.1144769851086291</v>
          </cell>
          <cell r="L591">
            <v>24.396666666666668</v>
          </cell>
          <cell r="M591">
            <v>29.166666666666668</v>
          </cell>
          <cell r="N591">
            <v>35</v>
          </cell>
          <cell r="O591">
            <v>1</v>
          </cell>
          <cell r="P591">
            <v>4.7700999999999993</v>
          </cell>
        </row>
        <row r="592">
          <cell r="A592" t="str">
            <v>TDFICY03</v>
          </cell>
          <cell r="B592" t="str">
            <v>Filtre épais ULTRAFRESH pour centrale type DLP - ( 1 pièce )</v>
          </cell>
          <cell r="C592">
            <v>12</v>
          </cell>
          <cell r="D592">
            <v>5.2796000000000003</v>
          </cell>
          <cell r="E592">
            <v>1.4150275930380642</v>
          </cell>
          <cell r="F592">
            <v>18</v>
          </cell>
          <cell r="G592">
            <v>2.063598129004363</v>
          </cell>
          <cell r="H592">
            <v>13.5296</v>
          </cell>
          <cell r="I592">
            <v>0.3</v>
          </cell>
          <cell r="J592">
            <v>26.25</v>
          </cell>
          <cell r="K592">
            <v>2.94799732714909</v>
          </cell>
          <cell r="L592">
            <v>24.779599999999999</v>
          </cell>
          <cell r="M592">
            <v>37.5</v>
          </cell>
          <cell r="N592">
            <v>45</v>
          </cell>
          <cell r="O592">
            <v>1</v>
          </cell>
          <cell r="P592">
            <v>12.720499999999999</v>
          </cell>
        </row>
        <row r="593">
          <cell r="A593" t="str">
            <v>TDFICY02</v>
          </cell>
          <cell r="B593" t="str">
            <v>Filtre épais ULTRAFRESH pour centrale type EXECUTIVE - ( 1 pièce )</v>
          </cell>
          <cell r="C593">
            <v>12</v>
          </cell>
          <cell r="D593">
            <v>2.6982000000000004</v>
          </cell>
          <cell r="E593">
            <v>1.5088645794039985</v>
          </cell>
          <cell r="F593">
            <v>8</v>
          </cell>
          <cell r="G593">
            <v>3.3007035213791283</v>
          </cell>
          <cell r="H593">
            <v>12.1982</v>
          </cell>
          <cell r="I593">
            <v>0.3</v>
          </cell>
          <cell r="J593">
            <v>17.5</v>
          </cell>
          <cell r="K593">
            <v>4.7152907448273265</v>
          </cell>
          <cell r="L593">
            <v>19.6982</v>
          </cell>
          <cell r="M593">
            <v>25</v>
          </cell>
          <cell r="N593">
            <v>30</v>
          </cell>
          <cell r="O593">
            <v>1</v>
          </cell>
          <cell r="P593">
            <v>5.3018999999999998</v>
          </cell>
        </row>
        <row r="594">
          <cell r="A594" t="str">
            <v>TDFICY02L</v>
          </cell>
          <cell r="B594" t="str">
            <v>Filtre épais ULTRAFRESH pour centrale type EXECUTIVE - ( 1 pièce )</v>
          </cell>
          <cell r="C594">
            <v>12</v>
          </cell>
          <cell r="D594">
            <v>3.5000000000000004</v>
          </cell>
          <cell r="E594">
            <v>1.7776987689436028</v>
          </cell>
          <cell r="F594">
            <v>8</v>
          </cell>
          <cell r="G594">
            <v>4.2128693436442157</v>
          </cell>
          <cell r="H594">
            <v>14.458333333333336</v>
          </cell>
          <cell r="I594">
            <v>0.35</v>
          </cell>
          <cell r="J594">
            <v>18.958333333333336</v>
          </cell>
          <cell r="K594">
            <v>6.4813374517603322</v>
          </cell>
          <cell r="L594">
            <v>24.666666666666668</v>
          </cell>
          <cell r="M594">
            <v>29.166666666666668</v>
          </cell>
          <cell r="N594">
            <v>35</v>
          </cell>
          <cell r="O594">
            <v>1</v>
          </cell>
          <cell r="P594">
            <v>4.5000999999999998</v>
          </cell>
        </row>
        <row r="595">
          <cell r="A595" t="str">
            <v>TDFILTR10</v>
          </cell>
          <cell r="B595" t="str">
            <v>Filtre Fibrotex rond petit diamètre pour centrale GS71</v>
          </cell>
          <cell r="C595">
            <v>12</v>
          </cell>
          <cell r="D595">
            <v>8.4029999999999987</v>
          </cell>
          <cell r="E595">
            <v>4.2353303557677489</v>
          </cell>
          <cell r="F595">
            <v>11</v>
          </cell>
          <cell r="G595">
            <v>5.2141491150385688</v>
          </cell>
          <cell r="H595">
            <v>10.944666666666667</v>
          </cell>
          <cell r="I595">
            <v>0.35</v>
          </cell>
          <cell r="J595">
            <v>13.541666666666668</v>
          </cell>
          <cell r="K595">
            <v>8.0217678692901053</v>
          </cell>
          <cell r="L595">
            <v>18.236333333333334</v>
          </cell>
          <cell r="M595">
            <v>20.833333333333336</v>
          </cell>
          <cell r="N595">
            <v>25</v>
          </cell>
          <cell r="O595">
            <v>1</v>
          </cell>
          <cell r="P595">
            <v>2.5971000000000002</v>
          </cell>
        </row>
        <row r="596">
          <cell r="A596" t="str">
            <v>TDFIHEPA</v>
          </cell>
          <cell r="B596" t="str">
            <v>Filtre HEPA pour GX710/711/910/7011 - HEPA</v>
          </cell>
          <cell r="C596">
            <v>12</v>
          </cell>
          <cell r="D596">
            <v>51.357200000000006</v>
          </cell>
          <cell r="E596">
            <v>1.4727133823624163</v>
          </cell>
          <cell r="F596">
            <v>160</v>
          </cell>
          <cell r="G596">
            <v>2.0940162679751739</v>
          </cell>
          <cell r="H596">
            <v>118.85720000000001</v>
          </cell>
          <cell r="I596">
            <v>0.3</v>
          </cell>
          <cell r="J596">
            <v>227.5</v>
          </cell>
          <cell r="K596">
            <v>2.9914518113931052</v>
          </cell>
          <cell r="L596">
            <v>216.35720000000001</v>
          </cell>
          <cell r="M596">
            <v>325</v>
          </cell>
          <cell r="N596">
            <v>390</v>
          </cell>
          <cell r="O596">
            <v>1</v>
          </cell>
          <cell r="P596">
            <v>108.6429</v>
          </cell>
        </row>
        <row r="597">
          <cell r="A597" t="str">
            <v>TDSAC53M</v>
          </cell>
          <cell r="B597" t="str">
            <v>Filtre jeu 3 sacs - 3 crans - Séries MVAC 7 - 8 - 9</v>
          </cell>
          <cell r="C597">
            <v>13</v>
          </cell>
          <cell r="D597">
            <v>-6.6639999999999997</v>
          </cell>
          <cell r="E597">
            <v>0</v>
          </cell>
          <cell r="F597"/>
          <cell r="G597">
            <v>3.1512132170885794</v>
          </cell>
          <cell r="H597">
            <v>14.336</v>
          </cell>
          <cell r="I597">
            <v>0.3</v>
          </cell>
          <cell r="J597">
            <v>21</v>
          </cell>
          <cell r="K597">
            <v>4.501733167269399</v>
          </cell>
          <cell r="L597">
            <v>23.336000000000002</v>
          </cell>
          <cell r="M597">
            <v>30</v>
          </cell>
          <cell r="N597">
            <v>36</v>
          </cell>
          <cell r="O597">
            <v>1</v>
          </cell>
          <cell r="P597">
            <v>6.6640999999999995</v>
          </cell>
        </row>
        <row r="598">
          <cell r="A598" t="str">
            <v>TDSAC23N</v>
          </cell>
          <cell r="B598" t="str">
            <v>Filtre jeu 3 sacs 18,4 litres - 3 crans - GENERIQUE</v>
          </cell>
          <cell r="C598">
            <v>12</v>
          </cell>
          <cell r="D598">
            <v>-7.8106</v>
          </cell>
          <cell r="E598">
            <v>0</v>
          </cell>
          <cell r="F598"/>
          <cell r="G598">
            <v>3.360774322403882</v>
          </cell>
          <cell r="H598">
            <v>18.439399999999999</v>
          </cell>
          <cell r="I598">
            <v>0.3</v>
          </cell>
          <cell r="J598">
            <v>26.25</v>
          </cell>
          <cell r="K598">
            <v>4.8011061748626886</v>
          </cell>
          <cell r="L598">
            <v>29.689399999999999</v>
          </cell>
          <cell r="M598">
            <v>37.5</v>
          </cell>
          <cell r="N598">
            <v>45</v>
          </cell>
          <cell r="O598">
            <v>1</v>
          </cell>
          <cell r="P598">
            <v>7.8106999999999998</v>
          </cell>
        </row>
        <row r="599">
          <cell r="A599" t="str">
            <v>TDSAC53C</v>
          </cell>
          <cell r="B599" t="str">
            <v>Filtre jeu 3 sacs 18,4 litres - 3 crans - GS200/210/211/215 H215</v>
          </cell>
          <cell r="C599">
            <v>12</v>
          </cell>
          <cell r="D599">
            <v>8.3963999999999999</v>
          </cell>
          <cell r="E599">
            <v>1.7918104830343839</v>
          </cell>
          <cell r="F599">
            <v>19</v>
          </cell>
          <cell r="G599">
            <v>2.0943947238542524</v>
          </cell>
          <cell r="H599">
            <v>11.604733333333336</v>
          </cell>
          <cell r="I599">
            <v>0.35</v>
          </cell>
          <cell r="J599">
            <v>22.208333333333336</v>
          </cell>
          <cell r="K599">
            <v>3.2221457290065421</v>
          </cell>
          <cell r="L599">
            <v>23.563066666666671</v>
          </cell>
          <cell r="M599">
            <v>34.166666666666671</v>
          </cell>
          <cell r="N599">
            <v>41</v>
          </cell>
          <cell r="O599">
            <v>1</v>
          </cell>
          <cell r="P599">
            <v>10.6037</v>
          </cell>
        </row>
        <row r="600">
          <cell r="A600" t="str">
            <v>TDSAC33C</v>
          </cell>
          <cell r="B600" t="str">
            <v>Filtre jeu 3 sacs 18,4 litres-3 crans + filtre 'C' -300/310/311/315/700/710</v>
          </cell>
          <cell r="C600">
            <v>12</v>
          </cell>
          <cell r="D600">
            <v>9.6324000000000005</v>
          </cell>
          <cell r="E600">
            <v>1.7788127233622797</v>
          </cell>
          <cell r="F600">
            <v>22</v>
          </cell>
          <cell r="G600">
            <v>2.1224641606766013</v>
          </cell>
          <cell r="H600">
            <v>13.882400000000001</v>
          </cell>
          <cell r="I600">
            <v>0.3</v>
          </cell>
          <cell r="J600">
            <v>26.25</v>
          </cell>
          <cell r="K600">
            <v>3.0320916581094304</v>
          </cell>
          <cell r="L600">
            <v>25.132400000000001</v>
          </cell>
          <cell r="M600">
            <v>37.5</v>
          </cell>
          <cell r="N600">
            <v>45</v>
          </cell>
          <cell r="O600">
            <v>1</v>
          </cell>
          <cell r="P600">
            <v>12.367699999999999</v>
          </cell>
        </row>
        <row r="601">
          <cell r="A601" t="str">
            <v>TDSAC43C</v>
          </cell>
          <cell r="B601" t="str">
            <v>Filtre jeu 3 sacs 8,7 litres - 3 crans + 1 filtre rond - AXESS/111/115</v>
          </cell>
          <cell r="C601">
            <v>12</v>
          </cell>
          <cell r="D601">
            <v>12.081200000000001</v>
          </cell>
          <cell r="E601">
            <v>2.746061569590982</v>
          </cell>
          <cell r="F601">
            <v>19</v>
          </cell>
          <cell r="G601">
            <v>3.0532310049285294</v>
          </cell>
          <cell r="H601">
            <v>14.206200000000001</v>
          </cell>
          <cell r="I601">
            <v>0.35</v>
          </cell>
          <cell r="J601">
            <v>21.125</v>
          </cell>
          <cell r="K601">
            <v>4.6972784691208149</v>
          </cell>
          <cell r="L601">
            <v>25.581199999999999</v>
          </cell>
          <cell r="M601">
            <v>32.5</v>
          </cell>
          <cell r="N601">
            <v>39</v>
          </cell>
          <cell r="O601">
            <v>1</v>
          </cell>
          <cell r="P601">
            <v>6.9188999999999989</v>
          </cell>
        </row>
        <row r="602">
          <cell r="A602" t="str">
            <v>TDSAC54C</v>
          </cell>
          <cell r="B602" t="str">
            <v>Filtre jeu 3 sacs 8,7 litres - 4 crans - E100 (ancien)</v>
          </cell>
          <cell r="C602">
            <v>12</v>
          </cell>
          <cell r="D602">
            <v>3.3860000000000015</v>
          </cell>
          <cell r="E602">
            <v>1.5080579814531379</v>
          </cell>
          <cell r="F602">
            <v>10.050000000000001</v>
          </cell>
          <cell r="G602">
            <v>2.8010784151898487</v>
          </cell>
          <cell r="H602">
            <v>12.002666666666668</v>
          </cell>
          <cell r="I602">
            <v>0.3</v>
          </cell>
          <cell r="J602">
            <v>18.666666666666668</v>
          </cell>
          <cell r="K602">
            <v>4.0015405931283548</v>
          </cell>
          <cell r="L602">
            <v>20.002666666666666</v>
          </cell>
          <cell r="M602">
            <v>26.666666666666668</v>
          </cell>
          <cell r="N602">
            <v>32</v>
          </cell>
          <cell r="O602">
            <v>1</v>
          </cell>
          <cell r="P602">
            <v>6.6640999999999995</v>
          </cell>
        </row>
        <row r="603">
          <cell r="A603" t="str">
            <v>TDSAC44C</v>
          </cell>
          <cell r="B603" t="str">
            <v>Filtre jeu 3 sacs 8,7 litres - 4 crans + 1 filtre rond - E100 (ancien)</v>
          </cell>
          <cell r="C603">
            <v>12</v>
          </cell>
          <cell r="D603">
            <v>3.9714000000000014</v>
          </cell>
          <cell r="E603">
            <v>1.5021242160631199</v>
          </cell>
          <cell r="F603">
            <v>11.88</v>
          </cell>
          <cell r="G603">
            <v>2.8765789573507656</v>
          </cell>
          <cell r="H603">
            <v>14.8414</v>
          </cell>
          <cell r="I603">
            <v>0.3</v>
          </cell>
          <cell r="J603">
            <v>22.75</v>
          </cell>
          <cell r="K603">
            <v>4.1093985105010935</v>
          </cell>
          <cell r="L603">
            <v>24.5914</v>
          </cell>
          <cell r="M603">
            <v>32.5</v>
          </cell>
          <cell r="N603">
            <v>39</v>
          </cell>
          <cell r="O603">
            <v>1</v>
          </cell>
          <cell r="P603">
            <v>7.9086999999999996</v>
          </cell>
        </row>
        <row r="604">
          <cell r="A604" t="str">
            <v>TDSAC03C</v>
          </cell>
          <cell r="B604" t="str">
            <v>Filtre jeu 3 sacs courts - 3 crans AXESS/ GS 95/111/115</v>
          </cell>
          <cell r="C604">
            <v>12</v>
          </cell>
          <cell r="D604">
            <v>8.0725999999999996</v>
          </cell>
          <cell r="E604">
            <v>1.8131270397679198</v>
          </cell>
          <cell r="F604">
            <v>18</v>
          </cell>
          <cell r="G604">
            <v>2.0733652312599684</v>
          </cell>
          <cell r="H604">
            <v>10.655933333333335</v>
          </cell>
          <cell r="I604">
            <v>0.35</v>
          </cell>
          <cell r="J604">
            <v>20.583333333333336</v>
          </cell>
          <cell r="K604">
            <v>3.1897926634768741</v>
          </cell>
          <cell r="L604">
            <v>21.739266666666669</v>
          </cell>
          <cell r="M604">
            <v>31.666666666666668</v>
          </cell>
          <cell r="N604">
            <v>38</v>
          </cell>
          <cell r="O604">
            <v>1</v>
          </cell>
          <cell r="P604">
            <v>9.9275000000000002</v>
          </cell>
        </row>
        <row r="605">
          <cell r="A605" t="str">
            <v>GASCUT06</v>
          </cell>
          <cell r="B605" t="str">
            <v>Joint de moteur diam. ext 183 mm, diam. int 102 mm, mousse épaisseur 29 mm</v>
          </cell>
          <cell r="C605">
            <v>12</v>
          </cell>
          <cell r="D605">
            <v>-7.4087999999999994</v>
          </cell>
          <cell r="E605">
            <v>0</v>
          </cell>
          <cell r="F605"/>
          <cell r="G605">
            <v>3.1493654028713221</v>
          </cell>
          <cell r="H605">
            <v>15.924533333333336</v>
          </cell>
          <cell r="I605">
            <v>0.3</v>
          </cell>
          <cell r="J605">
            <v>23.333333333333336</v>
          </cell>
          <cell r="K605">
            <v>4.499093432673317</v>
          </cell>
          <cell r="L605">
            <v>25.924533333333336</v>
          </cell>
          <cell r="M605">
            <v>33.333333333333336</v>
          </cell>
          <cell r="N605">
            <v>40</v>
          </cell>
          <cell r="O605">
            <v>1</v>
          </cell>
          <cell r="P605">
            <v>7.4088999999999992</v>
          </cell>
        </row>
        <row r="606">
          <cell r="A606" t="str">
            <v>TDSAC83C</v>
          </cell>
          <cell r="B606" t="str">
            <v>Filtre jeu 3 sacs renforcés+1 filtre 'C' - GS2011- H et HX 715/2015</v>
          </cell>
          <cell r="C606">
            <v>12</v>
          </cell>
          <cell r="D606">
            <v>11.651200000000001</v>
          </cell>
          <cell r="E606">
            <v>1.8165253346415307</v>
          </cell>
          <cell r="F606">
            <v>25.92</v>
          </cell>
          <cell r="G606">
            <v>2.2017581359927303</v>
          </cell>
          <cell r="H606">
            <v>17.147866666666669</v>
          </cell>
          <cell r="I606">
            <v>0.35</v>
          </cell>
          <cell r="J606">
            <v>31.416666666666668</v>
          </cell>
          <cell r="K606">
            <v>3.3873202092195847</v>
          </cell>
          <cell r="L606">
            <v>34.064533333333337</v>
          </cell>
          <cell r="M606">
            <v>48.333333333333336</v>
          </cell>
          <cell r="N606">
            <v>58</v>
          </cell>
          <cell r="O606">
            <v>1</v>
          </cell>
          <cell r="P606">
            <v>14.2689</v>
          </cell>
        </row>
        <row r="607">
          <cell r="A607" t="str">
            <v>TDSAC84C</v>
          </cell>
          <cell r="B607" t="str">
            <v>Filtre jeu 3 sacs renforcés+2 filtres 'C' - 5011/7011/7515</v>
          </cell>
          <cell r="C607">
            <v>12</v>
          </cell>
          <cell r="D607">
            <v>15.64</v>
          </cell>
          <cell r="E607">
            <v>1.997423502251247</v>
          </cell>
          <cell r="F607">
            <v>31.32</v>
          </cell>
          <cell r="G607">
            <v>2.3145047969507</v>
          </cell>
          <cell r="H607">
            <v>20.611666666666672</v>
          </cell>
          <cell r="I607">
            <v>0.35</v>
          </cell>
          <cell r="J607">
            <v>36.291666666666671</v>
          </cell>
          <cell r="K607">
            <v>3.5607766106933845</v>
          </cell>
          <cell r="L607">
            <v>40.153333333333336</v>
          </cell>
          <cell r="M607">
            <v>55.833333333333336</v>
          </cell>
          <cell r="N607">
            <v>67</v>
          </cell>
          <cell r="O607">
            <v>1</v>
          </cell>
          <cell r="P607">
            <v>15.680099999999999</v>
          </cell>
        </row>
        <row r="608">
          <cell r="A608" t="str">
            <v>TDSAC93C</v>
          </cell>
          <cell r="B608" t="str">
            <v>Filtre jeu de 3 sacs pour 215/615/710/711/715/2011/2015/7515</v>
          </cell>
          <cell r="C608">
            <v>12</v>
          </cell>
          <cell r="D608">
            <v>9.3775999999999993</v>
          </cell>
          <cell r="E608">
            <v>1.7429055820512414</v>
          </cell>
          <cell r="F608">
            <v>22</v>
          </cell>
          <cell r="G608">
            <v>2.0169010365088798</v>
          </cell>
          <cell r="H608">
            <v>12.835933333333335</v>
          </cell>
          <cell r="I608">
            <v>0.35</v>
          </cell>
          <cell r="J608">
            <v>25.458333333333336</v>
          </cell>
          <cell r="K608">
            <v>3.1029246715521226</v>
          </cell>
          <cell r="L608">
            <v>26.544266666666669</v>
          </cell>
          <cell r="M608">
            <v>39.166666666666671</v>
          </cell>
          <cell r="N608">
            <v>47</v>
          </cell>
          <cell r="O608">
            <v>1</v>
          </cell>
          <cell r="P608">
            <v>12.6225</v>
          </cell>
        </row>
        <row r="609">
          <cell r="A609" t="str">
            <v>TDSAC93N</v>
          </cell>
          <cell r="B609" t="str">
            <v>Filtre jeu de 3 sacs robustes - GENERIQUE</v>
          </cell>
          <cell r="C609">
            <v>12</v>
          </cell>
          <cell r="D609">
            <v>10.269399999999999</v>
          </cell>
          <cell r="E609">
            <v>1.8754049169707094</v>
          </cell>
          <cell r="F609">
            <v>22</v>
          </cell>
          <cell r="G609">
            <v>2.4863534713756783</v>
          </cell>
          <cell r="H609">
            <v>17.436066666666672</v>
          </cell>
          <cell r="I609">
            <v>0.3</v>
          </cell>
          <cell r="J609">
            <v>29.166666666666671</v>
          </cell>
          <cell r="K609">
            <v>3.551933530536683</v>
          </cell>
          <cell r="L609">
            <v>29.936066666666672</v>
          </cell>
          <cell r="M609">
            <v>41.666666666666671</v>
          </cell>
          <cell r="N609">
            <v>50</v>
          </cell>
          <cell r="O609">
            <v>1</v>
          </cell>
          <cell r="P609">
            <v>11.730700000000001</v>
          </cell>
        </row>
        <row r="610">
          <cell r="A610" t="str">
            <v>TDFICY11L</v>
          </cell>
          <cell r="B610" t="str">
            <v>Filtre mince pour centrale type DL - ( 1 pièce )</v>
          </cell>
          <cell r="C610">
            <v>19</v>
          </cell>
          <cell r="D610">
            <v>-3.7</v>
          </cell>
          <cell r="E610">
            <v>0</v>
          </cell>
          <cell r="F610">
            <v>0</v>
          </cell>
          <cell r="G610">
            <v>2.342279037503491</v>
          </cell>
          <cell r="H610">
            <v>4.9666666666666668</v>
          </cell>
          <cell r="I610">
            <v>0.35</v>
          </cell>
          <cell r="J610">
            <v>8.6666666666666679</v>
          </cell>
          <cell r="K610">
            <v>3.6035062115438321</v>
          </cell>
          <cell r="L610">
            <v>9.6333333333333329</v>
          </cell>
          <cell r="M610">
            <v>13.333333333333334</v>
          </cell>
          <cell r="N610">
            <v>16</v>
          </cell>
          <cell r="O610">
            <v>1</v>
          </cell>
          <cell r="P610">
            <v>3.7001000000000004</v>
          </cell>
        </row>
        <row r="611">
          <cell r="A611" t="str">
            <v>TDFICY11</v>
          </cell>
          <cell r="B611" t="str">
            <v>Filtre mince pour centrale type DL - ( Jeu de 3 pièces )</v>
          </cell>
          <cell r="C611">
            <v>12</v>
          </cell>
          <cell r="D611">
            <v>8.6104000000000003</v>
          </cell>
          <cell r="E611">
            <v>2.3474913142821374</v>
          </cell>
          <cell r="F611">
            <v>15</v>
          </cell>
          <cell r="G611">
            <v>3.3908738542758932</v>
          </cell>
          <cell r="H611">
            <v>15.277066666666672</v>
          </cell>
          <cell r="I611">
            <v>0.35</v>
          </cell>
          <cell r="J611">
            <v>21.666666666666671</v>
          </cell>
          <cell r="K611">
            <v>5.2167290065782961</v>
          </cell>
          <cell r="L611">
            <v>26.943733333333338</v>
          </cell>
          <cell r="M611">
            <v>33.333333333333336</v>
          </cell>
          <cell r="N611">
            <v>40</v>
          </cell>
          <cell r="O611">
            <v>1</v>
          </cell>
          <cell r="P611">
            <v>6.3896999999999995</v>
          </cell>
        </row>
        <row r="612">
          <cell r="A612" t="str">
            <v>TDFICY13</v>
          </cell>
          <cell r="B612" t="str">
            <v>Filtre mince pour centrale type DLP - ( Jeu de 3 pièces )</v>
          </cell>
          <cell r="C612">
            <v>12</v>
          </cell>
          <cell r="D612">
            <v>26.875800000000002</v>
          </cell>
          <cell r="E612">
            <v>4.3080104376938619</v>
          </cell>
          <cell r="F612">
            <v>35</v>
          </cell>
          <cell r="G612">
            <v>5.8876867340365759</v>
          </cell>
          <cell r="H612">
            <v>39.709133333333348</v>
          </cell>
          <cell r="I612">
            <v>0.3</v>
          </cell>
          <cell r="J612">
            <v>47.833333333333343</v>
          </cell>
          <cell r="K612">
            <v>8.4109810486236789</v>
          </cell>
          <cell r="L612">
            <v>60.209133333333348</v>
          </cell>
          <cell r="M612">
            <v>68.333333333333343</v>
          </cell>
          <cell r="N612">
            <v>82</v>
          </cell>
          <cell r="O612">
            <v>1</v>
          </cell>
          <cell r="P612">
            <v>8.1242999999999981</v>
          </cell>
        </row>
        <row r="613">
          <cell r="A613" t="str">
            <v>TDFICY12L</v>
          </cell>
          <cell r="B613" t="str">
            <v>Filtre mince pour centrale type EXECUTIVE - ( 1 pièce )</v>
          </cell>
          <cell r="C613">
            <v>19</v>
          </cell>
          <cell r="D613">
            <v>-3.6</v>
          </cell>
          <cell r="E613">
            <v>0</v>
          </cell>
          <cell r="F613">
            <v>0</v>
          </cell>
          <cell r="G613">
            <v>2.2568817532846306</v>
          </cell>
          <cell r="H613">
            <v>4.5249999999999995</v>
          </cell>
          <cell r="I613">
            <v>0.35</v>
          </cell>
          <cell r="J613">
            <v>8.125</v>
          </cell>
          <cell r="K613">
            <v>3.4721257742840472</v>
          </cell>
          <cell r="L613">
            <v>8.8999999999999986</v>
          </cell>
          <cell r="M613">
            <v>12.5</v>
          </cell>
          <cell r="N613">
            <v>15</v>
          </cell>
          <cell r="O613">
            <v>1</v>
          </cell>
          <cell r="P613">
            <v>3.6001000000000003</v>
          </cell>
        </row>
        <row r="614">
          <cell r="A614" t="str">
            <v>TDFICY12</v>
          </cell>
          <cell r="B614" t="str">
            <v>Filtre mince pour centrale type EXECUTIVE - ( Jeu de 3 pièces )</v>
          </cell>
          <cell r="C614">
            <v>12</v>
          </cell>
          <cell r="D614">
            <v>7.875</v>
          </cell>
          <cell r="E614">
            <v>2.2856396525827729</v>
          </cell>
          <cell r="F614">
            <v>14</v>
          </cell>
          <cell r="G614">
            <v>3.5373572132155675</v>
          </cell>
          <cell r="H614">
            <v>15.541666666666671</v>
          </cell>
          <cell r="I614">
            <v>0.35</v>
          </cell>
          <cell r="J614">
            <v>21.666666666666671</v>
          </cell>
          <cell r="K614">
            <v>5.4420880203316413</v>
          </cell>
          <cell r="L614">
            <v>27.208333333333336</v>
          </cell>
          <cell r="M614">
            <v>33.333333333333336</v>
          </cell>
          <cell r="N614">
            <v>40</v>
          </cell>
          <cell r="O614">
            <v>1</v>
          </cell>
          <cell r="P614">
            <v>6.1250999999999998</v>
          </cell>
        </row>
        <row r="615">
          <cell r="A615" t="str">
            <v>PFM01</v>
          </cell>
          <cell r="B615" t="str">
            <v>Filtre mousse pour cartouche FC02 - AJG</v>
          </cell>
          <cell r="C615">
            <v>15</v>
          </cell>
          <cell r="D615">
            <v>-4.3680000000000003</v>
          </cell>
          <cell r="E615">
            <v>0</v>
          </cell>
          <cell r="F615">
            <v>0</v>
          </cell>
          <cell r="G615">
            <v>1.9840815610143239</v>
          </cell>
          <cell r="H615">
            <v>4.2986666666666675</v>
          </cell>
          <cell r="I615">
            <v>0.35</v>
          </cell>
          <cell r="J615">
            <v>8.6666666666666679</v>
          </cell>
          <cell r="K615">
            <v>3.0524331707912671</v>
          </cell>
          <cell r="L615">
            <v>8.9653333333333336</v>
          </cell>
          <cell r="M615">
            <v>13.333333333333334</v>
          </cell>
          <cell r="N615">
            <v>16</v>
          </cell>
          <cell r="O615">
            <v>1</v>
          </cell>
          <cell r="P615">
            <v>4.3681000000000001</v>
          </cell>
        </row>
        <row r="616">
          <cell r="A616" t="str">
            <v>TDFILT90</v>
          </cell>
          <cell r="B616" t="str">
            <v>Filtre Nylon 7 pouces</v>
          </cell>
          <cell r="C616">
            <v>12</v>
          </cell>
          <cell r="D616">
            <v>2.2622000000000004</v>
          </cell>
          <cell r="E616">
            <v>1.8842845973416731</v>
          </cell>
          <cell r="F616">
            <v>4.82</v>
          </cell>
          <cell r="G616">
            <v>2.9646715404563642</v>
          </cell>
          <cell r="H616">
            <v>5.0255333333333336</v>
          </cell>
          <cell r="I616">
            <v>0.3</v>
          </cell>
          <cell r="J616">
            <v>7.5833333333333339</v>
          </cell>
          <cell r="K616">
            <v>4.2352450577948062</v>
          </cell>
          <cell r="L616">
            <v>8.2755333333333336</v>
          </cell>
          <cell r="M616">
            <v>10.833333333333334</v>
          </cell>
          <cell r="N616">
            <v>13</v>
          </cell>
          <cell r="O616">
            <v>1</v>
          </cell>
          <cell r="P616">
            <v>2.5579000000000001</v>
          </cell>
        </row>
        <row r="617">
          <cell r="A617" t="str">
            <v>TDFILT98</v>
          </cell>
          <cell r="B617" t="str">
            <v>Filtre Nylon pour centrales séries DL/E715/E2015</v>
          </cell>
          <cell r="C617">
            <v>12</v>
          </cell>
          <cell r="D617">
            <v>6.132200000000001</v>
          </cell>
          <cell r="E617">
            <v>1.5166835187057637</v>
          </cell>
          <cell r="F617">
            <v>18</v>
          </cell>
          <cell r="G617">
            <v>1.9169355993899513</v>
          </cell>
          <cell r="H617">
            <v>10.882200000000001</v>
          </cell>
          <cell r="I617">
            <v>0.35</v>
          </cell>
          <cell r="J617">
            <v>22.75</v>
          </cell>
          <cell r="K617">
            <v>2.9491316913691557</v>
          </cell>
          <cell r="L617">
            <v>23.132200000000001</v>
          </cell>
          <cell r="M617">
            <v>35</v>
          </cell>
          <cell r="N617">
            <v>42</v>
          </cell>
          <cell r="O617">
            <v>1</v>
          </cell>
          <cell r="P617">
            <v>11.867899999999999</v>
          </cell>
        </row>
        <row r="618">
          <cell r="A618" t="str">
            <v>TDFIME74</v>
          </cell>
          <cell r="B618" t="str">
            <v>Filtre permanent ULTRAFRESH diam. 23 cm, pour centrales série GS</v>
          </cell>
          <cell r="C618">
            <v>12</v>
          </cell>
          <cell r="D618">
            <v>3.6674000000000011</v>
          </cell>
          <cell r="E618">
            <v>1.4470668552201689</v>
          </cell>
          <cell r="F618">
            <v>11.87</v>
          </cell>
          <cell r="G618">
            <v>1.6143058586400416</v>
          </cell>
          <cell r="H618">
            <v>5.0390666666666686</v>
          </cell>
          <cell r="I618">
            <v>0.3</v>
          </cell>
          <cell r="J618">
            <v>13.241666666666667</v>
          </cell>
          <cell r="K618">
            <v>2.3061512266286308</v>
          </cell>
          <cell r="L618">
            <v>10.714066666666669</v>
          </cell>
          <cell r="M618">
            <v>18.916666666666668</v>
          </cell>
          <cell r="N618">
            <v>22.7</v>
          </cell>
          <cell r="O618">
            <v>1</v>
          </cell>
          <cell r="P618">
            <v>8.2026999999999983</v>
          </cell>
        </row>
        <row r="619">
          <cell r="A619" t="str">
            <v>TDFIME75</v>
          </cell>
          <cell r="B619" t="str">
            <v>Filtre permanent ULTRAFRESH diam. 35 cm, pour centrales série GX</v>
          </cell>
          <cell r="C619">
            <v>12</v>
          </cell>
          <cell r="D619">
            <v>3.8514000000000004</v>
          </cell>
          <cell r="E619">
            <v>1.4332643326433265</v>
          </cell>
          <cell r="F619">
            <v>12.74</v>
          </cell>
          <cell r="G619">
            <v>1.6209719456538449</v>
          </cell>
          <cell r="H619">
            <v>5.5197333333333312</v>
          </cell>
          <cell r="I619">
            <v>0.3</v>
          </cell>
          <cell r="J619">
            <v>14.408333333333331</v>
          </cell>
          <cell r="K619">
            <v>2.3156742080769215</v>
          </cell>
          <cell r="L619">
            <v>11.694733333333332</v>
          </cell>
          <cell r="M619">
            <v>20.583333333333332</v>
          </cell>
          <cell r="N619">
            <v>24.7</v>
          </cell>
          <cell r="O619">
            <v>1</v>
          </cell>
          <cell r="P619">
            <v>8.8887</v>
          </cell>
        </row>
        <row r="620">
          <cell r="A620" t="str">
            <v>TDFILC70</v>
          </cell>
          <cell r="B620" t="str">
            <v>Filtre permanent ULTRAFRESH pour centrale GS71</v>
          </cell>
          <cell r="C620">
            <v>12</v>
          </cell>
          <cell r="D620">
            <v>2.120200000000001</v>
          </cell>
          <cell r="E620">
            <v>1.1527377521613833</v>
          </cell>
          <cell r="F620">
            <v>16</v>
          </cell>
          <cell r="G620">
            <v>1.4439345144177316</v>
          </cell>
          <cell r="H620">
            <v>6.1618666666666719</v>
          </cell>
          <cell r="I620">
            <v>0.35</v>
          </cell>
          <cell r="J620">
            <v>20.041666666666671</v>
          </cell>
          <cell r="K620">
            <v>2.2214377144888173</v>
          </cell>
          <cell r="L620">
            <v>16.953533333333336</v>
          </cell>
          <cell r="M620">
            <v>30.833333333333336</v>
          </cell>
          <cell r="N620">
            <v>37</v>
          </cell>
          <cell r="O620">
            <v>1</v>
          </cell>
          <cell r="P620">
            <v>13.879899999999999</v>
          </cell>
        </row>
        <row r="621">
          <cell r="A621" t="str">
            <v>FILTRGA</v>
          </cell>
          <cell r="B621" t="str">
            <v>Filtre polyester pour GA100 - GA200 - GA300 - GA400 - EXCELLSONIS - DIV</v>
          </cell>
          <cell r="C621">
            <v>17</v>
          </cell>
          <cell r="D621">
            <v>-34.008000000000003</v>
          </cell>
          <cell r="E621">
            <v>0</v>
          </cell>
          <cell r="F621">
            <v>0</v>
          </cell>
          <cell r="G621">
            <v>1.6172617699900904</v>
          </cell>
          <cell r="H621">
            <v>20.991999999999994</v>
          </cell>
          <cell r="I621">
            <v>0.35</v>
          </cell>
          <cell r="J621">
            <v>55</v>
          </cell>
          <cell r="K621">
            <v>1.9357153148808661</v>
          </cell>
          <cell r="L621">
            <v>31.821999999999992</v>
          </cell>
          <cell r="M621">
            <v>65.83</v>
          </cell>
          <cell r="N621">
            <v>83</v>
          </cell>
          <cell r="O621">
            <v>1</v>
          </cell>
          <cell r="P621">
            <v>34.008100000000006</v>
          </cell>
        </row>
        <row r="622">
          <cell r="A622" t="str">
            <v>CM829</v>
          </cell>
          <cell r="B622" t="str">
            <v>Filtre polyester pour P150-P250 / C150-C250 / SC40-60-70TB / C500</v>
          </cell>
          <cell r="C622">
            <v>10</v>
          </cell>
          <cell r="D622">
            <v>-35.860000000000007</v>
          </cell>
          <cell r="E622">
            <v>0</v>
          </cell>
          <cell r="F622">
            <v>0</v>
          </cell>
          <cell r="G622">
            <v>1.4349746189590471</v>
          </cell>
          <cell r="H622">
            <v>15.598333333333333</v>
          </cell>
          <cell r="I622">
            <v>0.35</v>
          </cell>
          <cell r="J622">
            <v>51.458333333333343</v>
          </cell>
          <cell r="K622">
            <v>2.2076532599369956</v>
          </cell>
          <cell r="L622">
            <v>43.306666666666665</v>
          </cell>
          <cell r="M622">
            <v>79.166666666666671</v>
          </cell>
          <cell r="N622">
            <v>95</v>
          </cell>
          <cell r="O622">
            <v>1</v>
          </cell>
          <cell r="P622">
            <v>35.86010000000001</v>
          </cell>
        </row>
        <row r="623">
          <cell r="A623" t="str">
            <v>CM830</v>
          </cell>
          <cell r="B623" t="str">
            <v>Filtre polyester pour P350-P450-PX450 / SC40-60-70TA / SX70TA / MO5/2 / MO5/3 / MO5/4</v>
          </cell>
          <cell r="C623">
            <v>10</v>
          </cell>
          <cell r="D623">
            <v>-45.331000000000003</v>
          </cell>
          <cell r="E623">
            <v>0</v>
          </cell>
          <cell r="F623">
            <v>0</v>
          </cell>
          <cell r="G623">
            <v>1.4338941697863055</v>
          </cell>
          <cell r="H623">
            <v>19.668999999999993</v>
          </cell>
          <cell r="I623">
            <v>0.35</v>
          </cell>
          <cell r="J623">
            <v>65</v>
          </cell>
          <cell r="K623">
            <v>2.2059910304404697</v>
          </cell>
          <cell r="L623">
            <v>54.668999999999997</v>
          </cell>
          <cell r="M623">
            <v>100</v>
          </cell>
          <cell r="N623">
            <v>120</v>
          </cell>
          <cell r="O623">
            <v>1</v>
          </cell>
          <cell r="P623">
            <v>45.331100000000006</v>
          </cell>
        </row>
        <row r="624">
          <cell r="A624" t="str">
            <v>CM832</v>
          </cell>
          <cell r="B624" t="str">
            <v>Filtre polyester pour P80-C80-PX80-SM20FD-SX20FD-SM30TD-SX30TD</v>
          </cell>
          <cell r="C624">
            <v>10</v>
          </cell>
          <cell r="D624">
            <v>-25.894000000000002</v>
          </cell>
          <cell r="E624">
            <v>0</v>
          </cell>
          <cell r="F624">
            <v>0</v>
          </cell>
          <cell r="G624">
            <v>1.4433789936703727</v>
          </cell>
          <cell r="H624">
            <v>11.480999999999998</v>
          </cell>
          <cell r="I624">
            <v>0.35</v>
          </cell>
          <cell r="J624">
            <v>37.375</v>
          </cell>
          <cell r="K624">
            <v>2.2205830671851889</v>
          </cell>
          <cell r="L624">
            <v>31.605999999999998</v>
          </cell>
          <cell r="M624">
            <v>57.5</v>
          </cell>
          <cell r="N624">
            <v>69</v>
          </cell>
          <cell r="O624">
            <v>1</v>
          </cell>
          <cell r="P624">
            <v>25.894100000000002</v>
          </cell>
        </row>
        <row r="625">
          <cell r="A625" t="str">
            <v>CM828</v>
          </cell>
          <cell r="B625" t="str">
            <v>Filtre polyester pour SC20-30 / SX20 / SB20-30-60 / MO3/x-MO4/x-UNICA-32Uxx / SX40TB</v>
          </cell>
          <cell r="C625">
            <v>10</v>
          </cell>
          <cell r="D625">
            <v>-28.325000000000003</v>
          </cell>
          <cell r="E625">
            <v>0</v>
          </cell>
          <cell r="F625">
            <v>0</v>
          </cell>
          <cell r="G625">
            <v>1.4342403027703343</v>
          </cell>
          <cell r="H625">
            <v>12.299999999999997</v>
          </cell>
          <cell r="I625">
            <v>0.35</v>
          </cell>
          <cell r="J625">
            <v>40.625</v>
          </cell>
          <cell r="K625">
            <v>2.2065235427235912</v>
          </cell>
          <cell r="L625">
            <v>34.174999999999997</v>
          </cell>
          <cell r="M625">
            <v>62.5</v>
          </cell>
          <cell r="N625">
            <v>75</v>
          </cell>
          <cell r="O625">
            <v>1</v>
          </cell>
          <cell r="P625">
            <v>28.325100000000003</v>
          </cell>
        </row>
        <row r="626">
          <cell r="A626" t="str">
            <v>CI870</v>
          </cell>
          <cell r="B626" t="str">
            <v>Filtre polyester pour séparateur de LT100/B.</v>
          </cell>
          <cell r="C626">
            <v>11</v>
          </cell>
          <cell r="D626">
            <v>-88.143000000000001</v>
          </cell>
          <cell r="E626">
            <v>0</v>
          </cell>
          <cell r="F626">
            <v>0</v>
          </cell>
          <cell r="G626" t="str">
            <v/>
          </cell>
          <cell r="H626" t="str">
            <v/>
          </cell>
          <cell r="I626"/>
          <cell r="J626" t="str">
            <v/>
          </cell>
          <cell r="K626">
            <v>2.2236567581580404</v>
          </cell>
          <cell r="L626">
            <v>107.857</v>
          </cell>
          <cell r="M626">
            <v>196</v>
          </cell>
          <cell r="N626">
            <v>235.2</v>
          </cell>
          <cell r="O626">
            <v>1</v>
          </cell>
          <cell r="P626">
            <v>88.143100000000004</v>
          </cell>
        </row>
        <row r="627">
          <cell r="A627" t="str">
            <v>CI864</v>
          </cell>
          <cell r="B627" t="str">
            <v>Filtre polyester pour séparateur LT150/A.</v>
          </cell>
          <cell r="C627">
            <v>11</v>
          </cell>
          <cell r="D627">
            <v>-194.09</v>
          </cell>
          <cell r="E627">
            <v>0</v>
          </cell>
          <cell r="F627">
            <v>0</v>
          </cell>
          <cell r="G627">
            <v>1.6203814620117152</v>
          </cell>
          <cell r="H627">
            <v>120.41</v>
          </cell>
          <cell r="I627">
            <v>0.15</v>
          </cell>
          <cell r="J627">
            <v>314.5</v>
          </cell>
          <cell r="K627">
            <v>1.9063311317784883</v>
          </cell>
          <cell r="L627">
            <v>175.91</v>
          </cell>
          <cell r="M627">
            <v>370</v>
          </cell>
          <cell r="N627">
            <v>444</v>
          </cell>
          <cell r="O627">
            <v>1</v>
          </cell>
          <cell r="P627">
            <v>194.09010000000001</v>
          </cell>
        </row>
        <row r="628">
          <cell r="A628" t="str">
            <v>CI882</v>
          </cell>
          <cell r="B628" t="str">
            <v>Filtre polyester pour séparateur LT150/B.</v>
          </cell>
          <cell r="C628">
            <v>11</v>
          </cell>
          <cell r="D628">
            <v>-145.20500000000001</v>
          </cell>
          <cell r="E628">
            <v>0</v>
          </cell>
          <cell r="F628">
            <v>0</v>
          </cell>
          <cell r="G628" t="str">
            <v/>
          </cell>
          <cell r="H628" t="str">
            <v/>
          </cell>
          <cell r="I628"/>
          <cell r="J628" t="str">
            <v/>
          </cell>
          <cell r="K628">
            <v>2.2037793438384736</v>
          </cell>
          <cell r="L628">
            <v>174.79499999999999</v>
          </cell>
          <cell r="M628">
            <v>320</v>
          </cell>
          <cell r="N628">
            <v>384</v>
          </cell>
          <cell r="O628">
            <v>1</v>
          </cell>
          <cell r="P628">
            <v>145.20510000000002</v>
          </cell>
        </row>
        <row r="629">
          <cell r="A629" t="str">
            <v>CI880</v>
          </cell>
          <cell r="B629" t="str">
            <v>Filtre polyester pour séparateur LT70/B.</v>
          </cell>
          <cell r="C629">
            <v>11</v>
          </cell>
          <cell r="D629">
            <v>-62.964000000000006</v>
          </cell>
          <cell r="E629">
            <v>0</v>
          </cell>
          <cell r="F629">
            <v>0</v>
          </cell>
          <cell r="G629" t="str">
            <v/>
          </cell>
          <cell r="H629" t="str">
            <v/>
          </cell>
          <cell r="I629"/>
          <cell r="J629" t="str">
            <v/>
          </cell>
          <cell r="K629">
            <v>2.2234892581645727</v>
          </cell>
          <cell r="L629">
            <v>77.036000000000001</v>
          </cell>
          <cell r="M629">
            <v>140</v>
          </cell>
          <cell r="N629">
            <v>168</v>
          </cell>
          <cell r="O629">
            <v>1</v>
          </cell>
          <cell r="P629">
            <v>62.964100000000009</v>
          </cell>
        </row>
        <row r="630">
          <cell r="A630" t="str">
            <v>CI881</v>
          </cell>
          <cell r="B630" t="str">
            <v>Filtre polyester pour séparateur LT90/B - K100 - K100A - K200 - K200A.</v>
          </cell>
          <cell r="C630">
            <v>11</v>
          </cell>
          <cell r="D630">
            <v>-127.501</v>
          </cell>
          <cell r="E630">
            <v>0</v>
          </cell>
          <cell r="F630">
            <v>0</v>
          </cell>
          <cell r="G630" t="str">
            <v/>
          </cell>
          <cell r="H630" t="str">
            <v/>
          </cell>
          <cell r="I630"/>
          <cell r="J630" t="str">
            <v/>
          </cell>
          <cell r="K630">
            <v>2.2195886937446034</v>
          </cell>
          <cell r="L630">
            <v>155.49900000000005</v>
          </cell>
          <cell r="M630">
            <v>283.00000000000006</v>
          </cell>
          <cell r="N630">
            <v>339.6</v>
          </cell>
          <cell r="O630">
            <v>1</v>
          </cell>
          <cell r="P630">
            <v>127.50110000000001</v>
          </cell>
        </row>
        <row r="631">
          <cell r="A631" t="str">
            <v>TDFILN03</v>
          </cell>
          <cell r="B631" t="str">
            <v>Filtre primaire pour récupérateur HD modèle TDRECP11</v>
          </cell>
          <cell r="C631">
            <v>12</v>
          </cell>
          <cell r="D631">
            <v>3.4668000000000014</v>
          </cell>
          <cell r="E631">
            <v>1.4001431308724059</v>
          </cell>
          <cell r="F631">
            <v>12.13</v>
          </cell>
          <cell r="G631">
            <v>1.8853477697105419</v>
          </cell>
          <cell r="H631">
            <v>7.6701333333333359</v>
          </cell>
          <cell r="I631">
            <v>0.3</v>
          </cell>
          <cell r="J631">
            <v>16.333333333333336</v>
          </cell>
          <cell r="K631">
            <v>2.6933539567293452</v>
          </cell>
          <cell r="L631">
            <v>14.670133333333336</v>
          </cell>
          <cell r="M631">
            <v>23.333333333333336</v>
          </cell>
          <cell r="N631">
            <v>28</v>
          </cell>
          <cell r="O631">
            <v>1</v>
          </cell>
          <cell r="P631">
            <v>8.6632999999999996</v>
          </cell>
        </row>
        <row r="632">
          <cell r="A632" t="str">
            <v>R10089-SC</v>
          </cell>
          <cell r="B632" t="str">
            <v>Filtre PTFE DC80</v>
          </cell>
          <cell r="C632">
            <v>15</v>
          </cell>
          <cell r="D632">
            <v>-135.6908</v>
          </cell>
          <cell r="E632">
            <v>0</v>
          </cell>
          <cell r="F632">
            <v>0</v>
          </cell>
          <cell r="G632">
            <v>1.6766046949353273</v>
          </cell>
          <cell r="H632">
            <v>91.809200000000004</v>
          </cell>
          <cell r="I632">
            <v>0.3</v>
          </cell>
          <cell r="J632">
            <v>227.5</v>
          </cell>
          <cell r="K632">
            <v>2.3951495641933245</v>
          </cell>
          <cell r="L632">
            <v>189.3092</v>
          </cell>
          <cell r="M632">
            <v>325</v>
          </cell>
          <cell r="N632">
            <v>390</v>
          </cell>
          <cell r="O632">
            <v>1</v>
          </cell>
          <cell r="P632">
            <v>135.6909</v>
          </cell>
        </row>
        <row r="633">
          <cell r="A633" t="str">
            <v>0500439</v>
          </cell>
          <cell r="B633" t="str">
            <v>Filtre radio-électrique pour K100 - K100A - K200 - K200A</v>
          </cell>
          <cell r="C633">
            <v>11</v>
          </cell>
          <cell r="D633">
            <v>-51.128</v>
          </cell>
          <cell r="E633">
            <v>0</v>
          </cell>
          <cell r="F633">
            <v>0</v>
          </cell>
          <cell r="G633" t="str">
            <v/>
          </cell>
          <cell r="H633" t="str">
            <v/>
          </cell>
          <cell r="I633"/>
          <cell r="J633" t="str">
            <v/>
          </cell>
          <cell r="K633">
            <v>2.5426331117330783</v>
          </cell>
          <cell r="L633">
            <v>78.872</v>
          </cell>
          <cell r="M633">
            <v>130</v>
          </cell>
          <cell r="N633">
            <v>156</v>
          </cell>
          <cell r="O633">
            <v>1</v>
          </cell>
          <cell r="P633">
            <v>51.128100000000003</v>
          </cell>
        </row>
        <row r="634">
          <cell r="A634" t="str">
            <v>CM897</v>
          </cell>
          <cell r="B634" t="str">
            <v>Filtre radio-électrique pour MO3/x - MO4/x -MO5/x</v>
          </cell>
          <cell r="C634">
            <v>10</v>
          </cell>
          <cell r="D634">
            <v>-10.35</v>
          </cell>
          <cell r="E634">
            <v>0</v>
          </cell>
          <cell r="F634">
            <v>0</v>
          </cell>
          <cell r="G634">
            <v>2.3671268876629212</v>
          </cell>
          <cell r="H634">
            <v>14.15</v>
          </cell>
          <cell r="I634">
            <v>0.3</v>
          </cell>
          <cell r="J634">
            <v>24.5</v>
          </cell>
          <cell r="K634">
            <v>3.3816098395184588</v>
          </cell>
          <cell r="L634">
            <v>24.650000000000002</v>
          </cell>
          <cell r="M634">
            <v>35</v>
          </cell>
          <cell r="N634">
            <v>42</v>
          </cell>
          <cell r="O634">
            <v>1</v>
          </cell>
          <cell r="P634">
            <v>10.350099999999999</v>
          </cell>
        </row>
        <row r="635">
          <cell r="A635" t="str">
            <v>CM896</v>
          </cell>
          <cell r="B635" t="str">
            <v>Filtre radio-électrique pour SILVER</v>
          </cell>
          <cell r="C635">
            <v>10</v>
          </cell>
          <cell r="D635">
            <v>-13.233000000000001</v>
          </cell>
          <cell r="E635">
            <v>0</v>
          </cell>
          <cell r="F635">
            <v>0</v>
          </cell>
          <cell r="G635">
            <v>1.9836621804414687</v>
          </cell>
          <cell r="H635">
            <v>13.016999999999999</v>
          </cell>
          <cell r="I635">
            <v>0.3</v>
          </cell>
          <cell r="J635">
            <v>26.25</v>
          </cell>
          <cell r="K635">
            <v>2.833803114916384</v>
          </cell>
          <cell r="L635">
            <v>24.266999999999999</v>
          </cell>
          <cell r="M635">
            <v>37.5</v>
          </cell>
          <cell r="N635">
            <v>45</v>
          </cell>
          <cell r="O635">
            <v>1</v>
          </cell>
          <cell r="P635">
            <v>13.2331</v>
          </cell>
        </row>
        <row r="636">
          <cell r="A636" t="str">
            <v>TDFITE75</v>
          </cell>
          <cell r="B636" t="str">
            <v>Filtre rond pour récupérateur HD à sac TDRECP12 (Ancien/C)</v>
          </cell>
          <cell r="C636">
            <v>12</v>
          </cell>
          <cell r="D636">
            <v>18.5336</v>
          </cell>
          <cell r="E636">
            <v>1.6710963695748211</v>
          </cell>
          <cell r="F636">
            <v>46.15</v>
          </cell>
          <cell r="G636">
            <v>1.9432826993524406</v>
          </cell>
          <cell r="H636">
            <v>26.050266666666673</v>
          </cell>
          <cell r="I636">
            <v>0.3</v>
          </cell>
          <cell r="J636">
            <v>53.666666666666671</v>
          </cell>
          <cell r="K636">
            <v>2.776118141932058</v>
          </cell>
          <cell r="L636">
            <v>49.050266666666673</v>
          </cell>
          <cell r="M636">
            <v>76.666666666666671</v>
          </cell>
          <cell r="N636">
            <v>92</v>
          </cell>
          <cell r="O636">
            <v>1</v>
          </cell>
          <cell r="P636">
            <v>27.616499999999998</v>
          </cell>
        </row>
        <row r="637">
          <cell r="A637" t="str">
            <v>TDFITE74V</v>
          </cell>
          <cell r="B637" t="str">
            <v>Filtre rond pour récupérateur HD à sac, diam. 27,9 cm, pour centrales série GS</v>
          </cell>
          <cell r="C637">
            <v>12</v>
          </cell>
          <cell r="D637">
            <v>5.4266000000000005</v>
          </cell>
          <cell r="E637">
            <v>1.4315709104790992</v>
          </cell>
          <cell r="F637">
            <v>18</v>
          </cell>
          <cell r="G637">
            <v>1.5939608435731238</v>
          </cell>
          <cell r="H637">
            <v>7.4682666666666719</v>
          </cell>
          <cell r="I637">
            <v>0.35</v>
          </cell>
          <cell r="J637">
            <v>20.041666666666671</v>
          </cell>
          <cell r="K637">
            <v>2.4522474516509596</v>
          </cell>
          <cell r="L637">
            <v>18.259933333333336</v>
          </cell>
          <cell r="M637">
            <v>30.833333333333336</v>
          </cell>
          <cell r="N637">
            <v>37</v>
          </cell>
          <cell r="O637">
            <v>1</v>
          </cell>
          <cell r="P637">
            <v>12.573499999999999</v>
          </cell>
        </row>
        <row r="638">
          <cell r="A638" t="str">
            <v>TDFITE75V</v>
          </cell>
          <cell r="B638" t="str">
            <v>Filtre rond pour récupérateur HD à sac, diam. 35,5 cm, pour centrales série GX</v>
          </cell>
          <cell r="C638">
            <v>12</v>
          </cell>
          <cell r="D638">
            <v>7.3306000000000004</v>
          </cell>
          <cell r="E638">
            <v>1.4148594195680717</v>
          </cell>
          <cell r="F638">
            <v>25</v>
          </cell>
          <cell r="G638">
            <v>1.6247394285822088</v>
          </cell>
          <cell r="H638">
            <v>11.038933333333336</v>
          </cell>
          <cell r="I638">
            <v>0.35</v>
          </cell>
          <cell r="J638">
            <v>28.708333333333336</v>
          </cell>
          <cell r="K638">
            <v>2.4995991208957058</v>
          </cell>
          <cell r="L638">
            <v>26.497266666666672</v>
          </cell>
          <cell r="M638">
            <v>44.166666666666671</v>
          </cell>
          <cell r="N638">
            <v>53</v>
          </cell>
          <cell r="O638">
            <v>1</v>
          </cell>
          <cell r="P638">
            <v>17.669499999999999</v>
          </cell>
        </row>
        <row r="639">
          <cell r="A639" t="str">
            <v>TDFILN05</v>
          </cell>
          <cell r="B639" t="str">
            <v>Filtre secondaire pour récupérateur HD à filtres TDRECP11</v>
          </cell>
          <cell r="C639">
            <v>12</v>
          </cell>
          <cell r="D639">
            <v>3.0684000000000009</v>
          </cell>
          <cell r="E639">
            <v>1.1950317191929722</v>
          </cell>
          <cell r="F639">
            <v>18.8</v>
          </cell>
          <cell r="G639">
            <v>1.5573650654411157</v>
          </cell>
          <cell r="H639">
            <v>8.7683999999999997</v>
          </cell>
          <cell r="I639">
            <v>0.3</v>
          </cell>
          <cell r="J639">
            <v>24.5</v>
          </cell>
          <cell r="K639">
            <v>2.2248072363444509</v>
          </cell>
          <cell r="L639">
            <v>19.2684</v>
          </cell>
          <cell r="M639">
            <v>35</v>
          </cell>
          <cell r="N639">
            <v>42</v>
          </cell>
          <cell r="O639">
            <v>1</v>
          </cell>
          <cell r="P639">
            <v>15.7317</v>
          </cell>
        </row>
        <row r="640">
          <cell r="A640" t="str">
            <v>CM825</v>
          </cell>
          <cell r="B640" t="str">
            <v>Filtre standard pour MO5/2 - MO5/3 - MO5/4</v>
          </cell>
          <cell r="C640">
            <v>10</v>
          </cell>
          <cell r="D640">
            <v>-32.515999999999998</v>
          </cell>
          <cell r="E640">
            <v>0</v>
          </cell>
          <cell r="F640">
            <v>0</v>
          </cell>
          <cell r="G640">
            <v>1.5607652824293194</v>
          </cell>
          <cell r="H640">
            <v>18.233999999999998</v>
          </cell>
          <cell r="I640">
            <v>0.3</v>
          </cell>
          <cell r="J640">
            <v>50.75</v>
          </cell>
          <cell r="K640">
            <v>2.2296646891847423</v>
          </cell>
          <cell r="L640">
            <v>39.984000000000002</v>
          </cell>
          <cell r="M640">
            <v>72.5</v>
          </cell>
          <cell r="N640">
            <v>87</v>
          </cell>
          <cell r="O640">
            <v>1</v>
          </cell>
          <cell r="P640">
            <v>32.516100000000002</v>
          </cell>
        </row>
        <row r="641">
          <cell r="A641" t="str">
            <v>CM820</v>
          </cell>
          <cell r="B641" t="str">
            <v>Filtre standard pour SC20-30 / SX20 / SB20-30-60 / MO3/x-MO4/x-UNICA-32Uxx</v>
          </cell>
          <cell r="C641">
            <v>10</v>
          </cell>
          <cell r="D641">
            <v>-22.748000000000001</v>
          </cell>
          <cell r="E641">
            <v>0</v>
          </cell>
          <cell r="F641">
            <v>0</v>
          </cell>
          <cell r="G641">
            <v>1.4286907477987172</v>
          </cell>
          <cell r="H641">
            <v>9.7519999999999989</v>
          </cell>
          <cell r="I641">
            <v>0.35</v>
          </cell>
          <cell r="J641">
            <v>32.5</v>
          </cell>
          <cell r="K641">
            <v>2.1979857658441802</v>
          </cell>
          <cell r="L641">
            <v>27.251999999999999</v>
          </cell>
          <cell r="M641">
            <v>50</v>
          </cell>
          <cell r="N641">
            <v>60</v>
          </cell>
          <cell r="O641">
            <v>1</v>
          </cell>
          <cell r="P641">
            <v>22.748100000000001</v>
          </cell>
        </row>
        <row r="642">
          <cell r="A642" t="str">
            <v>CM826</v>
          </cell>
          <cell r="B642" t="str">
            <v>Filtre standard pour SC40TA-SC60TA-SC70TA-SX70TA</v>
          </cell>
          <cell r="C642">
            <v>10</v>
          </cell>
          <cell r="D642">
            <v>-33.198</v>
          </cell>
          <cell r="E642">
            <v>0</v>
          </cell>
          <cell r="F642">
            <v>0</v>
          </cell>
          <cell r="G642">
            <v>1.563844517206306</v>
          </cell>
          <cell r="H642">
            <v>18.718666666666667</v>
          </cell>
          <cell r="I642">
            <v>0.3</v>
          </cell>
          <cell r="J642">
            <v>51.916666666666671</v>
          </cell>
          <cell r="K642">
            <v>2.2340635960090083</v>
          </cell>
          <cell r="L642">
            <v>40.968666666666671</v>
          </cell>
          <cell r="M642">
            <v>74.166666666666671</v>
          </cell>
          <cell r="N642">
            <v>89</v>
          </cell>
          <cell r="O642">
            <v>1</v>
          </cell>
          <cell r="P642">
            <v>33.198100000000004</v>
          </cell>
        </row>
        <row r="643">
          <cell r="A643" t="str">
            <v>CM823</v>
          </cell>
          <cell r="B643" t="str">
            <v>Filtre standard pour SC40TB-SC60TB-SC70TB-SX40TB / VB30-40-60</v>
          </cell>
          <cell r="C643">
            <v>10</v>
          </cell>
          <cell r="D643">
            <v>-30.062999999999999</v>
          </cell>
          <cell r="E643">
            <v>0</v>
          </cell>
          <cell r="F643">
            <v>0</v>
          </cell>
          <cell r="G643">
            <v>1.5522905710544379</v>
          </cell>
          <cell r="H643">
            <v>16.603666666666673</v>
          </cell>
          <cell r="I643">
            <v>0.3</v>
          </cell>
          <cell r="J643">
            <v>46.666666666666671</v>
          </cell>
          <cell r="K643">
            <v>2.2175579586491971</v>
          </cell>
          <cell r="L643">
            <v>36.603666666666676</v>
          </cell>
          <cell r="M643">
            <v>66.666666666666671</v>
          </cell>
          <cell r="N643">
            <v>80</v>
          </cell>
          <cell r="O643">
            <v>1</v>
          </cell>
          <cell r="P643">
            <v>30.063099999999999</v>
          </cell>
        </row>
        <row r="644">
          <cell r="A644" t="str">
            <v>CI861</v>
          </cell>
          <cell r="B644" t="str">
            <v>Filtre standard pour séparateur de LT100/A - LT100/B.</v>
          </cell>
          <cell r="C644">
            <v>11</v>
          </cell>
          <cell r="D644">
            <v>-55.088000000000001</v>
          </cell>
          <cell r="E644">
            <v>0</v>
          </cell>
          <cell r="F644">
            <v>0</v>
          </cell>
          <cell r="G644" t="str">
            <v/>
          </cell>
          <cell r="H644" t="str">
            <v/>
          </cell>
          <cell r="I644"/>
          <cell r="J644" t="str">
            <v/>
          </cell>
          <cell r="K644">
            <v>2.232787117362915</v>
          </cell>
          <cell r="L644">
            <v>67.912000000000006</v>
          </cell>
          <cell r="M644">
            <v>123</v>
          </cell>
          <cell r="N644">
            <v>147.6</v>
          </cell>
          <cell r="O644">
            <v>1</v>
          </cell>
          <cell r="P644">
            <v>55.088100000000004</v>
          </cell>
        </row>
        <row r="645">
          <cell r="A645" t="str">
            <v>CI862</v>
          </cell>
          <cell r="B645" t="str">
            <v>Filtre standard pour séparateur LT150/A.</v>
          </cell>
          <cell r="C645">
            <v>11</v>
          </cell>
          <cell r="D645">
            <v>-63.745000000000012</v>
          </cell>
          <cell r="E645">
            <v>0</v>
          </cell>
          <cell r="F645">
            <v>0</v>
          </cell>
          <cell r="G645" t="str">
            <v/>
          </cell>
          <cell r="H645" t="str">
            <v/>
          </cell>
          <cell r="I645"/>
          <cell r="J645" t="str">
            <v/>
          </cell>
          <cell r="K645">
            <v>2.2276222015496088</v>
          </cell>
          <cell r="L645">
            <v>78.254999999999995</v>
          </cell>
          <cell r="M645">
            <v>142</v>
          </cell>
          <cell r="N645">
            <v>170.4</v>
          </cell>
          <cell r="O645">
            <v>1</v>
          </cell>
          <cell r="P645">
            <v>63.745100000000015</v>
          </cell>
        </row>
        <row r="646">
          <cell r="A646" t="str">
            <v>CI860</v>
          </cell>
          <cell r="B646" t="str">
            <v>Filtre standard pour séparateur LT40/A - LT70/A - LT70/B.</v>
          </cell>
          <cell r="C646">
            <v>11</v>
          </cell>
          <cell r="D646">
            <v>-40.139000000000003</v>
          </cell>
          <cell r="E646">
            <v>0</v>
          </cell>
          <cell r="F646">
            <v>0</v>
          </cell>
          <cell r="G646" t="str">
            <v/>
          </cell>
          <cell r="H646" t="str">
            <v/>
          </cell>
          <cell r="I646"/>
          <cell r="J646" t="str">
            <v/>
          </cell>
          <cell r="K646">
            <v>2.2422027399717477</v>
          </cell>
          <cell r="L646">
            <v>49.860999999999997</v>
          </cell>
          <cell r="M646">
            <v>90</v>
          </cell>
          <cell r="N646">
            <v>108</v>
          </cell>
          <cell r="O646">
            <v>1</v>
          </cell>
          <cell r="P646">
            <v>40.139100000000006</v>
          </cell>
        </row>
        <row r="647">
          <cell r="A647" t="str">
            <v>CM827</v>
          </cell>
          <cell r="B647" t="str">
            <v>Filtre standard pour SM20FD-SX20FD-SM30TD-SX30TD.</v>
          </cell>
          <cell r="C647">
            <v>10</v>
          </cell>
          <cell r="D647">
            <v>-20.218</v>
          </cell>
          <cell r="E647">
            <v>0</v>
          </cell>
          <cell r="F647">
            <v>0</v>
          </cell>
          <cell r="G647">
            <v>1.4467234804457392</v>
          </cell>
          <cell r="H647">
            <v>9.032</v>
          </cell>
          <cell r="I647">
            <v>0.35</v>
          </cell>
          <cell r="J647">
            <v>29.25</v>
          </cell>
          <cell r="K647">
            <v>2.2257284314549834</v>
          </cell>
          <cell r="L647">
            <v>24.782</v>
          </cell>
          <cell r="M647">
            <v>45</v>
          </cell>
          <cell r="N647">
            <v>54</v>
          </cell>
          <cell r="O647">
            <v>1</v>
          </cell>
          <cell r="P647">
            <v>20.2181</v>
          </cell>
        </row>
        <row r="648">
          <cell r="A648" t="str">
            <v>TDFICY21</v>
          </cell>
          <cell r="B648" t="str">
            <v>Filtre, jeu de 2 pièces (1 mince + 1 épais), pour centrale série DL</v>
          </cell>
          <cell r="C648">
            <v>12</v>
          </cell>
          <cell r="D648">
            <v>11.0488</v>
          </cell>
          <cell r="E648">
            <v>2.6244596700679272</v>
          </cell>
          <cell r="F648">
            <v>17.850000000000001</v>
          </cell>
          <cell r="G648">
            <v>3.9820818568999066</v>
          </cell>
          <cell r="H648">
            <v>20.282133333333334</v>
          </cell>
          <cell r="I648">
            <v>0.35</v>
          </cell>
          <cell r="J648">
            <v>27.083333333333336</v>
          </cell>
          <cell r="K648">
            <v>6.1262797798460102</v>
          </cell>
          <cell r="L648">
            <v>34.865466666666677</v>
          </cell>
          <cell r="M648">
            <v>41.666666666666671</v>
          </cell>
          <cell r="N648">
            <v>50</v>
          </cell>
          <cell r="O648">
            <v>1</v>
          </cell>
          <cell r="P648">
            <v>6.8013000000000003</v>
          </cell>
        </row>
        <row r="649">
          <cell r="A649" t="str">
            <v>TDFICY23</v>
          </cell>
          <cell r="B649" t="str">
            <v>Filtre, jeu de 2 pièces (1 mince + 1 épais), pour centrale série DLP</v>
          </cell>
          <cell r="C649">
            <v>12</v>
          </cell>
          <cell r="D649">
            <v>24.845600000000001</v>
          </cell>
          <cell r="E649">
            <v>3.4467138045811749</v>
          </cell>
          <cell r="F649">
            <v>35</v>
          </cell>
          <cell r="G649">
            <v>5.7445795788402521</v>
          </cell>
          <cell r="H649">
            <v>48.178933333333347</v>
          </cell>
          <cell r="I649">
            <v>0.3</v>
          </cell>
          <cell r="J649">
            <v>58.333333333333343</v>
          </cell>
          <cell r="K649">
            <v>8.2065422554860739</v>
          </cell>
          <cell r="L649">
            <v>73.178933333333347</v>
          </cell>
          <cell r="M649">
            <v>83.333333333333343</v>
          </cell>
          <cell r="N649">
            <v>100</v>
          </cell>
          <cell r="O649">
            <v>1</v>
          </cell>
          <cell r="P649">
            <v>10.154500000000001</v>
          </cell>
        </row>
        <row r="650">
          <cell r="A650" t="str">
            <v>TDFICY22</v>
          </cell>
          <cell r="B650" t="str">
            <v>Filtre, jeu de 2 pièces (1 mince + 1 épais), pour centrale série EXECUTIVE</v>
          </cell>
          <cell r="C650">
            <v>12</v>
          </cell>
          <cell r="D650">
            <v>7.8515999999999995</v>
          </cell>
          <cell r="E650">
            <v>1.9779289041676007</v>
          </cell>
          <cell r="F650">
            <v>15.88</v>
          </cell>
          <cell r="G650">
            <v>3.3733989329679681</v>
          </cell>
          <cell r="H650">
            <v>19.054933333333334</v>
          </cell>
          <cell r="I650">
            <v>0.35</v>
          </cell>
          <cell r="J650">
            <v>27.083333333333336</v>
          </cell>
          <cell r="K650">
            <v>5.1898445122584125</v>
          </cell>
          <cell r="L650">
            <v>33.638266666666674</v>
          </cell>
          <cell r="M650">
            <v>41.666666666666671</v>
          </cell>
          <cell r="N650">
            <v>50</v>
          </cell>
          <cell r="O650">
            <v>1</v>
          </cell>
          <cell r="P650">
            <v>8.0285000000000011</v>
          </cell>
        </row>
        <row r="651">
          <cell r="A651" t="str">
            <v>FIG10</v>
          </cell>
          <cell r="B651" t="str">
            <v>Flexible 32 mm Marche/Arrêt avec poignée ergonomique, longueur 10,60 mètres - AJG</v>
          </cell>
          <cell r="C651">
            <v>15</v>
          </cell>
          <cell r="D651">
            <v>-49.451999999999998</v>
          </cell>
          <cell r="E651">
            <v>0</v>
          </cell>
          <cell r="F651">
            <v>0</v>
          </cell>
          <cell r="G651">
            <v>2.5715119614064252</v>
          </cell>
          <cell r="H651">
            <v>77.714666666666687</v>
          </cell>
          <cell r="I651">
            <v>0.3</v>
          </cell>
          <cell r="J651">
            <v>127.16666666666669</v>
          </cell>
          <cell r="K651">
            <v>3.6735885162948931</v>
          </cell>
          <cell r="L651">
            <v>132.21466666666669</v>
          </cell>
          <cell r="M651">
            <v>181.66666666666669</v>
          </cell>
          <cell r="N651">
            <v>218</v>
          </cell>
          <cell r="O651">
            <v>1</v>
          </cell>
          <cell r="P651">
            <v>49.452100000000002</v>
          </cell>
        </row>
        <row r="652">
          <cell r="A652" t="str">
            <v>FIG12</v>
          </cell>
          <cell r="B652" t="str">
            <v>Flexible 32 mm Marche/Arrêt avec poignée ergonomique, longueur 12,20 mètres - AJG</v>
          </cell>
          <cell r="C652">
            <v>15</v>
          </cell>
          <cell r="D652">
            <v>-54.2776</v>
          </cell>
          <cell r="E652">
            <v>0</v>
          </cell>
          <cell r="F652">
            <v>0</v>
          </cell>
          <cell r="G652">
            <v>2.0458064115956769</v>
          </cell>
          <cell r="H652">
            <v>56.764066666666686</v>
          </cell>
          <cell r="I652">
            <v>0.35</v>
          </cell>
          <cell r="J652">
            <v>111.04166666666669</v>
          </cell>
          <cell r="K652">
            <v>3.1473944793779642</v>
          </cell>
          <cell r="L652">
            <v>116.55573333333334</v>
          </cell>
          <cell r="M652">
            <v>170.83333333333334</v>
          </cell>
          <cell r="N652">
            <v>205</v>
          </cell>
          <cell r="O652">
            <v>1</v>
          </cell>
          <cell r="P652">
            <v>54.277700000000003</v>
          </cell>
        </row>
        <row r="653">
          <cell r="A653" t="str">
            <v>FIG15</v>
          </cell>
          <cell r="B653" t="str">
            <v>Flexible 32 mm Marche/Arrêt avec poignée ergonomique, longueur 15,20 mètres - AJG</v>
          </cell>
          <cell r="C653">
            <v>15</v>
          </cell>
          <cell r="D653">
            <v>-63.325600000000001</v>
          </cell>
          <cell r="E653">
            <v>0</v>
          </cell>
          <cell r="F653">
            <v>0</v>
          </cell>
          <cell r="G653">
            <v>1.9331277296053051</v>
          </cell>
          <cell r="H653">
            <v>59.09106666666667</v>
          </cell>
          <cell r="I653">
            <v>0.35</v>
          </cell>
          <cell r="J653">
            <v>122.41666666666667</v>
          </cell>
          <cell r="K653">
            <v>2.9740426609312385</v>
          </cell>
          <cell r="L653">
            <v>125.00773333333333</v>
          </cell>
          <cell r="M653">
            <v>188.33333333333334</v>
          </cell>
          <cell r="N653">
            <v>226</v>
          </cell>
          <cell r="O653">
            <v>1</v>
          </cell>
          <cell r="P653">
            <v>63.325700000000005</v>
          </cell>
        </row>
        <row r="654">
          <cell r="A654" t="str">
            <v>FIG07</v>
          </cell>
          <cell r="B654" t="str">
            <v>Flexible 32 mm Marche/Arrêt avec poignée ergonomique, longueur 7,60 mètres - AJG</v>
          </cell>
          <cell r="C654">
            <v>15</v>
          </cell>
          <cell r="D654">
            <v>-40.404000000000003</v>
          </cell>
          <cell r="E654">
            <v>0</v>
          </cell>
          <cell r="F654">
            <v>0</v>
          </cell>
          <cell r="G654">
            <v>1.970715843194131</v>
          </cell>
          <cell r="H654">
            <v>39.220999999999997</v>
          </cell>
          <cell r="I654">
            <v>0.35</v>
          </cell>
          <cell r="J654">
            <v>79.625</v>
          </cell>
          <cell r="K654">
            <v>3.0318705279909706</v>
          </cell>
          <cell r="L654">
            <v>82.096000000000004</v>
          </cell>
          <cell r="M654">
            <v>122.5</v>
          </cell>
          <cell r="N654">
            <v>147</v>
          </cell>
          <cell r="O654">
            <v>1</v>
          </cell>
          <cell r="P654">
            <v>40.404100000000007</v>
          </cell>
        </row>
        <row r="655">
          <cell r="A655" t="str">
            <v>FIG09</v>
          </cell>
          <cell r="B655" t="str">
            <v>Flexible 32 mm Marche/Arrêt avec poignée ergonomique, longueur 9,10 mètres - AJG</v>
          </cell>
          <cell r="C655">
            <v>15</v>
          </cell>
          <cell r="D655">
            <v>-44.928000000000004</v>
          </cell>
          <cell r="E655">
            <v>0</v>
          </cell>
          <cell r="F655">
            <v>0</v>
          </cell>
          <cell r="G655">
            <v>1.9651769531021046</v>
          </cell>
          <cell r="H655">
            <v>43.363666666666681</v>
          </cell>
          <cell r="I655">
            <v>0.35</v>
          </cell>
          <cell r="J655">
            <v>88.291666666666686</v>
          </cell>
          <cell r="K655">
            <v>3.0233491586186223</v>
          </cell>
          <cell r="L655">
            <v>90.905333333333346</v>
          </cell>
          <cell r="M655">
            <v>135.83333333333334</v>
          </cell>
          <cell r="N655">
            <v>163</v>
          </cell>
          <cell r="O655">
            <v>1</v>
          </cell>
          <cell r="P655">
            <v>44.928100000000008</v>
          </cell>
        </row>
        <row r="656">
          <cell r="A656" t="str">
            <v>FGM10</v>
          </cell>
          <cell r="B656" t="str">
            <v>Flexible 32 mm standard avec embout et poignée, longueur 10 mètres - AJG</v>
          </cell>
          <cell r="C656">
            <v>15</v>
          </cell>
          <cell r="D656">
            <v>-19.406400000000001</v>
          </cell>
          <cell r="E656">
            <v>0</v>
          </cell>
          <cell r="F656">
            <v>0</v>
          </cell>
          <cell r="G656">
            <v>2.2543992992038748</v>
          </cell>
          <cell r="H656">
            <v>24.343599999999999</v>
          </cell>
          <cell r="I656">
            <v>0.3</v>
          </cell>
          <cell r="J656">
            <v>43.75</v>
          </cell>
          <cell r="K656">
            <v>3.2205704274341072</v>
          </cell>
          <cell r="L656">
            <v>43.093600000000002</v>
          </cell>
          <cell r="M656">
            <v>62.5</v>
          </cell>
          <cell r="N656">
            <v>75</v>
          </cell>
          <cell r="O656">
            <v>1</v>
          </cell>
          <cell r="P656">
            <v>19.406500000000001</v>
          </cell>
        </row>
        <row r="657">
          <cell r="A657" t="str">
            <v>FGSM10</v>
          </cell>
          <cell r="B657" t="str">
            <v>Flexible 32 mm supérieur avec embout et poignée, longueur 10 mètres - AJG</v>
          </cell>
          <cell r="C657">
            <v>15</v>
          </cell>
          <cell r="D657">
            <v>-23.2544</v>
          </cell>
          <cell r="E657">
            <v>0</v>
          </cell>
          <cell r="F657">
            <v>0</v>
          </cell>
          <cell r="G657">
            <v>2.006780049739477</v>
          </cell>
          <cell r="H657">
            <v>23.412266666666671</v>
          </cell>
          <cell r="I657">
            <v>0.3</v>
          </cell>
          <cell r="J657">
            <v>46.666666666666671</v>
          </cell>
          <cell r="K657">
            <v>2.8668286424849674</v>
          </cell>
          <cell r="L657">
            <v>43.412266666666675</v>
          </cell>
          <cell r="M657">
            <v>66.666666666666671</v>
          </cell>
          <cell r="N657">
            <v>80</v>
          </cell>
          <cell r="O657">
            <v>1</v>
          </cell>
          <cell r="P657">
            <v>23.2545</v>
          </cell>
        </row>
        <row r="658">
          <cell r="A658" t="str">
            <v>FGSM07</v>
          </cell>
          <cell r="B658" t="str">
            <v>Flexible 32 mm supérieur avec embout et poignée, longueur 7,50 mètres - AJG</v>
          </cell>
          <cell r="C658">
            <v>15</v>
          </cell>
          <cell r="D658">
            <v>-19.0944</v>
          </cell>
          <cell r="E658">
            <v>0</v>
          </cell>
          <cell r="F658">
            <v>0</v>
          </cell>
          <cell r="G658">
            <v>2.2912356961428682</v>
          </cell>
          <cell r="H658">
            <v>24.6556</v>
          </cell>
          <cell r="I658">
            <v>0.3</v>
          </cell>
          <cell r="J658">
            <v>43.75</v>
          </cell>
          <cell r="K658">
            <v>3.2731938516326693</v>
          </cell>
          <cell r="L658">
            <v>43.405600000000007</v>
          </cell>
          <cell r="M658">
            <v>62.5</v>
          </cell>
          <cell r="N658">
            <v>75</v>
          </cell>
          <cell r="O658">
            <v>1</v>
          </cell>
          <cell r="P658">
            <v>19.0945</v>
          </cell>
        </row>
        <row r="659">
          <cell r="A659" t="str">
            <v>AP306</v>
          </cell>
          <cell r="B659" t="str">
            <v>Flexible 32 mm, standard gris ( prix au mètre ) - AER</v>
          </cell>
          <cell r="C659">
            <v>10</v>
          </cell>
          <cell r="D659">
            <v>-1.4630000000000003</v>
          </cell>
          <cell r="E659">
            <v>0</v>
          </cell>
          <cell r="F659">
            <v>0</v>
          </cell>
          <cell r="G659">
            <v>2.3921809855785656</v>
          </cell>
          <cell r="H659">
            <v>2.0369999999999999</v>
          </cell>
          <cell r="I659">
            <v>0.3</v>
          </cell>
          <cell r="J659">
            <v>3.5</v>
          </cell>
          <cell r="K659">
            <v>3.4174014079693795</v>
          </cell>
          <cell r="L659">
            <v>3.5369999999999999</v>
          </cell>
          <cell r="M659">
            <v>5</v>
          </cell>
          <cell r="N659">
            <v>6</v>
          </cell>
          <cell r="O659">
            <v>1</v>
          </cell>
          <cell r="P659">
            <v>1.4631000000000003</v>
          </cell>
        </row>
        <row r="660">
          <cell r="A660" t="str">
            <v>TBO260GS</v>
          </cell>
          <cell r="B660" t="str">
            <v>Flexible 32 mm, standard gris clair, couronne 18,30 mètres - CYC</v>
          </cell>
          <cell r="C660">
            <v>12</v>
          </cell>
          <cell r="D660">
            <v>16.671000000000003</v>
          </cell>
          <cell r="E660">
            <v>1.4718702942608382</v>
          </cell>
          <cell r="F660">
            <v>52</v>
          </cell>
          <cell r="G660">
            <v>2.146483588128012</v>
          </cell>
          <cell r="H660">
            <v>40.504333333333349</v>
          </cell>
          <cell r="I660">
            <v>0.3</v>
          </cell>
          <cell r="J660">
            <v>75.833333333333343</v>
          </cell>
          <cell r="K660">
            <v>3.0664051258971599</v>
          </cell>
          <cell r="L660">
            <v>73.004333333333349</v>
          </cell>
          <cell r="M660">
            <v>108.33333333333334</v>
          </cell>
          <cell r="N660">
            <v>130</v>
          </cell>
          <cell r="O660">
            <v>1</v>
          </cell>
          <cell r="P660">
            <v>35.329099999999997</v>
          </cell>
        </row>
        <row r="661">
          <cell r="A661" t="str">
            <v>AP306LL</v>
          </cell>
          <cell r="B661" t="str">
            <v>Flexible 32 mm, standard gris qualité supérieure ( prix au mètre )</v>
          </cell>
          <cell r="C661">
            <v>12</v>
          </cell>
          <cell r="D661">
            <v>-1.6</v>
          </cell>
          <cell r="E661">
            <v>0</v>
          </cell>
          <cell r="F661">
            <v>0</v>
          </cell>
          <cell r="G661">
            <v>2.1873632897943875</v>
          </cell>
          <cell r="H661">
            <v>1.9</v>
          </cell>
          <cell r="I661">
            <v>0.3</v>
          </cell>
          <cell r="J661">
            <v>3.5</v>
          </cell>
          <cell r="K661">
            <v>3.1248046997062682</v>
          </cell>
          <cell r="L661">
            <v>3.4</v>
          </cell>
          <cell r="M661">
            <v>5</v>
          </cell>
          <cell r="N661">
            <v>6</v>
          </cell>
          <cell r="O661">
            <v>1</v>
          </cell>
          <cell r="P661">
            <v>1.6001000000000001</v>
          </cell>
        </row>
        <row r="662">
          <cell r="A662" t="str">
            <v>AP306LV</v>
          </cell>
          <cell r="B662" t="str">
            <v>Flexible 32 mm, standard gris qualité supérieure ( prix au mètre ) (Ancien/code)</v>
          </cell>
          <cell r="C662">
            <v>18</v>
          </cell>
          <cell r="D662">
            <v>0</v>
          </cell>
          <cell r="E662">
            <v>0</v>
          </cell>
          <cell r="F662">
            <v>0</v>
          </cell>
          <cell r="G662">
            <v>35000</v>
          </cell>
          <cell r="H662">
            <v>3.5</v>
          </cell>
          <cell r="I662">
            <v>0.3</v>
          </cell>
          <cell r="J662">
            <v>3.5</v>
          </cell>
          <cell r="K662">
            <v>50000</v>
          </cell>
          <cell r="L662">
            <v>5</v>
          </cell>
          <cell r="M662">
            <v>5</v>
          </cell>
          <cell r="N662">
            <v>6</v>
          </cell>
          <cell r="O662">
            <v>1</v>
          </cell>
          <cell r="P662">
            <v>1E-4</v>
          </cell>
        </row>
        <row r="663">
          <cell r="A663" t="str">
            <v>FSU32GC</v>
          </cell>
          <cell r="B663" t="str">
            <v>Flexible 32 mm, standard qualité supérieure, couronne 20m (prix au mètre) AJG</v>
          </cell>
          <cell r="C663">
            <v>15</v>
          </cell>
          <cell r="D663">
            <v>-1.6640000000000001</v>
          </cell>
          <cell r="E663">
            <v>0</v>
          </cell>
          <cell r="F663">
            <v>0</v>
          </cell>
          <cell r="G663">
            <v>2.1032389880415838</v>
          </cell>
          <cell r="H663">
            <v>1.8359999999999999</v>
          </cell>
          <cell r="I663">
            <v>0.3</v>
          </cell>
          <cell r="J663">
            <v>3.5</v>
          </cell>
          <cell r="K663">
            <v>3.0046271257736912</v>
          </cell>
          <cell r="L663">
            <v>3.3359999999999999</v>
          </cell>
          <cell r="M663">
            <v>5</v>
          </cell>
          <cell r="N663">
            <v>6</v>
          </cell>
          <cell r="O663">
            <v>1</v>
          </cell>
          <cell r="P663">
            <v>1.6641000000000001</v>
          </cell>
        </row>
        <row r="664">
          <cell r="A664" t="str">
            <v>AP406L</v>
          </cell>
          <cell r="B664" t="str">
            <v>Flexible 38 mm, standard gris qualité supérieure ( prix au mètre )</v>
          </cell>
          <cell r="C664">
            <v>19</v>
          </cell>
          <cell r="D664">
            <v>-2.95</v>
          </cell>
          <cell r="E664">
            <v>0</v>
          </cell>
          <cell r="F664">
            <v>0</v>
          </cell>
          <cell r="G664">
            <v>2.0197055467046314</v>
          </cell>
          <cell r="H664">
            <v>3.0083333333333337</v>
          </cell>
          <cell r="I664">
            <v>0.35</v>
          </cell>
          <cell r="J664">
            <v>5.9583333333333339</v>
          </cell>
          <cell r="K664">
            <v>3.10723930262251</v>
          </cell>
          <cell r="L664">
            <v>6.2166666666666668</v>
          </cell>
          <cell r="M664">
            <v>9.1666666666666679</v>
          </cell>
          <cell r="N664">
            <v>11</v>
          </cell>
          <cell r="O664">
            <v>1</v>
          </cell>
          <cell r="P664">
            <v>2.9501000000000004</v>
          </cell>
        </row>
        <row r="665">
          <cell r="A665" t="str">
            <v>FSU38GC</v>
          </cell>
          <cell r="B665" t="str">
            <v>Flexible 38 mm, standard qualité supérieure, couronne 20m (prix au mètre) AJG</v>
          </cell>
          <cell r="C665">
            <v>15</v>
          </cell>
          <cell r="D665">
            <v>-2.7872000000000003</v>
          </cell>
          <cell r="E665">
            <v>0</v>
          </cell>
          <cell r="F665">
            <v>0</v>
          </cell>
          <cell r="G665">
            <v>2.302108372499073</v>
          </cell>
          <cell r="H665">
            <v>3.6294666666666675</v>
          </cell>
          <cell r="I665">
            <v>0.3</v>
          </cell>
          <cell r="J665">
            <v>6.4166666666666679</v>
          </cell>
          <cell r="K665">
            <v>3.2887262464272471</v>
          </cell>
          <cell r="L665">
            <v>6.3794666666666675</v>
          </cell>
          <cell r="M665">
            <v>9.1666666666666679</v>
          </cell>
          <cell r="N665">
            <v>11</v>
          </cell>
          <cell r="O665">
            <v>1</v>
          </cell>
          <cell r="P665">
            <v>2.7873000000000006</v>
          </cell>
        </row>
        <row r="666">
          <cell r="A666" t="str">
            <v>AP506L</v>
          </cell>
          <cell r="B666" t="str">
            <v>Flexible 51 mm, ( prix au mètre )</v>
          </cell>
          <cell r="C666">
            <v>19</v>
          </cell>
          <cell r="D666">
            <v>-3.5</v>
          </cell>
          <cell r="E666">
            <v>0</v>
          </cell>
          <cell r="F666">
            <v>0</v>
          </cell>
          <cell r="G666">
            <v>2.1666047636734187</v>
          </cell>
          <cell r="H666">
            <v>4.0833333333333339</v>
          </cell>
          <cell r="I666">
            <v>0.3</v>
          </cell>
          <cell r="J666">
            <v>7.5833333333333339</v>
          </cell>
          <cell r="K666">
            <v>3.0951496623905985</v>
          </cell>
          <cell r="L666">
            <v>7.3333333333333339</v>
          </cell>
          <cell r="M666">
            <v>10.833333333333334</v>
          </cell>
          <cell r="N666">
            <v>13</v>
          </cell>
          <cell r="O666">
            <v>1</v>
          </cell>
          <cell r="P666">
            <v>3.5001000000000002</v>
          </cell>
        </row>
        <row r="667">
          <cell r="A667" t="str">
            <v>TBO9BR50</v>
          </cell>
          <cell r="B667" t="str">
            <v>Flexible 51 mm, couronne 15,30 mètres - CYC</v>
          </cell>
          <cell r="C667">
            <v>12</v>
          </cell>
          <cell r="D667">
            <v>31.359599999999997</v>
          </cell>
          <cell r="E667">
            <v>1.4777439572459725</v>
          </cell>
          <cell r="F667">
            <v>97</v>
          </cell>
          <cell r="G667">
            <v>1.9550937810244184</v>
          </cell>
          <cell r="H667">
            <v>62.692933333333343</v>
          </cell>
          <cell r="I667">
            <v>0.3</v>
          </cell>
          <cell r="J667">
            <v>128.33333333333334</v>
          </cell>
          <cell r="K667">
            <v>2.7929911157491691</v>
          </cell>
          <cell r="L667">
            <v>117.69293333333334</v>
          </cell>
          <cell r="M667">
            <v>183.33333333333334</v>
          </cell>
          <cell r="N667">
            <v>220</v>
          </cell>
          <cell r="O667">
            <v>1</v>
          </cell>
          <cell r="P667">
            <v>65.640500000000003</v>
          </cell>
        </row>
        <row r="668">
          <cell r="A668" t="str">
            <v>TBOWALLY2B</v>
          </cell>
          <cell r="B668" t="str">
            <v>Flexible auxiliaire extensible WALLYFLEX, long 7 mètres, couleur blanc.</v>
          </cell>
          <cell r="C668">
            <v>12</v>
          </cell>
          <cell r="D668">
            <v>16.598399999999998</v>
          </cell>
          <cell r="E668">
            <v>1.6534261351557762</v>
          </cell>
          <cell r="F668">
            <v>42</v>
          </cell>
          <cell r="G668">
            <v>1.8371473825242668</v>
          </cell>
          <cell r="H668">
            <v>21.265066666666669</v>
          </cell>
          <cell r="I668">
            <v>0.3</v>
          </cell>
          <cell r="J668">
            <v>46.666666666666671</v>
          </cell>
          <cell r="K668">
            <v>2.6244962607489524</v>
          </cell>
          <cell r="L668">
            <v>41.265066666666669</v>
          </cell>
          <cell r="M668">
            <v>66.666666666666671</v>
          </cell>
          <cell r="N668">
            <v>80</v>
          </cell>
          <cell r="O668">
            <v>1</v>
          </cell>
          <cell r="P668">
            <v>25.401700000000002</v>
          </cell>
        </row>
        <row r="669">
          <cell r="A669" t="str">
            <v>TBOWALLY2N</v>
          </cell>
          <cell r="B669" t="str">
            <v>Flexible auxiliaire extensible WALLYFLEX, long 7 mètres, couleur noir.</v>
          </cell>
          <cell r="C669">
            <v>12</v>
          </cell>
          <cell r="D669">
            <v>16.598399999999998</v>
          </cell>
          <cell r="E669">
            <v>1.6534261351557762</v>
          </cell>
          <cell r="F669">
            <v>42</v>
          </cell>
          <cell r="G669">
            <v>1.8371473825242668</v>
          </cell>
          <cell r="H669">
            <v>21.265066666666669</v>
          </cell>
          <cell r="I669">
            <v>0.3</v>
          </cell>
          <cell r="J669">
            <v>46.666666666666671</v>
          </cell>
          <cell r="K669">
            <v>2.6244962607489524</v>
          </cell>
          <cell r="L669">
            <v>41.265066666666669</v>
          </cell>
          <cell r="M669">
            <v>66.666666666666671</v>
          </cell>
          <cell r="N669">
            <v>80</v>
          </cell>
          <cell r="O669">
            <v>1</v>
          </cell>
          <cell r="P669">
            <v>25.401700000000002</v>
          </cell>
        </row>
        <row r="670">
          <cell r="A670" t="str">
            <v>0220616200L</v>
          </cell>
          <cell r="B670" t="str">
            <v>Flexible Elflex Silver Diam 32 au mètre - LTDA</v>
          </cell>
          <cell r="C670">
            <v>18</v>
          </cell>
          <cell r="D670">
            <v>-1.7199</v>
          </cell>
          <cell r="E670">
            <v>0</v>
          </cell>
          <cell r="F670">
            <v>0</v>
          </cell>
          <cell r="G670">
            <v>1.8895348837209303</v>
          </cell>
          <cell r="H670">
            <v>1.5301</v>
          </cell>
          <cell r="I670">
            <v>0.35</v>
          </cell>
          <cell r="J670">
            <v>3.25</v>
          </cell>
          <cell r="K670">
            <v>2.9069767441860463</v>
          </cell>
          <cell r="L670">
            <v>3.2801000000000005</v>
          </cell>
          <cell r="M670">
            <v>5</v>
          </cell>
          <cell r="N670">
            <v>6</v>
          </cell>
          <cell r="O670">
            <v>1</v>
          </cell>
          <cell r="P670">
            <v>1.72</v>
          </cell>
        </row>
        <row r="671">
          <cell r="A671" t="str">
            <v>0220616200</v>
          </cell>
          <cell r="B671" t="str">
            <v>Flexible Elflex Silver Diam 32, couronne 20m - LTDA</v>
          </cell>
          <cell r="C671">
            <v>18</v>
          </cell>
          <cell r="D671">
            <v>-34.529899999999998</v>
          </cell>
          <cell r="E671">
            <v>0</v>
          </cell>
          <cell r="F671">
            <v>0</v>
          </cell>
          <cell r="G671">
            <v>2.0272227048942946</v>
          </cell>
          <cell r="H671">
            <v>35.470100000000002</v>
          </cell>
          <cell r="I671">
            <v>0.3</v>
          </cell>
          <cell r="J671">
            <v>70</v>
          </cell>
          <cell r="K671">
            <v>2.8960324355632783</v>
          </cell>
          <cell r="L671">
            <v>65.470100000000002</v>
          </cell>
          <cell r="M671">
            <v>100</v>
          </cell>
          <cell r="N671">
            <v>120</v>
          </cell>
          <cell r="O671">
            <v>1</v>
          </cell>
          <cell r="P671">
            <v>34.53</v>
          </cell>
        </row>
        <row r="672">
          <cell r="A672" t="str">
            <v>FEXT01</v>
          </cell>
          <cell r="B672" t="str">
            <v>Flexible Extensible de 1,50 à 6 mètres, raccord + crosse, diam. 32 mm - AJG</v>
          </cell>
          <cell r="C672">
            <v>15</v>
          </cell>
          <cell r="D672">
            <v>-20.664800000000003</v>
          </cell>
          <cell r="E672">
            <v>0</v>
          </cell>
          <cell r="F672">
            <v>0</v>
          </cell>
          <cell r="G672" t="str">
            <v/>
          </cell>
          <cell r="H672" t="str">
            <v/>
          </cell>
          <cell r="I672"/>
          <cell r="J672" t="str">
            <v/>
          </cell>
          <cell r="K672">
            <v>1.8146712541555969</v>
          </cell>
          <cell r="L672">
            <v>16.835199999999997</v>
          </cell>
          <cell r="M672">
            <v>37.5</v>
          </cell>
          <cell r="N672">
            <v>45</v>
          </cell>
          <cell r="O672">
            <v>1</v>
          </cell>
          <cell r="P672">
            <v>20.664900000000003</v>
          </cell>
        </row>
        <row r="673">
          <cell r="A673" t="str">
            <v>FEXT02</v>
          </cell>
          <cell r="B673" t="str">
            <v>Flexible Extensible de 1,50 à 9 mètres, raccord + crosse, diam. 32 mm - AJG</v>
          </cell>
          <cell r="C673">
            <v>15</v>
          </cell>
          <cell r="D673">
            <v>-28.027999999999999</v>
          </cell>
          <cell r="E673">
            <v>0</v>
          </cell>
          <cell r="F673">
            <v>0</v>
          </cell>
          <cell r="G673" t="str">
            <v/>
          </cell>
          <cell r="H673" t="str">
            <v/>
          </cell>
          <cell r="I673"/>
          <cell r="J673" t="str">
            <v/>
          </cell>
          <cell r="K673">
            <v>1.78392399056661</v>
          </cell>
          <cell r="L673">
            <v>21.972000000000001</v>
          </cell>
          <cell r="M673">
            <v>50</v>
          </cell>
          <cell r="N673">
            <v>60</v>
          </cell>
          <cell r="O673">
            <v>1</v>
          </cell>
          <cell r="P673">
            <v>28.028099999999998</v>
          </cell>
        </row>
        <row r="674">
          <cell r="A674" t="str">
            <v>1134004011L</v>
          </cell>
          <cell r="B674" t="str">
            <v>Flexible Extensible Stretch D32 noir 1,05 à 6 mètres complet- LTDA</v>
          </cell>
          <cell r="C674">
            <v>18</v>
          </cell>
          <cell r="D674">
            <v>-15.52</v>
          </cell>
          <cell r="E674">
            <v>0</v>
          </cell>
          <cell r="F674"/>
          <cell r="G674">
            <v>2.1987616059174879</v>
          </cell>
          <cell r="H674">
            <v>18.605</v>
          </cell>
          <cell r="I674">
            <v>0.35</v>
          </cell>
          <cell r="J674">
            <v>34.125</v>
          </cell>
          <cell r="K674">
            <v>3.3827101629499809</v>
          </cell>
          <cell r="L674">
            <v>36.980000000000004</v>
          </cell>
          <cell r="M674">
            <v>52.5</v>
          </cell>
          <cell r="N674">
            <v>63</v>
          </cell>
          <cell r="O674"/>
          <cell r="P674">
            <v>15.520099999999999</v>
          </cell>
        </row>
        <row r="675">
          <cell r="A675" t="str">
            <v>1134004011</v>
          </cell>
          <cell r="B675" t="str">
            <v>Flexible Extensible Wireflex Stretch D32 noir 1,05 à 6 mètres - VAR</v>
          </cell>
          <cell r="C675">
            <v>18</v>
          </cell>
          <cell r="D675">
            <v>-11.63</v>
          </cell>
          <cell r="E675">
            <v>0</v>
          </cell>
          <cell r="F675">
            <v>0</v>
          </cell>
          <cell r="G675">
            <v>2.0062882806969276</v>
          </cell>
          <cell r="H675">
            <v>11.703333333333335</v>
          </cell>
          <cell r="I675">
            <v>0.3</v>
          </cell>
          <cell r="J675">
            <v>23.333333333333336</v>
          </cell>
          <cell r="K675">
            <v>2.8661261152813249</v>
          </cell>
          <cell r="L675">
            <v>21.703333333333337</v>
          </cell>
          <cell r="M675">
            <v>33.333333333333336</v>
          </cell>
          <cell r="N675">
            <v>40</v>
          </cell>
          <cell r="O675">
            <v>1</v>
          </cell>
          <cell r="P675">
            <v>11.630100000000001</v>
          </cell>
        </row>
        <row r="676">
          <cell r="A676" t="str">
            <v>TBOGA13C</v>
          </cell>
          <cell r="B676" t="str">
            <v>Flexible Garage avec kit accessoires, noir 9,15 mètres, diam. 32 mm - CYC</v>
          </cell>
          <cell r="C676">
            <v>12</v>
          </cell>
          <cell r="D676">
            <v>9.6739999999999995</v>
          </cell>
          <cell r="E676">
            <v>1.5278672065130796</v>
          </cell>
          <cell r="F676">
            <v>28</v>
          </cell>
          <cell r="G676">
            <v>2.0689981319902584</v>
          </cell>
          <cell r="H676">
            <v>19.590666666666671</v>
          </cell>
          <cell r="I676">
            <v>0.3</v>
          </cell>
          <cell r="J676">
            <v>37.916666666666671</v>
          </cell>
          <cell r="K676">
            <v>2.9557116171289404</v>
          </cell>
          <cell r="L676">
            <v>35.840666666666678</v>
          </cell>
          <cell r="M676">
            <v>54.166666666666671</v>
          </cell>
          <cell r="N676">
            <v>65</v>
          </cell>
          <cell r="O676">
            <v>1</v>
          </cell>
          <cell r="P676">
            <v>18.3261</v>
          </cell>
        </row>
        <row r="677">
          <cell r="A677" t="str">
            <v>TBOGA140</v>
          </cell>
          <cell r="B677" t="str">
            <v>Flexible Garage sans accessoires, noir 12,20 mètres, diam. 32 mm - CYC</v>
          </cell>
          <cell r="C677">
            <v>12</v>
          </cell>
          <cell r="D677">
            <v>9.34</v>
          </cell>
          <cell r="E677">
            <v>1.5606055149397966</v>
          </cell>
          <cell r="F677">
            <v>26</v>
          </cell>
          <cell r="G677">
            <v>2.1008277261240931</v>
          </cell>
          <cell r="H677">
            <v>18.34</v>
          </cell>
          <cell r="I677">
            <v>0.3</v>
          </cell>
          <cell r="J677">
            <v>35</v>
          </cell>
          <cell r="K677">
            <v>3.0011824658915613</v>
          </cell>
          <cell r="L677">
            <v>33.340000000000003</v>
          </cell>
          <cell r="M677">
            <v>50</v>
          </cell>
          <cell r="N677">
            <v>60</v>
          </cell>
          <cell r="O677">
            <v>1</v>
          </cell>
          <cell r="P677">
            <v>16.6601</v>
          </cell>
        </row>
        <row r="678">
          <cell r="A678" t="str">
            <v>TBOGA130</v>
          </cell>
          <cell r="B678" t="str">
            <v>Flexible Garage sans accessoires, noir 9,15 mètres, diam. 32 mm - CYC</v>
          </cell>
          <cell r="C678">
            <v>12</v>
          </cell>
          <cell r="D678">
            <v>6.7304000000000013</v>
          </cell>
          <cell r="E678">
            <v>1.5485174982477303</v>
          </cell>
          <cell r="F678">
            <v>19</v>
          </cell>
          <cell r="G678">
            <v>2.0918740202830284</v>
          </cell>
          <cell r="H678">
            <v>13.397066666666673</v>
          </cell>
          <cell r="I678">
            <v>0.3</v>
          </cell>
          <cell r="J678">
            <v>25.666666666666671</v>
          </cell>
          <cell r="K678">
            <v>2.9883914575471833</v>
          </cell>
          <cell r="L678">
            <v>24.397066666666671</v>
          </cell>
          <cell r="M678">
            <v>36.666666666666671</v>
          </cell>
          <cell r="N678">
            <v>44</v>
          </cell>
          <cell r="O678">
            <v>1</v>
          </cell>
          <cell r="P678">
            <v>12.269699999999998</v>
          </cell>
        </row>
        <row r="679">
          <cell r="A679" t="str">
            <v>TBBO735CST</v>
          </cell>
          <cell r="B679" t="str">
            <v>Flexible Marche / Arrêt, 10,70 mètres, avec chaussette diam. 35 mm - CYC</v>
          </cell>
          <cell r="C679">
            <v>12</v>
          </cell>
          <cell r="D679">
            <v>50.9452</v>
          </cell>
          <cell r="E679">
            <v>1.8626703920074505</v>
          </cell>
          <cell r="F679">
            <v>110</v>
          </cell>
          <cell r="G679">
            <v>2.0637576221448177</v>
          </cell>
          <cell r="H679">
            <v>62.8202</v>
          </cell>
          <cell r="I679">
            <v>0.35</v>
          </cell>
          <cell r="J679">
            <v>121.875</v>
          </cell>
          <cell r="K679">
            <v>3.1750117263766424</v>
          </cell>
          <cell r="L679">
            <v>128.4452</v>
          </cell>
          <cell r="M679">
            <v>187.5</v>
          </cell>
          <cell r="N679">
            <v>225</v>
          </cell>
          <cell r="O679">
            <v>1</v>
          </cell>
          <cell r="P679">
            <v>59.054900000000004</v>
          </cell>
        </row>
        <row r="680">
          <cell r="A680" t="str">
            <v>TBBO740CST</v>
          </cell>
          <cell r="B680" t="str">
            <v>Flexible Marche / Arrêt, 12,20 mètres, avec chaussette diam. 35 mm - CYC</v>
          </cell>
          <cell r="C680">
            <v>12</v>
          </cell>
          <cell r="D680">
            <v>45.57480000000001</v>
          </cell>
          <cell r="E680">
            <v>1.7074011181925142</v>
          </cell>
          <cell r="F680">
            <v>110</v>
          </cell>
          <cell r="G680">
            <v>1.975802466836269</v>
          </cell>
          <cell r="H680">
            <v>62.866466666666682</v>
          </cell>
          <cell r="I680">
            <v>0.35</v>
          </cell>
          <cell r="J680">
            <v>127.29166666666667</v>
          </cell>
          <cell r="K680">
            <v>3.0396961028250296</v>
          </cell>
          <cell r="L680">
            <v>131.40813333333335</v>
          </cell>
          <cell r="M680">
            <v>195.83333333333334</v>
          </cell>
          <cell r="N680">
            <v>235</v>
          </cell>
          <cell r="O680">
            <v>1</v>
          </cell>
          <cell r="P680">
            <v>64.425299999999993</v>
          </cell>
        </row>
        <row r="681">
          <cell r="A681" t="str">
            <v>TBBO730CST</v>
          </cell>
          <cell r="B681" t="str">
            <v>Flexible Marche / Arrêt, 9,15 mètres, avec chaussette diam. 35 mm - CYC</v>
          </cell>
          <cell r="C681">
            <v>12</v>
          </cell>
          <cell r="D681">
            <v>56.344999999999999</v>
          </cell>
          <cell r="E681">
            <v>2.0501274806542513</v>
          </cell>
          <cell r="F681">
            <v>110</v>
          </cell>
          <cell r="G681">
            <v>2.170498859070868</v>
          </cell>
          <cell r="H681">
            <v>62.803333333333342</v>
          </cell>
          <cell r="I681">
            <v>0.35</v>
          </cell>
          <cell r="J681">
            <v>116.45833333333334</v>
          </cell>
          <cell r="K681">
            <v>3.3392290139551819</v>
          </cell>
          <cell r="L681">
            <v>125.51166666666668</v>
          </cell>
          <cell r="M681">
            <v>179.16666666666669</v>
          </cell>
          <cell r="N681">
            <v>215</v>
          </cell>
          <cell r="O681">
            <v>1</v>
          </cell>
          <cell r="P681">
            <v>53.655100000000004</v>
          </cell>
        </row>
        <row r="682">
          <cell r="A682" t="str">
            <v>TBO735BEFF</v>
          </cell>
          <cell r="B682" t="str">
            <v>Flexible Marche/Arrêt ECO sans ergot 10,70 mètres, diam. 35 mm - CYC</v>
          </cell>
          <cell r="C682">
            <v>12</v>
          </cell>
          <cell r="D682">
            <v>-38.268999999999998</v>
          </cell>
          <cell r="E682">
            <v>0</v>
          </cell>
          <cell r="F682"/>
          <cell r="G682" t="str">
            <v/>
          </cell>
          <cell r="H682" t="str">
            <v/>
          </cell>
          <cell r="I682"/>
          <cell r="J682" t="str">
            <v/>
          </cell>
          <cell r="K682">
            <v>2.9397085376975158</v>
          </cell>
          <cell r="L682">
            <v>74.230999999999995</v>
          </cell>
          <cell r="M682">
            <v>112.5</v>
          </cell>
          <cell r="N682">
            <v>135</v>
          </cell>
          <cell r="O682">
            <v>1</v>
          </cell>
          <cell r="P682">
            <v>38.269100000000002</v>
          </cell>
        </row>
        <row r="683">
          <cell r="A683" t="str">
            <v>TBO730BEFF</v>
          </cell>
          <cell r="B683" t="str">
            <v>Flexible Marche/Arrêt ECO sans ergot 9,15 mètres, diam. 35 mm - CYC</v>
          </cell>
          <cell r="C683">
            <v>12</v>
          </cell>
          <cell r="D683">
            <v>-34.251000000000005</v>
          </cell>
          <cell r="E683">
            <v>0</v>
          </cell>
          <cell r="F683"/>
          <cell r="G683" t="str">
            <v/>
          </cell>
          <cell r="H683" t="str">
            <v/>
          </cell>
          <cell r="I683"/>
          <cell r="J683" t="str">
            <v/>
          </cell>
          <cell r="K683">
            <v>2.9196142605638937</v>
          </cell>
          <cell r="L683">
            <v>65.748999999999995</v>
          </cell>
          <cell r="M683">
            <v>100</v>
          </cell>
          <cell r="N683">
            <v>120</v>
          </cell>
          <cell r="O683">
            <v>1</v>
          </cell>
          <cell r="P683">
            <v>34.251100000000008</v>
          </cell>
        </row>
        <row r="684">
          <cell r="A684" t="str">
            <v>1076416090</v>
          </cell>
          <cell r="B684" t="str">
            <v>Flexible Marche/Arrêt poignée ergonomique, noir, 9 mètres, diam. 35 mm - VAR</v>
          </cell>
          <cell r="C684">
            <v>18</v>
          </cell>
          <cell r="D684">
            <v>0</v>
          </cell>
          <cell r="E684">
            <v>0</v>
          </cell>
          <cell r="F684">
            <v>0</v>
          </cell>
          <cell r="G684">
            <v>816666.66666666663</v>
          </cell>
          <cell r="H684">
            <v>81.666666666666671</v>
          </cell>
          <cell r="I684">
            <v>0.3</v>
          </cell>
          <cell r="J684">
            <v>81.666666666666671</v>
          </cell>
          <cell r="K684">
            <v>1166666.6666666667</v>
          </cell>
          <cell r="L684">
            <v>116.66666666666667</v>
          </cell>
          <cell r="M684">
            <v>116.66666666666667</v>
          </cell>
          <cell r="N684">
            <v>140</v>
          </cell>
          <cell r="O684">
            <v>1</v>
          </cell>
          <cell r="P684">
            <v>1E-4</v>
          </cell>
        </row>
        <row r="685">
          <cell r="A685" t="str">
            <v>1029516090</v>
          </cell>
          <cell r="B685" t="str">
            <v>Flexible Marche/Arrêt poignée simple, noir, 9 mètres, diam. 35 mm - VAR</v>
          </cell>
          <cell r="C685">
            <v>18</v>
          </cell>
          <cell r="D685">
            <v>0</v>
          </cell>
          <cell r="E685">
            <v>0</v>
          </cell>
          <cell r="F685">
            <v>0</v>
          </cell>
          <cell r="G685">
            <v>700000</v>
          </cell>
          <cell r="H685">
            <v>70</v>
          </cell>
          <cell r="I685">
            <v>0.3</v>
          </cell>
          <cell r="J685">
            <v>70</v>
          </cell>
          <cell r="K685">
            <v>1000000</v>
          </cell>
          <cell r="L685">
            <v>100</v>
          </cell>
          <cell r="M685">
            <v>100</v>
          </cell>
          <cell r="N685">
            <v>120</v>
          </cell>
          <cell r="O685">
            <v>1</v>
          </cell>
          <cell r="P685">
            <v>1E-4</v>
          </cell>
        </row>
        <row r="686">
          <cell r="A686" t="str">
            <v>TBBO735C</v>
          </cell>
          <cell r="B686" t="str">
            <v>Flexible Marche/Arrêt, 10,70 mètres, diam. 35 mm - CYC</v>
          </cell>
          <cell r="C686">
            <v>12</v>
          </cell>
          <cell r="D686">
            <v>22.075999999999997</v>
          </cell>
          <cell r="E686">
            <v>1.5142972961639354</v>
          </cell>
          <cell r="F686">
            <v>65</v>
          </cell>
          <cell r="G686">
            <v>2.2083553683517345</v>
          </cell>
          <cell r="H686">
            <v>51.867666666666686</v>
          </cell>
          <cell r="I686">
            <v>0.35</v>
          </cell>
          <cell r="J686">
            <v>94.791666666666686</v>
          </cell>
          <cell r="K686">
            <v>3.3974697974642063</v>
          </cell>
          <cell r="L686">
            <v>102.90933333333334</v>
          </cell>
          <cell r="M686">
            <v>145.83333333333334</v>
          </cell>
          <cell r="N686">
            <v>175</v>
          </cell>
          <cell r="O686">
            <v>1</v>
          </cell>
          <cell r="P686">
            <v>42.924100000000003</v>
          </cell>
        </row>
        <row r="687">
          <cell r="A687" t="str">
            <v>TBO735CY</v>
          </cell>
          <cell r="B687" t="str">
            <v>Flexible Marche/Arrêt, 10,70 mètres, diam. 35 mm - CYC (Ancien/C)</v>
          </cell>
          <cell r="C687">
            <v>12</v>
          </cell>
          <cell r="D687">
            <v>23.395999999999997</v>
          </cell>
          <cell r="E687">
            <v>1.3992171209572009</v>
          </cell>
          <cell r="F687">
            <v>82</v>
          </cell>
          <cell r="G687">
            <v>1.7419145304395656</v>
          </cell>
          <cell r="H687">
            <v>43.479333333333344</v>
          </cell>
          <cell r="I687">
            <v>0.3</v>
          </cell>
          <cell r="J687">
            <v>102.08333333333334</v>
          </cell>
          <cell r="K687">
            <v>2.488449329199379</v>
          </cell>
          <cell r="L687">
            <v>87.229333333333344</v>
          </cell>
          <cell r="M687">
            <v>145.83333333333334</v>
          </cell>
          <cell r="N687">
            <v>175</v>
          </cell>
          <cell r="O687">
            <v>1</v>
          </cell>
          <cell r="P687">
            <v>58.604100000000003</v>
          </cell>
        </row>
        <row r="688">
          <cell r="A688" t="str">
            <v>TBBO740C</v>
          </cell>
          <cell r="B688" t="str">
            <v>Flexible Marche/Arrêt, 12,20 mètres, diam. 35 mm - CYC</v>
          </cell>
          <cell r="C688">
            <v>12</v>
          </cell>
          <cell r="D688">
            <v>25.293200000000002</v>
          </cell>
          <cell r="E688">
            <v>1.541524824972702</v>
          </cell>
          <cell r="F688">
            <v>72</v>
          </cell>
          <cell r="G688">
            <v>2.2614431700669497</v>
          </cell>
          <cell r="H688">
            <v>58.918200000000006</v>
          </cell>
          <cell r="I688">
            <v>0.35</v>
          </cell>
          <cell r="J688">
            <v>105.625</v>
          </cell>
          <cell r="K688">
            <v>3.4791433385645378</v>
          </cell>
          <cell r="L688">
            <v>115.79320000000001</v>
          </cell>
          <cell r="M688">
            <v>162.5</v>
          </cell>
          <cell r="N688">
            <v>195</v>
          </cell>
          <cell r="O688">
            <v>1</v>
          </cell>
          <cell r="P688">
            <v>46.706899999999997</v>
          </cell>
        </row>
        <row r="689">
          <cell r="A689" t="str">
            <v>TBO740CY</v>
          </cell>
          <cell r="B689" t="str">
            <v>Flexible Marche/Arrêt, 12,20 mètres, diam. 35 mm - CYC (Ancien/C)</v>
          </cell>
          <cell r="C689">
            <v>12</v>
          </cell>
          <cell r="D689">
            <v>26.065199999999987</v>
          </cell>
          <cell r="E689">
            <v>1.4014014014014011</v>
          </cell>
          <cell r="F689">
            <v>91</v>
          </cell>
          <cell r="G689">
            <v>1.7517544494563013</v>
          </cell>
          <cell r="H689">
            <v>48.81519999999999</v>
          </cell>
          <cell r="I689">
            <v>0.3</v>
          </cell>
          <cell r="J689">
            <v>113.75</v>
          </cell>
          <cell r="K689">
            <v>2.5025063563661445</v>
          </cell>
          <cell r="L689">
            <v>97.56519999999999</v>
          </cell>
          <cell r="M689">
            <v>162.5</v>
          </cell>
          <cell r="N689">
            <v>195</v>
          </cell>
          <cell r="O689">
            <v>1</v>
          </cell>
          <cell r="P689">
            <v>64.934900000000013</v>
          </cell>
        </row>
        <row r="690">
          <cell r="A690" t="str">
            <v>TBBO715C</v>
          </cell>
          <cell r="B690" t="str">
            <v>Flexible Marche/Arrêt, 4,60 mètres, diam. 35 mm - CYC</v>
          </cell>
          <cell r="C690">
            <v>12</v>
          </cell>
          <cell r="D690">
            <v>24.179000000000002</v>
          </cell>
          <cell r="E690">
            <v>1.7844860031406955</v>
          </cell>
          <cell r="F690">
            <v>55</v>
          </cell>
          <cell r="G690">
            <v>2.0386466846846263</v>
          </cell>
          <cell r="H690">
            <v>32.012333333333345</v>
          </cell>
          <cell r="I690">
            <v>0.35</v>
          </cell>
          <cell r="J690">
            <v>62.833333333333336</v>
          </cell>
          <cell r="K690">
            <v>3.1363795148994251</v>
          </cell>
          <cell r="L690">
            <v>65.845666666666673</v>
          </cell>
          <cell r="M690">
            <v>96.666666666666671</v>
          </cell>
          <cell r="N690">
            <v>116</v>
          </cell>
          <cell r="O690">
            <v>1</v>
          </cell>
          <cell r="P690">
            <v>30.821099999999998</v>
          </cell>
        </row>
        <row r="691">
          <cell r="A691" t="str">
            <v>TBO715CY</v>
          </cell>
          <cell r="B691" t="str">
            <v>Flexible Marche/Arrêt, 4,60 mètres, diam. 35 mm - CYC (Ancien/C)</v>
          </cell>
          <cell r="C691">
            <v>12</v>
          </cell>
          <cell r="D691">
            <v>15.719199999999997</v>
          </cell>
          <cell r="E691">
            <v>1.4723115291006879</v>
          </cell>
          <cell r="F691">
            <v>49</v>
          </cell>
          <cell r="G691">
            <v>1.928032795587459</v>
          </cell>
          <cell r="H691">
            <v>30.885866666666669</v>
          </cell>
          <cell r="I691">
            <v>0.3</v>
          </cell>
          <cell r="J691">
            <v>64.166666666666671</v>
          </cell>
          <cell r="K691">
            <v>2.7543325651249413</v>
          </cell>
          <cell r="L691">
            <v>58.385866666666672</v>
          </cell>
          <cell r="M691">
            <v>91.666666666666671</v>
          </cell>
          <cell r="N691">
            <v>110</v>
          </cell>
          <cell r="O691">
            <v>1</v>
          </cell>
          <cell r="P691">
            <v>33.280900000000003</v>
          </cell>
        </row>
        <row r="692">
          <cell r="A692" t="str">
            <v>TBBO725C</v>
          </cell>
          <cell r="B692" t="str">
            <v>Flexible Marche/Arrêt, 7,60 mètres, diam. 35 mm - CYC</v>
          </cell>
          <cell r="C692">
            <v>12</v>
          </cell>
          <cell r="D692">
            <v>19.847399999999997</v>
          </cell>
          <cell r="E692">
            <v>1.5645979836599073</v>
          </cell>
          <cell r="F692">
            <v>55</v>
          </cell>
          <cell r="G692">
            <v>2.2342996886915283</v>
          </cell>
          <cell r="H692">
            <v>43.389066666666686</v>
          </cell>
          <cell r="I692">
            <v>0.35</v>
          </cell>
          <cell r="J692">
            <v>78.541666666666686</v>
          </cell>
          <cell r="K692">
            <v>3.4373841364485043</v>
          </cell>
          <cell r="L692">
            <v>85.680733333333336</v>
          </cell>
          <cell r="M692">
            <v>120.83333333333334</v>
          </cell>
          <cell r="N692">
            <v>145</v>
          </cell>
          <cell r="O692">
            <v>1</v>
          </cell>
          <cell r="P692">
            <v>35.152700000000003</v>
          </cell>
        </row>
        <row r="693">
          <cell r="A693" t="str">
            <v>TBO725CY</v>
          </cell>
          <cell r="B693" t="str">
            <v>Flexible Marche/Arrêt, 7,60 mètres, diam. 35 mm - CYC (Ancien/C)</v>
          </cell>
          <cell r="C693">
            <v>12</v>
          </cell>
          <cell r="D693">
            <v>19.057599999999997</v>
          </cell>
          <cell r="E693">
            <v>1.4148089137314821</v>
          </cell>
          <cell r="F693">
            <v>65</v>
          </cell>
          <cell r="G693">
            <v>1.777584299214598</v>
          </cell>
          <cell r="H693">
            <v>35.724266666666672</v>
          </cell>
          <cell r="I693">
            <v>0.3</v>
          </cell>
          <cell r="J693">
            <v>81.666666666666671</v>
          </cell>
          <cell r="K693">
            <v>2.5394061417351401</v>
          </cell>
          <cell r="L693">
            <v>70.724266666666665</v>
          </cell>
          <cell r="M693">
            <v>116.66666666666667</v>
          </cell>
          <cell r="N693">
            <v>140</v>
          </cell>
          <cell r="O693">
            <v>1</v>
          </cell>
          <cell r="P693">
            <v>45.942500000000003</v>
          </cell>
        </row>
        <row r="694">
          <cell r="A694" t="str">
            <v>TBBO730C</v>
          </cell>
          <cell r="B694" t="str">
            <v>Flexible Marche/Arrêt, 9,15 mètres, diam. 35 mm - CYC</v>
          </cell>
          <cell r="C694">
            <v>12</v>
          </cell>
          <cell r="D694">
            <v>19.064600000000002</v>
          </cell>
          <cell r="E694">
            <v>1.4896393018214693</v>
          </cell>
          <cell r="F694">
            <v>58</v>
          </cell>
          <cell r="G694">
            <v>2.2259035242045613</v>
          </cell>
          <cell r="H694">
            <v>47.731266666666691</v>
          </cell>
          <cell r="I694">
            <v>0.35</v>
          </cell>
          <cell r="J694">
            <v>86.666666666666686</v>
          </cell>
          <cell r="K694">
            <v>3.4244669603147089</v>
          </cell>
          <cell r="L694">
            <v>94.397933333333356</v>
          </cell>
          <cell r="M694">
            <v>133.33333333333334</v>
          </cell>
          <cell r="N694">
            <v>160</v>
          </cell>
          <cell r="O694">
            <v>1</v>
          </cell>
          <cell r="P694">
            <v>38.935499999999998</v>
          </cell>
        </row>
        <row r="695">
          <cell r="A695" t="str">
            <v>TBO730CY</v>
          </cell>
          <cell r="B695" t="str">
            <v>Flexible Marche/Arrêt, 9,15 mètres, diam. 35 mm - CYC (Ancien/C)</v>
          </cell>
          <cell r="C695">
            <v>12</v>
          </cell>
          <cell r="D695">
            <v>20.726799999999994</v>
          </cell>
          <cell r="E695">
            <v>1.3965037667341322</v>
          </cell>
          <cell r="F695">
            <v>73</v>
          </cell>
          <cell r="G695">
            <v>1.7296911935283725</v>
          </cell>
          <cell r="H695">
            <v>38.143466666666683</v>
          </cell>
          <cell r="I695">
            <v>0.3</v>
          </cell>
          <cell r="J695">
            <v>90.416666666666686</v>
          </cell>
          <cell r="K695">
            <v>2.4709874193262462</v>
          </cell>
          <cell r="L695">
            <v>76.893466666666683</v>
          </cell>
          <cell r="M695">
            <v>129.16666666666669</v>
          </cell>
          <cell r="N695">
            <v>155</v>
          </cell>
          <cell r="O695">
            <v>1</v>
          </cell>
          <cell r="P695">
            <v>52.273300000000006</v>
          </cell>
        </row>
        <row r="696">
          <cell r="A696" t="str">
            <v>TBO730IT</v>
          </cell>
          <cell r="B696" t="str">
            <v>Flexible Marche/Arrêt, 9,15 mètres, diam. 35 mm - ITL</v>
          </cell>
          <cell r="C696">
            <v>12</v>
          </cell>
          <cell r="D696">
            <v>-42.914200000000001</v>
          </cell>
          <cell r="E696">
            <v>0</v>
          </cell>
          <cell r="F696"/>
          <cell r="G696">
            <v>2.1069123035134365</v>
          </cell>
          <cell r="H696">
            <v>47.502466666666685</v>
          </cell>
          <cell r="I696">
            <v>0.3</v>
          </cell>
          <cell r="J696">
            <v>90.416666666666686</v>
          </cell>
          <cell r="K696">
            <v>3.0098747193049094</v>
          </cell>
          <cell r="L696">
            <v>86.252466666666692</v>
          </cell>
          <cell r="M696">
            <v>129.16666666666669</v>
          </cell>
          <cell r="N696">
            <v>155</v>
          </cell>
          <cell r="O696">
            <v>1</v>
          </cell>
          <cell r="P696">
            <v>42.914300000000004</v>
          </cell>
        </row>
        <row r="697">
          <cell r="A697" t="str">
            <v>TBBO735L</v>
          </cell>
          <cell r="B697" t="str">
            <v>Flexible Marche/Arrêt, sans cross 10,70 mètres, diam. 35 mm - CYC</v>
          </cell>
          <cell r="C697">
            <v>12</v>
          </cell>
          <cell r="D697">
            <v>-22.91</v>
          </cell>
          <cell r="E697">
            <v>0</v>
          </cell>
          <cell r="F697"/>
          <cell r="G697">
            <v>2.6734933500944997</v>
          </cell>
          <cell r="H697">
            <v>38.340000000000003</v>
          </cell>
          <cell r="I697">
            <v>0.3</v>
          </cell>
          <cell r="J697">
            <v>61.25</v>
          </cell>
          <cell r="K697">
            <v>3.819276214420714</v>
          </cell>
          <cell r="L697">
            <v>64.59</v>
          </cell>
          <cell r="M697">
            <v>87.5</v>
          </cell>
          <cell r="N697">
            <v>105</v>
          </cell>
          <cell r="O697"/>
          <cell r="P697">
            <v>22.9101</v>
          </cell>
        </row>
        <row r="698">
          <cell r="A698" t="str">
            <v>TBBO740L</v>
          </cell>
          <cell r="B698" t="str">
            <v>Flexible Marche/Arrêt, sans cross 12,20 mètres, diam. 35 mm - CYC</v>
          </cell>
          <cell r="C698">
            <v>12</v>
          </cell>
          <cell r="D698">
            <v>-26.6</v>
          </cell>
          <cell r="E698">
            <v>0</v>
          </cell>
          <cell r="F698"/>
          <cell r="G698">
            <v>2.7412177648454956</v>
          </cell>
          <cell r="H698">
            <v>46.316666666666677</v>
          </cell>
          <cell r="I698">
            <v>0.3</v>
          </cell>
          <cell r="J698">
            <v>72.916666666666671</v>
          </cell>
          <cell r="K698">
            <v>3.916025378350708</v>
          </cell>
          <cell r="L698">
            <v>77.566666666666677</v>
          </cell>
          <cell r="M698">
            <v>104.16666666666667</v>
          </cell>
          <cell r="N698">
            <v>125</v>
          </cell>
          <cell r="O698"/>
          <cell r="P698">
            <v>26.600100000000001</v>
          </cell>
        </row>
        <row r="699">
          <cell r="A699" t="str">
            <v>TBBO725L</v>
          </cell>
          <cell r="B699" t="str">
            <v>Flexible Marche/Arrêt, sans cross 7,60 mètres, diam. 35 mm - CYC</v>
          </cell>
          <cell r="C699">
            <v>12</v>
          </cell>
          <cell r="D699">
            <v>-15.31</v>
          </cell>
          <cell r="E699">
            <v>0</v>
          </cell>
          <cell r="F699"/>
          <cell r="G699">
            <v>2.6670846913693143</v>
          </cell>
          <cell r="H699">
            <v>25.523333333333337</v>
          </cell>
          <cell r="I699">
            <v>0.3</v>
          </cell>
          <cell r="J699">
            <v>40.833333333333336</v>
          </cell>
          <cell r="K699">
            <v>3.8101209876704485</v>
          </cell>
          <cell r="L699">
            <v>43.023333333333341</v>
          </cell>
          <cell r="M699">
            <v>58.333333333333336</v>
          </cell>
          <cell r="N699">
            <v>70</v>
          </cell>
          <cell r="O699"/>
          <cell r="P699">
            <v>15.3101</v>
          </cell>
        </row>
        <row r="700">
          <cell r="A700" t="str">
            <v>TBBO730L</v>
          </cell>
          <cell r="B700" t="str">
            <v>Flexible Marche/Arrêt, sans cross 9,15 mètres, diam. 35 mm - CYC</v>
          </cell>
          <cell r="C700">
            <v>12</v>
          </cell>
          <cell r="D700">
            <v>-19.010000000000002</v>
          </cell>
          <cell r="E700">
            <v>0</v>
          </cell>
          <cell r="F700"/>
          <cell r="G700">
            <v>2.6082626253061973</v>
          </cell>
          <cell r="H700">
            <v>30.573333333333341</v>
          </cell>
          <cell r="I700">
            <v>0.3</v>
          </cell>
          <cell r="J700">
            <v>49.583333333333343</v>
          </cell>
          <cell r="K700">
            <v>3.7260894647231386</v>
          </cell>
          <cell r="L700">
            <v>51.823333333333345</v>
          </cell>
          <cell r="M700">
            <v>70.833333333333343</v>
          </cell>
          <cell r="N700">
            <v>85</v>
          </cell>
          <cell r="O700"/>
          <cell r="P700">
            <v>19.010100000000001</v>
          </cell>
        </row>
        <row r="701">
          <cell r="A701" t="str">
            <v>FAM50C</v>
          </cell>
          <cell r="B701" t="str">
            <v>Flexible métallique diam 50, prix au mètre - AJG</v>
          </cell>
          <cell r="C701">
            <v>15</v>
          </cell>
          <cell r="D701">
            <v>-27.872000000000003</v>
          </cell>
          <cell r="E701">
            <v>0</v>
          </cell>
          <cell r="F701">
            <v>0</v>
          </cell>
          <cell r="G701">
            <v>1.651890839465511</v>
          </cell>
          <cell r="H701">
            <v>18.169666666666668</v>
          </cell>
          <cell r="I701">
            <v>0.35</v>
          </cell>
          <cell r="J701">
            <v>46.041666666666671</v>
          </cell>
          <cell r="K701">
            <v>2.5413705222546321</v>
          </cell>
          <cell r="L701">
            <v>42.961333333333343</v>
          </cell>
          <cell r="M701">
            <v>70.833333333333343</v>
          </cell>
          <cell r="N701">
            <v>85</v>
          </cell>
          <cell r="O701">
            <v>1</v>
          </cell>
          <cell r="P701">
            <v>27.872100000000003</v>
          </cell>
        </row>
        <row r="702">
          <cell r="A702" t="str">
            <v>FRAD10</v>
          </cell>
          <cell r="B702" t="str">
            <v>Flexible Radiocommande, 10 mètres avec émetteur et récepteur - AJG</v>
          </cell>
          <cell r="C702">
            <v>15</v>
          </cell>
          <cell r="D702">
            <v>-152.14160000000001</v>
          </cell>
          <cell r="E702">
            <v>0</v>
          </cell>
          <cell r="F702">
            <v>0</v>
          </cell>
          <cell r="G702" t="str">
            <v/>
          </cell>
          <cell r="H702" t="str">
            <v/>
          </cell>
          <cell r="I702"/>
          <cell r="J702" t="str">
            <v/>
          </cell>
          <cell r="K702">
            <v>1.6158182361136579</v>
          </cell>
          <cell r="L702">
            <v>93.691733333333332</v>
          </cell>
          <cell r="M702">
            <v>245.83333333333334</v>
          </cell>
          <cell r="N702">
            <v>295</v>
          </cell>
          <cell r="O702">
            <v>1</v>
          </cell>
          <cell r="P702">
            <v>152.14170000000001</v>
          </cell>
        </row>
        <row r="703">
          <cell r="A703" t="str">
            <v>TBORFPOI02L</v>
          </cell>
          <cell r="B703" t="str">
            <v>Flexible Radiocommande, 10 mètres avec émetteur et récepteur - LTDA</v>
          </cell>
          <cell r="C703">
            <v>4</v>
          </cell>
          <cell r="D703">
            <v>-94.78</v>
          </cell>
          <cell r="E703">
            <v>0</v>
          </cell>
          <cell r="F703"/>
          <cell r="G703">
            <v>1.7716447510254438</v>
          </cell>
          <cell r="H703">
            <v>73.136666666666684</v>
          </cell>
          <cell r="I703">
            <v>0.35</v>
          </cell>
          <cell r="J703">
            <v>167.91666666666669</v>
          </cell>
          <cell r="K703">
            <v>2.7256073092699138</v>
          </cell>
          <cell r="L703">
            <v>163.55333333333337</v>
          </cell>
          <cell r="M703">
            <v>258.33333333333337</v>
          </cell>
          <cell r="N703">
            <v>310</v>
          </cell>
          <cell r="O703">
            <v>1</v>
          </cell>
          <cell r="P703">
            <v>94.780100000000004</v>
          </cell>
        </row>
        <row r="704">
          <cell r="A704" t="str">
            <v>FRAD10S</v>
          </cell>
          <cell r="B704" t="str">
            <v>Flexible Radiocommande, émetteur incorporé dans la crosse, 10 mètres - AJG</v>
          </cell>
          <cell r="C704">
            <v>15</v>
          </cell>
          <cell r="D704">
            <v>-79.008800000000008</v>
          </cell>
          <cell r="E704">
            <v>0</v>
          </cell>
          <cell r="F704">
            <v>0</v>
          </cell>
          <cell r="G704" t="str">
            <v/>
          </cell>
          <cell r="H704" t="str">
            <v/>
          </cell>
          <cell r="I704"/>
          <cell r="J704" t="str">
            <v/>
          </cell>
          <cell r="K704">
            <v>1.8985202932834147</v>
          </cell>
          <cell r="L704">
            <v>70.991199999999992</v>
          </cell>
          <cell r="M704">
            <v>150</v>
          </cell>
          <cell r="N704">
            <v>180</v>
          </cell>
          <cell r="O704">
            <v>1</v>
          </cell>
          <cell r="P704">
            <v>79.008900000000011</v>
          </cell>
        </row>
        <row r="705">
          <cell r="A705" t="str">
            <v>0370204200L</v>
          </cell>
          <cell r="B705" t="str">
            <v>Flexible RECOMFLEX au mètre, diam. 38 mm - LTDA</v>
          </cell>
          <cell r="C705">
            <v>18</v>
          </cell>
          <cell r="D705">
            <v>-3.36</v>
          </cell>
          <cell r="E705">
            <v>0</v>
          </cell>
          <cell r="F705">
            <v>0</v>
          </cell>
          <cell r="G705">
            <v>2.418082795154906</v>
          </cell>
          <cell r="H705">
            <v>4.7649999999999997</v>
          </cell>
          <cell r="I705">
            <v>0.35</v>
          </cell>
          <cell r="J705">
            <v>8.125</v>
          </cell>
          <cell r="K705">
            <v>3.7201273771613939</v>
          </cell>
          <cell r="L705">
            <v>9.14</v>
          </cell>
          <cell r="M705">
            <v>12.5</v>
          </cell>
          <cell r="N705">
            <v>15</v>
          </cell>
          <cell r="O705">
            <v>1</v>
          </cell>
          <cell r="P705">
            <v>3.3601000000000001</v>
          </cell>
        </row>
        <row r="706">
          <cell r="A706" t="str">
            <v>0370204200</v>
          </cell>
          <cell r="B706" t="str">
            <v>Flexible RECOMFLEX couronne de 20 mètres, diam. 38 mm - VAR</v>
          </cell>
          <cell r="C706">
            <v>18</v>
          </cell>
          <cell r="D706">
            <v>-67.349999999999994</v>
          </cell>
          <cell r="E706">
            <v>0</v>
          </cell>
          <cell r="F706">
            <v>0</v>
          </cell>
          <cell r="G706">
            <v>2.5983628829058905</v>
          </cell>
          <cell r="H706">
            <v>107.65</v>
          </cell>
          <cell r="I706">
            <v>0.3</v>
          </cell>
          <cell r="J706">
            <v>175</v>
          </cell>
          <cell r="K706">
            <v>3.7119469755798433</v>
          </cell>
          <cell r="L706">
            <v>182.65</v>
          </cell>
          <cell r="M706">
            <v>250</v>
          </cell>
          <cell r="N706">
            <v>300</v>
          </cell>
          <cell r="O706">
            <v>1</v>
          </cell>
          <cell r="P706">
            <v>67.350099999999998</v>
          </cell>
        </row>
        <row r="707">
          <cell r="A707" t="str">
            <v>0370404200</v>
          </cell>
          <cell r="B707" t="str">
            <v>Flexible RECOMFLEX couronne de 20 mètres, diam. 51 mm - VAR</v>
          </cell>
          <cell r="C707">
            <v>18</v>
          </cell>
          <cell r="D707">
            <v>-103.93</v>
          </cell>
          <cell r="E707">
            <v>0</v>
          </cell>
          <cell r="F707">
            <v>0</v>
          </cell>
          <cell r="G707">
            <v>2.0205888380748211</v>
          </cell>
          <cell r="H707">
            <v>106.07</v>
          </cell>
          <cell r="I707">
            <v>0.3</v>
          </cell>
          <cell r="J707">
            <v>210</v>
          </cell>
          <cell r="K707">
            <v>2.8865554829640305</v>
          </cell>
          <cell r="L707">
            <v>196.07</v>
          </cell>
          <cell r="M707">
            <v>300</v>
          </cell>
          <cell r="N707">
            <v>360</v>
          </cell>
          <cell r="O707">
            <v>1</v>
          </cell>
          <cell r="P707">
            <v>103.93010000000001</v>
          </cell>
        </row>
        <row r="708">
          <cell r="A708" t="str">
            <v>0370404200L</v>
          </cell>
          <cell r="B708" t="str">
            <v>Flexible RECOMFLEX, longueur vendu au mètre, diam 51 mm - LTDA</v>
          </cell>
          <cell r="C708">
            <v>18</v>
          </cell>
          <cell r="D708">
            <v>-5.19</v>
          </cell>
          <cell r="E708">
            <v>0</v>
          </cell>
          <cell r="F708">
            <v>0</v>
          </cell>
          <cell r="G708">
            <v>1.8785765206836091</v>
          </cell>
          <cell r="H708">
            <v>4.5599999999999996</v>
          </cell>
          <cell r="I708">
            <v>0.35</v>
          </cell>
          <cell r="J708">
            <v>9.75</v>
          </cell>
          <cell r="K708">
            <v>2.8901177241286296</v>
          </cell>
          <cell r="L708">
            <v>9.8099999999999987</v>
          </cell>
          <cell r="M708">
            <v>15</v>
          </cell>
          <cell r="N708">
            <v>18</v>
          </cell>
          <cell r="O708">
            <v>1</v>
          </cell>
          <cell r="P708">
            <v>5.1901000000000002</v>
          </cell>
        </row>
        <row r="709">
          <cell r="A709" t="str">
            <v>HS302121</v>
          </cell>
          <cell r="B709" t="str">
            <v>Flexible RETRAFLEX 12,20 mètres, diam. 32 mm</v>
          </cell>
          <cell r="C709">
            <v>4</v>
          </cell>
          <cell r="D709">
            <v>47.17179999999999</v>
          </cell>
          <cell r="E709">
            <v>1.6585600125090045</v>
          </cell>
          <cell r="F709">
            <v>118.8</v>
          </cell>
          <cell r="G709">
            <v>1.9545347299880074</v>
          </cell>
          <cell r="H709">
            <v>68.371799999999993</v>
          </cell>
          <cell r="I709">
            <v>0.3</v>
          </cell>
          <cell r="J709">
            <v>140</v>
          </cell>
          <cell r="K709">
            <v>2.7921924714114388</v>
          </cell>
          <cell r="L709">
            <v>128.37179999999998</v>
          </cell>
          <cell r="M709">
            <v>200</v>
          </cell>
          <cell r="N709">
            <v>240</v>
          </cell>
          <cell r="O709">
            <v>1</v>
          </cell>
          <cell r="P709">
            <v>71.62830000000001</v>
          </cell>
        </row>
        <row r="710">
          <cell r="A710" t="str">
            <v>HS302122</v>
          </cell>
          <cell r="B710" t="str">
            <v>Flexible RETRAFLEX 15,25 mètres, diam. 32 mm</v>
          </cell>
          <cell r="C710">
            <v>4</v>
          </cell>
          <cell r="D710">
            <v>57.347200000000001</v>
          </cell>
          <cell r="E710">
            <v>1.6405124367551629</v>
          </cell>
          <cell r="F710">
            <v>146.88</v>
          </cell>
          <cell r="G710">
            <v>1.9545887601094123</v>
          </cell>
          <cell r="H710">
            <v>85.467200000000005</v>
          </cell>
          <cell r="I710">
            <v>0.3</v>
          </cell>
          <cell r="J710">
            <v>175</v>
          </cell>
          <cell r="K710">
            <v>2.7922696572991605</v>
          </cell>
          <cell r="L710">
            <v>160.46720000000002</v>
          </cell>
          <cell r="M710">
            <v>250</v>
          </cell>
          <cell r="N710">
            <v>300</v>
          </cell>
          <cell r="O710">
            <v>1</v>
          </cell>
          <cell r="P710">
            <v>89.532899999999998</v>
          </cell>
        </row>
        <row r="711">
          <cell r="A711" t="str">
            <v>HS302127</v>
          </cell>
          <cell r="B711" t="str">
            <v>Flexible RETRAFLEX 18,30 mètres, diam. 32 mm</v>
          </cell>
          <cell r="C711">
            <v>4</v>
          </cell>
          <cell r="D711">
            <v>71.966000000000008</v>
          </cell>
          <cell r="E711">
            <v>1.648140843091588</v>
          </cell>
          <cell r="F711">
            <v>183</v>
          </cell>
          <cell r="G711">
            <v>1.9701154870440702</v>
          </cell>
          <cell r="H711">
            <v>107.71600000000001</v>
          </cell>
          <cell r="I711">
            <v>0.3</v>
          </cell>
          <cell r="J711">
            <v>218.75</v>
          </cell>
          <cell r="K711">
            <v>2.8144506957772433</v>
          </cell>
          <cell r="L711">
            <v>201.46600000000001</v>
          </cell>
          <cell r="M711">
            <v>312.5</v>
          </cell>
          <cell r="N711">
            <v>375</v>
          </cell>
          <cell r="O711">
            <v>1</v>
          </cell>
          <cell r="P711">
            <v>111.0341</v>
          </cell>
        </row>
        <row r="712">
          <cell r="A712" t="str">
            <v>HS302120</v>
          </cell>
          <cell r="B712" t="str">
            <v>Flexible RETRAFLEX 9,15 mètres, diam. 32 mm</v>
          </cell>
          <cell r="C712">
            <v>4</v>
          </cell>
          <cell r="D712">
            <v>34.836400000000005</v>
          </cell>
          <cell r="E712">
            <v>1.6484314214556677</v>
          </cell>
          <cell r="F712">
            <v>88.56</v>
          </cell>
          <cell r="G712">
            <v>1.9544446864233103</v>
          </cell>
          <cell r="H712">
            <v>51.276400000000002</v>
          </cell>
          <cell r="I712">
            <v>0.3</v>
          </cell>
          <cell r="J712">
            <v>105</v>
          </cell>
          <cell r="K712">
            <v>2.7920638377475862</v>
          </cell>
          <cell r="L712">
            <v>96.276399999999995</v>
          </cell>
          <cell r="M712">
            <v>150</v>
          </cell>
          <cell r="N712">
            <v>180</v>
          </cell>
          <cell r="O712">
            <v>1</v>
          </cell>
          <cell r="P712">
            <v>53.723700000000001</v>
          </cell>
        </row>
        <row r="713">
          <cell r="A713" t="str">
            <v>IT302140</v>
          </cell>
          <cell r="B713" t="str">
            <v>Flexible RETRAFLEX avec chaussette, longueur 12,20 mètres.</v>
          </cell>
          <cell r="C713">
            <v>4</v>
          </cell>
          <cell r="D713">
            <v>47.678999999999995</v>
          </cell>
          <cell r="E713">
            <v>1.8618540451038657</v>
          </cell>
          <cell r="F713">
            <v>103</v>
          </cell>
          <cell r="G713">
            <v>2.3197899776637363</v>
          </cell>
          <cell r="H713">
            <v>73.012333333333345</v>
          </cell>
          <cell r="I713">
            <v>0.3</v>
          </cell>
          <cell r="J713">
            <v>128.33333333333334</v>
          </cell>
          <cell r="K713">
            <v>3.3139856823767659</v>
          </cell>
          <cell r="L713">
            <v>128.01233333333334</v>
          </cell>
          <cell r="M713">
            <v>183.33333333333334</v>
          </cell>
          <cell r="N713">
            <v>220</v>
          </cell>
          <cell r="O713">
            <v>1</v>
          </cell>
          <cell r="P713">
            <v>55.321100000000008</v>
          </cell>
        </row>
        <row r="714">
          <cell r="A714" t="str">
            <v>IT302150</v>
          </cell>
          <cell r="B714" t="str">
            <v>Flexible RETRAFLEX avec chaussette, longueur 15,20 mètres.</v>
          </cell>
          <cell r="C714">
            <v>4</v>
          </cell>
          <cell r="D714">
            <v>57.203599999999994</v>
          </cell>
          <cell r="E714">
            <v>1.8437502765625411</v>
          </cell>
          <cell r="F714">
            <v>125</v>
          </cell>
          <cell r="G714">
            <v>2.2801078718419583</v>
          </cell>
          <cell r="H714">
            <v>86.786933333333337</v>
          </cell>
          <cell r="I714">
            <v>0.3</v>
          </cell>
          <cell r="J714">
            <v>154.58333333333334</v>
          </cell>
          <cell r="K714">
            <v>3.2572969597742261</v>
          </cell>
          <cell r="L714">
            <v>153.03693333333334</v>
          </cell>
          <cell r="M714">
            <v>220.83333333333334</v>
          </cell>
          <cell r="N714">
            <v>265</v>
          </cell>
          <cell r="O714">
            <v>1</v>
          </cell>
          <cell r="P714">
            <v>67.796500000000009</v>
          </cell>
        </row>
        <row r="715">
          <cell r="A715" t="str">
            <v>IT302160</v>
          </cell>
          <cell r="B715" t="str">
            <v>Flexible RETRAFLEX avec chaussette, longueur 18,30 mètres.</v>
          </cell>
          <cell r="C715">
            <v>4</v>
          </cell>
          <cell r="D715">
            <v>67.698800000000006</v>
          </cell>
          <cell r="E715">
            <v>1.8430562854445875</v>
          </cell>
          <cell r="F715">
            <v>148</v>
          </cell>
          <cell r="G715">
            <v>2.2882568526287868</v>
          </cell>
          <cell r="H715">
            <v>103.44880000000001</v>
          </cell>
          <cell r="I715">
            <v>0.3</v>
          </cell>
          <cell r="J715">
            <v>183.75</v>
          </cell>
          <cell r="K715">
            <v>3.2689383608982672</v>
          </cell>
          <cell r="L715">
            <v>182.19880000000001</v>
          </cell>
          <cell r="M715">
            <v>262.5</v>
          </cell>
          <cell r="N715">
            <v>315</v>
          </cell>
          <cell r="O715">
            <v>1</v>
          </cell>
          <cell r="P715">
            <v>80.301299999999998</v>
          </cell>
        </row>
        <row r="716">
          <cell r="A716" t="str">
            <v>IT302130</v>
          </cell>
          <cell r="B716" t="str">
            <v>Flexible RETRAFLEX avec chaussette, longueur 9,10 mètres.</v>
          </cell>
          <cell r="C716">
            <v>4</v>
          </cell>
          <cell r="D716">
            <v>39.183800000000005</v>
          </cell>
          <cell r="E716">
            <v>1.9151540064087591</v>
          </cell>
          <cell r="F716">
            <v>82</v>
          </cell>
          <cell r="G716">
            <v>2.3842166028669771</v>
          </cell>
          <cell r="H716">
            <v>59.267133333333348</v>
          </cell>
          <cell r="I716">
            <v>0.3</v>
          </cell>
          <cell r="J716">
            <v>102.08333333333334</v>
          </cell>
          <cell r="K716">
            <v>3.4060237183813955</v>
          </cell>
          <cell r="L716">
            <v>103.01713333333335</v>
          </cell>
          <cell r="M716">
            <v>145.83333333333334</v>
          </cell>
          <cell r="N716">
            <v>175</v>
          </cell>
          <cell r="O716">
            <v>1</v>
          </cell>
          <cell r="P716">
            <v>42.816299999999998</v>
          </cell>
        </row>
        <row r="717">
          <cell r="A717" t="str">
            <v>IT402140</v>
          </cell>
          <cell r="B717" t="str">
            <v>Flexible RETRAFLEX gris, longueur 12,20 mètres.</v>
          </cell>
          <cell r="C717">
            <v>4</v>
          </cell>
          <cell r="D717">
            <v>50.497799999999998</v>
          </cell>
          <cell r="E717">
            <v>2.1608003236603035</v>
          </cell>
          <cell r="F717">
            <v>94</v>
          </cell>
          <cell r="G717">
            <v>2.4902897854442942</v>
          </cell>
          <cell r="H717">
            <v>64.831133333333341</v>
          </cell>
          <cell r="I717">
            <v>0.35</v>
          </cell>
          <cell r="J717">
            <v>108.33333333333334</v>
          </cell>
          <cell r="K717">
            <v>3.8312150545296837</v>
          </cell>
          <cell r="L717">
            <v>123.16446666666668</v>
          </cell>
          <cell r="M717">
            <v>166.66666666666669</v>
          </cell>
          <cell r="N717">
            <v>200</v>
          </cell>
          <cell r="O717">
            <v>1</v>
          </cell>
          <cell r="P717">
            <v>43.502300000000005</v>
          </cell>
        </row>
        <row r="718">
          <cell r="A718" t="str">
            <v>IT402150</v>
          </cell>
          <cell r="B718" t="str">
            <v>Flexible RETRAFLEX gris, longueur 15,20 mètres.</v>
          </cell>
          <cell r="C718">
            <v>4</v>
          </cell>
          <cell r="D718">
            <v>48.496400000000008</v>
          </cell>
          <cell r="E718">
            <v>1.7518347756256221</v>
          </cell>
          <cell r="F718">
            <v>113</v>
          </cell>
          <cell r="G718">
            <v>2.0153882645491654</v>
          </cell>
          <cell r="H718">
            <v>65.496400000000008</v>
          </cell>
          <cell r="I718">
            <v>0.35</v>
          </cell>
          <cell r="J718">
            <v>130</v>
          </cell>
          <cell r="K718">
            <v>3.1005973300756393</v>
          </cell>
          <cell r="L718">
            <v>135.49640000000002</v>
          </cell>
          <cell r="M718">
            <v>200</v>
          </cell>
          <cell r="N718">
            <v>240</v>
          </cell>
          <cell r="O718">
            <v>1</v>
          </cell>
          <cell r="P718">
            <v>64.503699999999995</v>
          </cell>
        </row>
        <row r="719">
          <cell r="A719" t="str">
            <v>IT402160</v>
          </cell>
          <cell r="B719" t="str">
            <v>Flexible RETRAFLEX gris, longueur 18,30 mètres.</v>
          </cell>
          <cell r="C719">
            <v>4</v>
          </cell>
          <cell r="D719">
            <v>61.147199999999998</v>
          </cell>
          <cell r="E719">
            <v>1.8279555332891011</v>
          </cell>
          <cell r="F719">
            <v>135</v>
          </cell>
          <cell r="G719">
            <v>2.1269758307843478</v>
          </cell>
          <cell r="H719">
            <v>83.230533333333369</v>
          </cell>
          <cell r="I719">
            <v>0.35</v>
          </cell>
          <cell r="J719">
            <v>157.08333333333337</v>
          </cell>
          <cell r="K719">
            <v>3.2722705088989961</v>
          </cell>
          <cell r="L719">
            <v>167.81386666666668</v>
          </cell>
          <cell r="M719">
            <v>241.66666666666669</v>
          </cell>
          <cell r="N719">
            <v>290</v>
          </cell>
          <cell r="O719">
            <v>1</v>
          </cell>
          <cell r="P719">
            <v>73.852900000000005</v>
          </cell>
        </row>
        <row r="720">
          <cell r="A720" t="str">
            <v>IT402130</v>
          </cell>
          <cell r="B720" t="str">
            <v>Flexible RETRAFLEX gris, longueur 9,10 mètres.</v>
          </cell>
          <cell r="C720">
            <v>4</v>
          </cell>
          <cell r="D720">
            <v>35.358200000000004</v>
          </cell>
          <cell r="E720">
            <v>1.9393230965410975</v>
          </cell>
          <cell r="F720">
            <v>73</v>
          </cell>
          <cell r="G720">
            <v>2.2304488703634338</v>
          </cell>
          <cell r="H720">
            <v>46.316533333333346</v>
          </cell>
          <cell r="I720">
            <v>0.35</v>
          </cell>
          <cell r="J720">
            <v>83.958333333333343</v>
          </cell>
          <cell r="K720">
            <v>3.431459800559129</v>
          </cell>
          <cell r="L720">
            <v>91.524866666666696</v>
          </cell>
          <cell r="M720">
            <v>129.16666666666669</v>
          </cell>
          <cell r="N720">
            <v>155</v>
          </cell>
          <cell r="O720">
            <v>1</v>
          </cell>
          <cell r="P720">
            <v>37.6419</v>
          </cell>
        </row>
        <row r="721">
          <cell r="A721" t="str">
            <v>TBBO835CST</v>
          </cell>
          <cell r="B721" t="str">
            <v>Flexible Sélection de vitesse DataSync, 10,70 mètres, avec chaussette diam. 35 mm - CYC</v>
          </cell>
          <cell r="C721">
            <v>12</v>
          </cell>
          <cell r="D721">
            <v>41.11</v>
          </cell>
          <cell r="E721">
            <v>1.5211014802852572</v>
          </cell>
          <cell r="F721">
            <v>120</v>
          </cell>
          <cell r="G721">
            <v>1.922505696743529</v>
          </cell>
          <cell r="H721">
            <v>72.776666666666685</v>
          </cell>
          <cell r="I721">
            <v>0.35</v>
          </cell>
          <cell r="J721">
            <v>151.66666666666669</v>
          </cell>
          <cell r="K721">
            <v>2.9577010719131214</v>
          </cell>
          <cell r="L721">
            <v>154.44333333333336</v>
          </cell>
          <cell r="M721">
            <v>233.33333333333334</v>
          </cell>
          <cell r="N721">
            <v>280</v>
          </cell>
          <cell r="O721">
            <v>1</v>
          </cell>
          <cell r="P721">
            <v>78.890100000000004</v>
          </cell>
        </row>
        <row r="722">
          <cell r="A722" t="str">
            <v>TBBO835C</v>
          </cell>
          <cell r="B722" t="str">
            <v>Flexible Sélection de vitesse DataSync, 10,70 mètres, diam. 35 mm - CYC</v>
          </cell>
          <cell r="C722">
            <v>12</v>
          </cell>
          <cell r="D722">
            <v>35.250599999999999</v>
          </cell>
          <cell r="E722">
            <v>1.561762943508803</v>
          </cell>
          <cell r="F722">
            <v>98</v>
          </cell>
          <cell r="G722">
            <v>1.7264413793469802</v>
          </cell>
          <cell r="H722">
            <v>45.583933333333341</v>
          </cell>
          <cell r="I722">
            <v>0.35</v>
          </cell>
          <cell r="J722">
            <v>108.33333333333334</v>
          </cell>
          <cell r="K722">
            <v>2.6560636605338157</v>
          </cell>
          <cell r="L722">
            <v>103.91726666666668</v>
          </cell>
          <cell r="M722">
            <v>166.66666666666669</v>
          </cell>
          <cell r="N722">
            <v>200</v>
          </cell>
          <cell r="O722">
            <v>1</v>
          </cell>
          <cell r="P722">
            <v>62.749500000000005</v>
          </cell>
        </row>
        <row r="723">
          <cell r="A723" t="str">
            <v>TBO835CYS</v>
          </cell>
          <cell r="B723" t="str">
            <v>Flexible Sélection de vitesse DataSync, 10,70 mètres, diam. 35 mm - CYC (Ancien/C)</v>
          </cell>
          <cell r="C723">
            <v>12</v>
          </cell>
          <cell r="D723">
            <v>46.4512</v>
          </cell>
          <cell r="E723">
            <v>1.47134927802413</v>
          </cell>
          <cell r="F723">
            <v>145</v>
          </cell>
          <cell r="G723">
            <v>1.5981913547487592</v>
          </cell>
          <cell r="H723">
            <v>58.9512</v>
          </cell>
          <cell r="I723">
            <v>0.3</v>
          </cell>
          <cell r="J723">
            <v>157.5</v>
          </cell>
          <cell r="K723">
            <v>2.2831305067839418</v>
          </cell>
          <cell r="L723">
            <v>126.4512</v>
          </cell>
          <cell r="M723">
            <v>225</v>
          </cell>
          <cell r="N723">
            <v>270</v>
          </cell>
          <cell r="O723">
            <v>1</v>
          </cell>
          <cell r="P723">
            <v>98.548900000000003</v>
          </cell>
        </row>
        <row r="724">
          <cell r="A724" t="str">
            <v>TBBO840CST</v>
          </cell>
          <cell r="B724" t="str">
            <v>Flexible Sélection de vitesse DataSync, 12,20 mètres, avec chaussette diam. 35 mm - CYC</v>
          </cell>
          <cell r="C724">
            <v>12</v>
          </cell>
          <cell r="D724">
            <v>45.749400000000009</v>
          </cell>
          <cell r="E724">
            <v>1.5430120544849426</v>
          </cell>
          <cell r="F724">
            <v>130</v>
          </cell>
          <cell r="G724">
            <v>1.9287673574225497</v>
          </cell>
          <cell r="H724">
            <v>78.249400000000009</v>
          </cell>
          <cell r="I724">
            <v>0.35</v>
          </cell>
          <cell r="J724">
            <v>162.5</v>
          </cell>
          <cell r="K724">
            <v>2.9673343960346918</v>
          </cell>
          <cell r="L724">
            <v>165.74940000000001</v>
          </cell>
          <cell r="M724">
            <v>250</v>
          </cell>
          <cell r="N724">
            <v>300</v>
          </cell>
          <cell r="O724">
            <v>1</v>
          </cell>
          <cell r="P724">
            <v>84.250699999999995</v>
          </cell>
        </row>
        <row r="725">
          <cell r="A725" t="str">
            <v>TBBO840C</v>
          </cell>
          <cell r="B725" t="str">
            <v>Flexible Sélection de vitesse DataSync, 12,20 mètres, diam. 35 mm - CYC</v>
          </cell>
          <cell r="C725">
            <v>12</v>
          </cell>
          <cell r="D725">
            <v>27.969199999999997</v>
          </cell>
          <cell r="E725">
            <v>1.3993802744498864</v>
          </cell>
          <cell r="F725">
            <v>98</v>
          </cell>
          <cell r="G725">
            <v>1.624282995077887</v>
          </cell>
          <cell r="H725">
            <v>43.719200000000001</v>
          </cell>
          <cell r="I725">
            <v>0.35</v>
          </cell>
          <cell r="J725">
            <v>113.75</v>
          </cell>
          <cell r="K725">
            <v>2.4988969155044414</v>
          </cell>
          <cell r="L725">
            <v>104.9692</v>
          </cell>
          <cell r="M725">
            <v>175</v>
          </cell>
          <cell r="N725">
            <v>210</v>
          </cell>
          <cell r="O725">
            <v>1</v>
          </cell>
          <cell r="P725">
            <v>70.030900000000003</v>
          </cell>
        </row>
        <row r="726">
          <cell r="A726" t="str">
            <v>TBO840CYS</v>
          </cell>
          <cell r="B726" t="str">
            <v>Flexible Sélection de vitesse DataSync, 12,20 mètres, diam. 35 mm - CYC (Ancien/C)</v>
          </cell>
          <cell r="C726">
            <v>12</v>
          </cell>
          <cell r="D726">
            <v>50.394800000000004</v>
          </cell>
          <cell r="E726">
            <v>1.4817590678875086</v>
          </cell>
          <cell r="F726">
            <v>155</v>
          </cell>
          <cell r="G726">
            <v>1.617190206104917</v>
          </cell>
          <cell r="H726">
            <v>64.561466666666689</v>
          </cell>
          <cell r="I726">
            <v>0.3</v>
          </cell>
          <cell r="J726">
            <v>169.16666666666669</v>
          </cell>
          <cell r="K726">
            <v>2.3102717230070242</v>
          </cell>
          <cell r="L726">
            <v>137.06146666666669</v>
          </cell>
          <cell r="M726">
            <v>241.66666666666669</v>
          </cell>
          <cell r="N726">
            <v>290</v>
          </cell>
          <cell r="O726">
            <v>1</v>
          </cell>
          <cell r="P726">
            <v>104.6053</v>
          </cell>
        </row>
        <row r="727">
          <cell r="A727" t="str">
            <v>TBBO815C</v>
          </cell>
          <cell r="B727" t="str">
            <v>Flexible Sélection de vitesse DataSync, 4,60 mètres, diam. 35 mm - CYC</v>
          </cell>
          <cell r="C727">
            <v>12</v>
          </cell>
          <cell r="D727">
            <v>40.078800000000001</v>
          </cell>
          <cell r="E727">
            <v>1.8028340551346715</v>
          </cell>
          <cell r="F727">
            <v>90</v>
          </cell>
          <cell r="G727">
            <v>1.8771212555228598</v>
          </cell>
          <cell r="H727">
            <v>43.787133333333344</v>
          </cell>
          <cell r="I727">
            <v>0.35</v>
          </cell>
          <cell r="J727">
            <v>93.708333333333343</v>
          </cell>
          <cell r="K727">
            <v>2.8878788546505536</v>
          </cell>
          <cell r="L727">
            <v>94.245466666666687</v>
          </cell>
          <cell r="M727">
            <v>144.16666666666669</v>
          </cell>
          <cell r="N727">
            <v>173</v>
          </cell>
          <cell r="O727">
            <v>1</v>
          </cell>
          <cell r="P727">
            <v>49.921300000000002</v>
          </cell>
        </row>
        <row r="728">
          <cell r="A728" t="str">
            <v>TBO815CYS</v>
          </cell>
          <cell r="B728" t="str">
            <v>Flexible Sélection de vitesse DataSync, 4,60 mètres, diam. 35 mm - CYC (Ancien/C)</v>
          </cell>
          <cell r="C728">
            <v>12</v>
          </cell>
          <cell r="D728">
            <v>32.101600000000005</v>
          </cell>
          <cell r="E728">
            <v>1.5544417308881389</v>
          </cell>
          <cell r="F728">
            <v>90</v>
          </cell>
          <cell r="G728">
            <v>2.1157715657573166</v>
          </cell>
          <cell r="H728">
            <v>64.601600000000005</v>
          </cell>
          <cell r="I728">
            <v>0.3</v>
          </cell>
          <cell r="J728">
            <v>122.5</v>
          </cell>
          <cell r="K728">
            <v>3.0225308082247384</v>
          </cell>
          <cell r="L728">
            <v>117.1016</v>
          </cell>
          <cell r="M728">
            <v>175</v>
          </cell>
          <cell r="N728">
            <v>210</v>
          </cell>
          <cell r="O728">
            <v>1</v>
          </cell>
          <cell r="P728">
            <v>57.898499999999999</v>
          </cell>
        </row>
        <row r="729">
          <cell r="A729" t="str">
            <v>TBBO825C</v>
          </cell>
          <cell r="B729" t="str">
            <v>Flexible Sélection de vitesse DataSync, 7,60 mètres, diam. 35 mm - CYC</v>
          </cell>
          <cell r="C729">
            <v>12</v>
          </cell>
          <cell r="D729">
            <v>30.021999999999995</v>
          </cell>
          <cell r="E729">
            <v>1.5460673503315858</v>
          </cell>
          <cell r="F729">
            <v>85</v>
          </cell>
          <cell r="G729">
            <v>1.7635810137733632</v>
          </cell>
          <cell r="H729">
            <v>41.980333333333341</v>
          </cell>
          <cell r="I729">
            <v>0.35</v>
          </cell>
          <cell r="J729">
            <v>96.958333333333343</v>
          </cell>
          <cell r="K729">
            <v>2.7132015596513281</v>
          </cell>
          <cell r="L729">
            <v>94.188666666666677</v>
          </cell>
          <cell r="M729">
            <v>149.16666666666669</v>
          </cell>
          <cell r="N729">
            <v>179</v>
          </cell>
          <cell r="O729">
            <v>1</v>
          </cell>
          <cell r="P729">
            <v>54.978100000000005</v>
          </cell>
        </row>
        <row r="730">
          <cell r="A730" t="str">
            <v>TBO825CYS</v>
          </cell>
          <cell r="B730" t="str">
            <v>Flexible Sélection de vitesse DataSync, 7,60 mètres, diam. 35 mm - CYC (Ancien/C)</v>
          </cell>
          <cell r="C730">
            <v>12</v>
          </cell>
          <cell r="D730">
            <v>37.427199999999999</v>
          </cell>
          <cell r="E730">
            <v>1.4273805853402304</v>
          </cell>
          <cell r="F730">
            <v>125</v>
          </cell>
          <cell r="G730">
            <v>1.5320569110611466</v>
          </cell>
          <cell r="H730">
            <v>46.593866666666685</v>
          </cell>
          <cell r="I730">
            <v>0.3</v>
          </cell>
          <cell r="J730">
            <v>134.16666666666669</v>
          </cell>
          <cell r="K730">
            <v>2.1886527300873522</v>
          </cell>
          <cell r="L730">
            <v>104.09386666666668</v>
          </cell>
          <cell r="M730">
            <v>191.66666666666669</v>
          </cell>
          <cell r="N730">
            <v>230</v>
          </cell>
          <cell r="O730">
            <v>1</v>
          </cell>
          <cell r="P730">
            <v>87.572900000000004</v>
          </cell>
        </row>
        <row r="731">
          <cell r="A731" t="str">
            <v>TBBO830CST</v>
          </cell>
          <cell r="B731" t="str">
            <v>Flexible Sélection de vitesse DataSync, 9,15 mètres, avec chaussette diam. 35 mm - CYC</v>
          </cell>
          <cell r="C731">
            <v>12</v>
          </cell>
          <cell r="D731">
            <v>36.519599999999997</v>
          </cell>
          <cell r="E731">
            <v>1.4969937643405196</v>
          </cell>
          <cell r="F731">
            <v>110</v>
          </cell>
          <cell r="G731">
            <v>1.9166082611486497</v>
          </cell>
          <cell r="H731">
            <v>67.352933333333368</v>
          </cell>
          <cell r="I731">
            <v>0.35</v>
          </cell>
          <cell r="J731">
            <v>140.83333333333337</v>
          </cell>
          <cell r="K731">
            <v>2.9486280940748451</v>
          </cell>
          <cell r="L731">
            <v>143.18626666666668</v>
          </cell>
          <cell r="M731">
            <v>216.66666666666669</v>
          </cell>
          <cell r="N731">
            <v>260</v>
          </cell>
          <cell r="O731">
            <v>1</v>
          </cell>
          <cell r="P731">
            <v>73.480500000000006</v>
          </cell>
        </row>
        <row r="732">
          <cell r="A732" t="str">
            <v>TBBO830C</v>
          </cell>
          <cell r="B732" t="str">
            <v>Flexible Sélection de vitesse DataSync, 9,15 mètres, diam. 35 mm - CYC</v>
          </cell>
          <cell r="C732">
            <v>12</v>
          </cell>
          <cell r="D732">
            <v>31.239199999999993</v>
          </cell>
          <cell r="E732">
            <v>1.5316281206922957</v>
          </cell>
          <cell r="F732">
            <v>90</v>
          </cell>
          <cell r="G732">
            <v>1.7422299522301392</v>
          </cell>
          <cell r="H732">
            <v>43.614199999999997</v>
          </cell>
          <cell r="I732">
            <v>0.35</v>
          </cell>
          <cell r="J732">
            <v>102.375</v>
          </cell>
          <cell r="K732">
            <v>2.6803537726617526</v>
          </cell>
          <cell r="L732">
            <v>98.739199999999997</v>
          </cell>
          <cell r="M732">
            <v>157.5</v>
          </cell>
          <cell r="N732">
            <v>189</v>
          </cell>
          <cell r="O732">
            <v>1</v>
          </cell>
          <cell r="P732">
            <v>58.760900000000007</v>
          </cell>
        </row>
        <row r="733">
          <cell r="A733" t="str">
            <v>TBO830CYS</v>
          </cell>
          <cell r="B733" t="str">
            <v>Flexible Sélection de vitesse DataSync, 9,15 mètres, diam. 35 mm - CYC (Ancien/C)</v>
          </cell>
          <cell r="C733">
            <v>12</v>
          </cell>
          <cell r="D733">
            <v>42.595799999999997</v>
          </cell>
          <cell r="E733">
            <v>1.4609693910679578</v>
          </cell>
          <cell r="F733">
            <v>135</v>
          </cell>
          <cell r="G733">
            <v>1.5782093834738571</v>
          </cell>
          <cell r="H733">
            <v>53.42913333333334</v>
          </cell>
          <cell r="I733">
            <v>0.3</v>
          </cell>
          <cell r="J733">
            <v>145.83333333333334</v>
          </cell>
          <cell r="K733">
            <v>2.2545848335340817</v>
          </cell>
          <cell r="L733">
            <v>115.92913333333334</v>
          </cell>
          <cell r="M733">
            <v>208.33333333333334</v>
          </cell>
          <cell r="N733">
            <v>250</v>
          </cell>
          <cell r="O733">
            <v>1</v>
          </cell>
          <cell r="P733">
            <v>92.404300000000006</v>
          </cell>
        </row>
        <row r="734">
          <cell r="A734" t="str">
            <v>TBO835CY</v>
          </cell>
          <cell r="B734" t="str">
            <v>Flexible Sélection de vitesse, 10,70 mètres, diam. 35 mm - CYC (Ancien/C)</v>
          </cell>
          <cell r="C734">
            <v>12</v>
          </cell>
          <cell r="D734">
            <v>35.224999999999994</v>
          </cell>
          <cell r="E734">
            <v>1.522815516688633</v>
          </cell>
          <cell r="F734">
            <v>102.6</v>
          </cell>
          <cell r="G734">
            <v>1.9480490566989881</v>
          </cell>
          <cell r="H734">
            <v>63.875</v>
          </cell>
          <cell r="I734">
            <v>0.3</v>
          </cell>
          <cell r="J734">
            <v>131.25</v>
          </cell>
          <cell r="K734">
            <v>2.7829272238556975</v>
          </cell>
          <cell r="L734">
            <v>120.125</v>
          </cell>
          <cell r="M734">
            <v>187.5</v>
          </cell>
          <cell r="N734">
            <v>225</v>
          </cell>
          <cell r="O734">
            <v>1</v>
          </cell>
          <cell r="P734">
            <v>67.375100000000003</v>
          </cell>
        </row>
        <row r="735">
          <cell r="A735" t="str">
            <v>TBO840CY</v>
          </cell>
          <cell r="B735" t="str">
            <v>Flexible Sélection de vitesse, 12,20 mètres, diam. 35 mm - CYC (Ancien/C)</v>
          </cell>
          <cell r="C735">
            <v>12</v>
          </cell>
          <cell r="D735">
            <v>38.112399999999994</v>
          </cell>
          <cell r="E735">
            <v>1.5211725226247745</v>
          </cell>
          <cell r="F735">
            <v>111.24</v>
          </cell>
          <cell r="G735">
            <v>1.874574659579521</v>
          </cell>
          <cell r="H735">
            <v>63.955733333333342</v>
          </cell>
          <cell r="I735">
            <v>0.3</v>
          </cell>
          <cell r="J735">
            <v>137.08333333333334</v>
          </cell>
          <cell r="K735">
            <v>2.6779637993993157</v>
          </cell>
          <cell r="L735">
            <v>122.70573333333334</v>
          </cell>
          <cell r="M735">
            <v>195.83333333333334</v>
          </cell>
          <cell r="N735">
            <v>235</v>
          </cell>
          <cell r="O735">
            <v>1</v>
          </cell>
          <cell r="P735">
            <v>73.127700000000004</v>
          </cell>
        </row>
        <row r="736">
          <cell r="A736" t="str">
            <v>TBO815CY</v>
          </cell>
          <cell r="B736" t="str">
            <v>Flexible Sélection de vitesse, 4,60 mètres, diam. 35 mm - CYC (Ancien/C)</v>
          </cell>
          <cell r="C736">
            <v>12</v>
          </cell>
          <cell r="D736">
            <v>30.190399999999986</v>
          </cell>
          <cell r="E736">
            <v>1.8210596739715739</v>
          </cell>
          <cell r="F736">
            <v>66.959999999999994</v>
          </cell>
          <cell r="G736">
            <v>2.3003541865539652</v>
          </cell>
          <cell r="H736">
            <v>47.813733333333339</v>
          </cell>
          <cell r="I736">
            <v>0.3</v>
          </cell>
          <cell r="J736">
            <v>84.583333333333343</v>
          </cell>
          <cell r="K736">
            <v>3.2862202665056643</v>
          </cell>
          <cell r="L736">
            <v>84.063733333333346</v>
          </cell>
          <cell r="M736">
            <v>120.83333333333334</v>
          </cell>
          <cell r="N736">
            <v>145</v>
          </cell>
          <cell r="O736">
            <v>1</v>
          </cell>
          <cell r="P736">
            <v>36.769700000000007</v>
          </cell>
        </row>
        <row r="737">
          <cell r="A737" t="str">
            <v>TBO825CY</v>
          </cell>
          <cell r="B737" t="str">
            <v>Flexible Sélection de vitesse, 7,60 mètres, diam. 35 mm - CYC (Ancien/C)</v>
          </cell>
          <cell r="C737">
            <v>12</v>
          </cell>
          <cell r="D737">
            <v>29.5992</v>
          </cell>
          <cell r="E737">
            <v>1.5210999806341436</v>
          </cell>
          <cell r="F737">
            <v>86.4</v>
          </cell>
          <cell r="G737">
            <v>1.8999112103270666</v>
          </cell>
          <cell r="H737">
            <v>51.115866666666683</v>
          </cell>
          <cell r="I737">
            <v>0.3</v>
          </cell>
          <cell r="J737">
            <v>107.91666666666669</v>
          </cell>
          <cell r="K737">
            <v>2.7141588718958092</v>
          </cell>
          <cell r="L737">
            <v>97.365866666666676</v>
          </cell>
          <cell r="M737">
            <v>154.16666666666669</v>
          </cell>
          <cell r="N737">
            <v>185</v>
          </cell>
          <cell r="O737">
            <v>1</v>
          </cell>
          <cell r="P737">
            <v>56.800900000000006</v>
          </cell>
        </row>
        <row r="738">
          <cell r="A738" t="str">
            <v>TBO830CY</v>
          </cell>
          <cell r="B738" t="str">
            <v>Flexible Sélection de vitesse, 9,15 mètres, diam. 35 mm - CYC (Ancien/C)</v>
          </cell>
          <cell r="C738">
            <v>12</v>
          </cell>
          <cell r="D738">
            <v>32.357199999999999</v>
          </cell>
          <cell r="E738">
            <v>1.5252503936496598</v>
          </cell>
          <cell r="F738">
            <v>93.96</v>
          </cell>
          <cell r="G738">
            <v>1.8938502354055846</v>
          </cell>
          <cell r="H738">
            <v>55.063866666666691</v>
          </cell>
          <cell r="I738">
            <v>0.3</v>
          </cell>
          <cell r="J738">
            <v>116.66666666666669</v>
          </cell>
          <cell r="K738">
            <v>2.7055003362936922</v>
          </cell>
          <cell r="L738">
            <v>105.06386666666668</v>
          </cell>
          <cell r="M738">
            <v>166.66666666666669</v>
          </cell>
          <cell r="N738">
            <v>200</v>
          </cell>
          <cell r="O738">
            <v>1</v>
          </cell>
          <cell r="P738">
            <v>61.602899999999998</v>
          </cell>
        </row>
        <row r="739">
          <cell r="A739" t="str">
            <v>AP310L</v>
          </cell>
          <cell r="B739" t="str">
            <v>Flexible Standard 10 mètres, embout + crosse sans ergot, diam. 32 mm</v>
          </cell>
          <cell r="C739">
            <v>19</v>
          </cell>
          <cell r="D739">
            <v>-25.42</v>
          </cell>
          <cell r="E739">
            <v>0</v>
          </cell>
          <cell r="F739">
            <v>0</v>
          </cell>
          <cell r="G739">
            <v>1.9177737302370956</v>
          </cell>
          <cell r="H739">
            <v>23.33</v>
          </cell>
          <cell r="I739">
            <v>0.35</v>
          </cell>
          <cell r="J739">
            <v>48.75</v>
          </cell>
          <cell r="K739">
            <v>2.9504211234416857</v>
          </cell>
          <cell r="L739">
            <v>49.58</v>
          </cell>
          <cell r="M739">
            <v>75</v>
          </cell>
          <cell r="N739">
            <v>90</v>
          </cell>
          <cell r="O739">
            <v>1</v>
          </cell>
          <cell r="P739">
            <v>25.420100000000001</v>
          </cell>
        </row>
        <row r="740">
          <cell r="A740" t="str">
            <v>TBOCY235</v>
          </cell>
          <cell r="B740" t="str">
            <v>Flexible Standard 10,70 m, embout + crosse avec ergot, diam. 32 mm - CYC</v>
          </cell>
          <cell r="C740">
            <v>12</v>
          </cell>
          <cell r="D740">
            <v>-27.684999999999999</v>
          </cell>
          <cell r="E740">
            <v>0</v>
          </cell>
          <cell r="F740">
            <v>0</v>
          </cell>
          <cell r="G740">
            <v>1.8963269050861296</v>
          </cell>
          <cell r="H740">
            <v>24.815000000000001</v>
          </cell>
          <cell r="I740">
            <v>0.3</v>
          </cell>
          <cell r="J740">
            <v>52.5</v>
          </cell>
          <cell r="K740">
            <v>2.7090384358373276</v>
          </cell>
          <cell r="L740">
            <v>47.315000000000005</v>
          </cell>
          <cell r="M740">
            <v>75</v>
          </cell>
          <cell r="N740">
            <v>90</v>
          </cell>
          <cell r="O740">
            <v>1</v>
          </cell>
          <cell r="P740">
            <v>27.685099999999998</v>
          </cell>
        </row>
        <row r="741">
          <cell r="A741" t="str">
            <v>AP311L</v>
          </cell>
          <cell r="B741" t="str">
            <v>Flexible Standard 11 mètres, embout + crosse sans ergot, diam. 32 mm</v>
          </cell>
          <cell r="C741">
            <v>19</v>
          </cell>
          <cell r="D741">
            <v>-20.07</v>
          </cell>
          <cell r="E741">
            <v>0</v>
          </cell>
          <cell r="F741">
            <v>0</v>
          </cell>
          <cell r="G741">
            <v>2.5909188295025936</v>
          </cell>
          <cell r="H741">
            <v>31.93</v>
          </cell>
          <cell r="I741">
            <v>0.35</v>
          </cell>
          <cell r="J741">
            <v>52</v>
          </cell>
          <cell r="K741">
            <v>3.9860289684655283</v>
          </cell>
          <cell r="L741">
            <v>59.930000000000007</v>
          </cell>
          <cell r="M741">
            <v>80</v>
          </cell>
          <cell r="N741">
            <v>96</v>
          </cell>
          <cell r="O741">
            <v>1</v>
          </cell>
          <cell r="P741">
            <v>20.0701</v>
          </cell>
        </row>
        <row r="742">
          <cell r="A742" t="str">
            <v>AP312L</v>
          </cell>
          <cell r="B742" t="str">
            <v>Flexible Standard 12 mètres, embout + crosse sans ergot, diam. 32 mm</v>
          </cell>
          <cell r="C742">
            <v>19</v>
          </cell>
          <cell r="D742">
            <v>-21.52</v>
          </cell>
          <cell r="E742">
            <v>0</v>
          </cell>
          <cell r="F742">
            <v>0</v>
          </cell>
          <cell r="G742">
            <v>2.5673672520109108</v>
          </cell>
          <cell r="H742">
            <v>33.730000000000004</v>
          </cell>
          <cell r="I742">
            <v>0.35</v>
          </cell>
          <cell r="J742">
            <v>55.25</v>
          </cell>
          <cell r="K742">
            <v>3.9497957723244781</v>
          </cell>
          <cell r="L742">
            <v>63.480000000000004</v>
          </cell>
          <cell r="M742">
            <v>85</v>
          </cell>
          <cell r="N742">
            <v>102</v>
          </cell>
          <cell r="O742">
            <v>1</v>
          </cell>
          <cell r="P742">
            <v>21.520099999999999</v>
          </cell>
        </row>
        <row r="743">
          <cell r="A743" t="str">
            <v>TBOCY240</v>
          </cell>
          <cell r="B743" t="str">
            <v>Flexible Standard 12,20 m, embout + crosse avec ergot, diam. 32 mm - CYC</v>
          </cell>
          <cell r="C743">
            <v>12</v>
          </cell>
          <cell r="D743">
            <v>-30.4878</v>
          </cell>
          <cell r="E743">
            <v>0</v>
          </cell>
          <cell r="F743">
            <v>0</v>
          </cell>
          <cell r="G743">
            <v>1.8176609955643608</v>
          </cell>
          <cell r="H743">
            <v>24.928866666666671</v>
          </cell>
          <cell r="I743">
            <v>0.3</v>
          </cell>
          <cell r="J743">
            <v>55.416666666666671</v>
          </cell>
          <cell r="K743">
            <v>2.5966585650919436</v>
          </cell>
          <cell r="L743">
            <v>48.678866666666678</v>
          </cell>
          <cell r="M743">
            <v>79.166666666666671</v>
          </cell>
          <cell r="N743">
            <v>95</v>
          </cell>
          <cell r="O743">
            <v>1</v>
          </cell>
          <cell r="P743">
            <v>30.4879</v>
          </cell>
        </row>
        <row r="744">
          <cell r="A744" t="str">
            <v>AP306L</v>
          </cell>
          <cell r="B744" t="str">
            <v>Flexible Standard 6 mètres, embout + crosse sans ergot, diam. 32 mm</v>
          </cell>
          <cell r="C744">
            <v>18</v>
          </cell>
          <cell r="D744">
            <v>-12.82</v>
          </cell>
          <cell r="E744">
            <v>0</v>
          </cell>
          <cell r="F744">
            <v>0</v>
          </cell>
          <cell r="G744">
            <v>2.7885897925913214</v>
          </cell>
          <cell r="H744">
            <v>22.93</v>
          </cell>
          <cell r="I744">
            <v>0.35</v>
          </cell>
          <cell r="J744">
            <v>35.75</v>
          </cell>
          <cell r="K744">
            <v>4.2901381424481873</v>
          </cell>
          <cell r="L744">
            <v>42.180000000000007</v>
          </cell>
          <cell r="M744">
            <v>55</v>
          </cell>
          <cell r="N744">
            <v>66</v>
          </cell>
          <cell r="O744">
            <v>1</v>
          </cell>
          <cell r="P744">
            <v>12.8201</v>
          </cell>
        </row>
        <row r="745">
          <cell r="A745" t="str">
            <v>AP307L</v>
          </cell>
          <cell r="B745" t="str">
            <v>Flexible Standard 7 mètres, embout + crosse sans ergot, diam. 32 mm</v>
          </cell>
          <cell r="C745">
            <v>19</v>
          </cell>
          <cell r="D745">
            <v>-14.27</v>
          </cell>
          <cell r="E745">
            <v>0</v>
          </cell>
          <cell r="F745">
            <v>0</v>
          </cell>
          <cell r="G745">
            <v>2.7329871549603717</v>
          </cell>
          <cell r="H745">
            <v>24.73</v>
          </cell>
          <cell r="I745">
            <v>0.35</v>
          </cell>
          <cell r="J745">
            <v>39</v>
          </cell>
          <cell r="K745">
            <v>4.2045956230159565</v>
          </cell>
          <cell r="L745">
            <v>45.730000000000004</v>
          </cell>
          <cell r="M745">
            <v>60</v>
          </cell>
          <cell r="N745">
            <v>72</v>
          </cell>
          <cell r="O745">
            <v>1</v>
          </cell>
          <cell r="P745">
            <v>14.270099999999999</v>
          </cell>
        </row>
        <row r="746">
          <cell r="A746" t="str">
            <v>TBOCY225</v>
          </cell>
          <cell r="B746" t="str">
            <v>Flexible Standard 7,60 m, embout + crosse avec ergot, diam. 32 mm - CYC</v>
          </cell>
          <cell r="C746">
            <v>12</v>
          </cell>
          <cell r="D746">
            <v>-22.3048</v>
          </cell>
          <cell r="E746">
            <v>0</v>
          </cell>
          <cell r="F746">
            <v>0</v>
          </cell>
          <cell r="G746">
            <v>1.9614524162852109</v>
          </cell>
          <cell r="H746">
            <v>21.4452</v>
          </cell>
          <cell r="I746">
            <v>0.3</v>
          </cell>
          <cell r="J746">
            <v>43.75</v>
          </cell>
          <cell r="K746">
            <v>2.802074880407444</v>
          </cell>
          <cell r="L746">
            <v>40.1952</v>
          </cell>
          <cell r="M746">
            <v>62.5</v>
          </cell>
          <cell r="N746">
            <v>75</v>
          </cell>
          <cell r="O746">
            <v>1</v>
          </cell>
          <cell r="P746">
            <v>22.3049</v>
          </cell>
        </row>
        <row r="747">
          <cell r="A747" t="str">
            <v>AP308L</v>
          </cell>
          <cell r="B747" t="str">
            <v>Flexible Standard 8 mètres, embout + crosse sans ergot, diam. 32 mm</v>
          </cell>
          <cell r="C747">
            <v>19</v>
          </cell>
          <cell r="D747">
            <v>-15.72</v>
          </cell>
          <cell r="E747">
            <v>0</v>
          </cell>
          <cell r="F747">
            <v>0</v>
          </cell>
          <cell r="G747">
            <v>2.687641936119999</v>
          </cell>
          <cell r="H747">
            <v>26.529999999999998</v>
          </cell>
          <cell r="I747">
            <v>0.35</v>
          </cell>
          <cell r="J747">
            <v>42.25</v>
          </cell>
          <cell r="K747">
            <v>4.1348337478769217</v>
          </cell>
          <cell r="L747">
            <v>49.28</v>
          </cell>
          <cell r="M747">
            <v>65</v>
          </cell>
          <cell r="N747">
            <v>78</v>
          </cell>
          <cell r="O747">
            <v>1</v>
          </cell>
          <cell r="P747">
            <v>15.7201</v>
          </cell>
        </row>
        <row r="748">
          <cell r="A748" t="str">
            <v>AP309L</v>
          </cell>
          <cell r="B748" t="str">
            <v>Flexible Standard 9 mètres, embout + crosse sans ergot, diam. 32 mm</v>
          </cell>
          <cell r="C748">
            <v>19</v>
          </cell>
          <cell r="D748">
            <v>-18.07</v>
          </cell>
          <cell r="E748">
            <v>0</v>
          </cell>
          <cell r="F748">
            <v>0</v>
          </cell>
          <cell r="G748">
            <v>2.5179716769691369</v>
          </cell>
          <cell r="H748">
            <v>27.43</v>
          </cell>
          <cell r="I748">
            <v>0.35</v>
          </cell>
          <cell r="J748">
            <v>45.5</v>
          </cell>
          <cell r="K748">
            <v>3.8738025799525184</v>
          </cell>
          <cell r="L748">
            <v>51.930000000000007</v>
          </cell>
          <cell r="M748">
            <v>70</v>
          </cell>
          <cell r="N748">
            <v>84</v>
          </cell>
          <cell r="O748">
            <v>1</v>
          </cell>
          <cell r="P748">
            <v>18.0701</v>
          </cell>
        </row>
        <row r="749">
          <cell r="A749" t="str">
            <v>TBOCY230</v>
          </cell>
          <cell r="B749" t="str">
            <v>Flexible Standard 9,15 m, embout + crosse avec ergot, diam. 32 mm - CYC</v>
          </cell>
          <cell r="C749">
            <v>12</v>
          </cell>
          <cell r="D749">
            <v>12.800199999999997</v>
          </cell>
          <cell r="E749">
            <v>1.5119999999999998</v>
          </cell>
          <cell r="F749">
            <v>37.799999999999997</v>
          </cell>
          <cell r="G749">
            <v>1.8666741333632002</v>
          </cell>
          <cell r="H749">
            <v>21.666866666666671</v>
          </cell>
          <cell r="I749">
            <v>0.3</v>
          </cell>
          <cell r="J749">
            <v>46.666666666666671</v>
          </cell>
          <cell r="K749">
            <v>2.6666773333760005</v>
          </cell>
          <cell r="L749">
            <v>41.666866666666678</v>
          </cell>
          <cell r="M749">
            <v>66.666666666666671</v>
          </cell>
          <cell r="N749">
            <v>80</v>
          </cell>
          <cell r="O749">
            <v>1</v>
          </cell>
          <cell r="P749">
            <v>24.9999</v>
          </cell>
        </row>
        <row r="750">
          <cell r="A750" t="str">
            <v>TBO230GC</v>
          </cell>
          <cell r="B750" t="str">
            <v>Flexible Standard 9,15 mètres, embout + crosse sans ergot, diam. 32 mm - CYC</v>
          </cell>
          <cell r="C750">
            <v>12</v>
          </cell>
          <cell r="D750">
            <v>10.999400000000001</v>
          </cell>
          <cell r="E750">
            <v>1.4782094535842232</v>
          </cell>
          <cell r="F750">
            <v>34</v>
          </cell>
          <cell r="G750">
            <v>2.1050083982951246</v>
          </cell>
          <cell r="H750">
            <v>25.416066666666673</v>
          </cell>
          <cell r="I750">
            <v>0.3</v>
          </cell>
          <cell r="J750">
            <v>48.416666666666671</v>
          </cell>
          <cell r="K750">
            <v>3.0071548547073208</v>
          </cell>
          <cell r="L750">
            <v>46.16606666666668</v>
          </cell>
          <cell r="M750">
            <v>69.166666666666671</v>
          </cell>
          <cell r="N750">
            <v>83</v>
          </cell>
          <cell r="O750">
            <v>1</v>
          </cell>
          <cell r="P750">
            <v>23.000699999999998</v>
          </cell>
        </row>
        <row r="751">
          <cell r="A751" t="str">
            <v>AP307</v>
          </cell>
          <cell r="B751" t="str">
            <v>Flexible Standard 9,15 mètres, embout + crosse sans ergot, diam. 32 mm AER</v>
          </cell>
          <cell r="C751">
            <v>10</v>
          </cell>
          <cell r="D751">
            <v>-11.913</v>
          </cell>
          <cell r="E751">
            <v>0</v>
          </cell>
          <cell r="F751">
            <v>0</v>
          </cell>
          <cell r="G751">
            <v>3.9172563536499041</v>
          </cell>
          <cell r="H751">
            <v>34.753666666666675</v>
          </cell>
          <cell r="I751">
            <v>0.3</v>
          </cell>
          <cell r="J751">
            <v>46.666666666666671</v>
          </cell>
          <cell r="K751">
            <v>5.5960805052141485</v>
          </cell>
          <cell r="L751">
            <v>54.753666666666675</v>
          </cell>
          <cell r="M751">
            <v>66.666666666666671</v>
          </cell>
          <cell r="N751">
            <v>80</v>
          </cell>
          <cell r="O751">
            <v>1</v>
          </cell>
          <cell r="P751">
            <v>11.9131</v>
          </cell>
        </row>
        <row r="752">
          <cell r="A752" t="str">
            <v>AP232</v>
          </cell>
          <cell r="B752" t="str">
            <v>Flexible Variateur de vitesse rotatif, 7,50 mètres, diam. 32 mm - AER</v>
          </cell>
          <cell r="C752">
            <v>10</v>
          </cell>
          <cell r="D752">
            <v>-71.126000000000005</v>
          </cell>
          <cell r="E752">
            <v>0</v>
          </cell>
          <cell r="F752">
            <v>0</v>
          </cell>
          <cell r="G752">
            <v>2.0503490748590649</v>
          </cell>
          <cell r="H752">
            <v>74.707333333333338</v>
          </cell>
          <cell r="I752">
            <v>0.3</v>
          </cell>
          <cell r="J752">
            <v>145.83333333333334</v>
          </cell>
          <cell r="K752">
            <v>2.9290701069415208</v>
          </cell>
          <cell r="L752">
            <v>137.20733333333334</v>
          </cell>
          <cell r="M752">
            <v>208.33333333333334</v>
          </cell>
          <cell r="N752">
            <v>250</v>
          </cell>
          <cell r="O752">
            <v>1</v>
          </cell>
          <cell r="P752">
            <v>71.126100000000008</v>
          </cell>
        </row>
        <row r="753">
          <cell r="A753" t="str">
            <v>AP237</v>
          </cell>
          <cell r="B753" t="str">
            <v>Flexible Variateur de vitesse rotatif, 9,15 mètres, diam. 32 mm - AER</v>
          </cell>
          <cell r="C753">
            <v>10</v>
          </cell>
          <cell r="D753">
            <v>-79.288000000000011</v>
          </cell>
          <cell r="E753">
            <v>0</v>
          </cell>
          <cell r="F753">
            <v>0</v>
          </cell>
          <cell r="G753">
            <v>1.9864267147276826</v>
          </cell>
          <cell r="H753">
            <v>78.211999999999989</v>
          </cell>
          <cell r="I753">
            <v>0.3</v>
          </cell>
          <cell r="J753">
            <v>157.5</v>
          </cell>
          <cell r="K753">
            <v>2.8377524496109752</v>
          </cell>
          <cell r="L753">
            <v>145.71199999999999</v>
          </cell>
          <cell r="M753">
            <v>225</v>
          </cell>
          <cell r="N753">
            <v>270</v>
          </cell>
          <cell r="O753">
            <v>1</v>
          </cell>
          <cell r="P753">
            <v>79.288100000000014</v>
          </cell>
        </row>
        <row r="754">
          <cell r="A754" t="str">
            <v>FA38NC</v>
          </cell>
          <cell r="B754" t="str">
            <v>Flexible, diam 38, prix au mètre - AJG</v>
          </cell>
          <cell r="C754">
            <v>15</v>
          </cell>
          <cell r="D754">
            <v>-5.8032000000000004</v>
          </cell>
          <cell r="E754">
            <v>0</v>
          </cell>
          <cell r="F754">
            <v>0</v>
          </cell>
          <cell r="G754">
            <v>2.455499457205383</v>
          </cell>
          <cell r="H754">
            <v>8.4467999999999996</v>
          </cell>
          <cell r="I754">
            <v>0.15</v>
          </cell>
          <cell r="J754">
            <v>14.25</v>
          </cell>
          <cell r="K754">
            <v>3.3027185681709832</v>
          </cell>
          <cell r="L754">
            <v>13.363466666666667</v>
          </cell>
          <cell r="M754">
            <v>19.166666666666668</v>
          </cell>
          <cell r="N754">
            <v>23</v>
          </cell>
          <cell r="O754">
            <v>1</v>
          </cell>
          <cell r="P754">
            <v>5.8033000000000001</v>
          </cell>
        </row>
        <row r="755">
          <cell r="A755" t="str">
            <v>DEPZ0</v>
          </cell>
          <cell r="B755" t="str">
            <v>Forfait déplacement Z0</v>
          </cell>
          <cell r="C755">
            <v>5</v>
          </cell>
          <cell r="D755">
            <v>0</v>
          </cell>
          <cell r="E755">
            <v>0</v>
          </cell>
          <cell r="F755"/>
          <cell r="G755" t="str">
            <v/>
          </cell>
          <cell r="H755" t="str">
            <v/>
          </cell>
          <cell r="I755"/>
          <cell r="J755" t="str">
            <v/>
          </cell>
          <cell r="K755">
            <v>250000</v>
          </cell>
          <cell r="L755">
            <v>25</v>
          </cell>
          <cell r="M755">
            <v>25</v>
          </cell>
          <cell r="N755">
            <v>30</v>
          </cell>
          <cell r="O755"/>
          <cell r="P755">
            <v>1E-4</v>
          </cell>
        </row>
        <row r="756">
          <cell r="A756" t="str">
            <v>DEPZ1</v>
          </cell>
          <cell r="B756" t="str">
            <v>Forfait déplacement Z1</v>
          </cell>
          <cell r="C756">
            <v>5</v>
          </cell>
          <cell r="D756">
            <v>0</v>
          </cell>
          <cell r="E756">
            <v>0</v>
          </cell>
          <cell r="F756"/>
          <cell r="G756" t="str">
            <v/>
          </cell>
          <cell r="H756" t="str">
            <v/>
          </cell>
          <cell r="I756"/>
          <cell r="J756" t="str">
            <v/>
          </cell>
          <cell r="K756">
            <v>416666.66666666669</v>
          </cell>
          <cell r="L756">
            <v>41.666666666666671</v>
          </cell>
          <cell r="M756">
            <v>41.666666666666671</v>
          </cell>
          <cell r="N756">
            <v>50</v>
          </cell>
          <cell r="O756"/>
          <cell r="P756">
            <v>1E-4</v>
          </cell>
        </row>
        <row r="757">
          <cell r="A757" t="str">
            <v>DEPZ2</v>
          </cell>
          <cell r="B757" t="str">
            <v>Forfait déplacement Z2</v>
          </cell>
          <cell r="C757">
            <v>5</v>
          </cell>
          <cell r="D757">
            <v>0</v>
          </cell>
          <cell r="E757">
            <v>0</v>
          </cell>
          <cell r="F757"/>
          <cell r="G757" t="str">
            <v/>
          </cell>
          <cell r="H757" t="str">
            <v/>
          </cell>
          <cell r="I757"/>
          <cell r="J757" t="str">
            <v/>
          </cell>
          <cell r="K757">
            <v>625000</v>
          </cell>
          <cell r="L757">
            <v>62.5</v>
          </cell>
          <cell r="M757">
            <v>62.5</v>
          </cell>
          <cell r="N757">
            <v>75</v>
          </cell>
          <cell r="O757"/>
          <cell r="P757">
            <v>1E-4</v>
          </cell>
        </row>
        <row r="758">
          <cell r="A758" t="str">
            <v>DEPZ3</v>
          </cell>
          <cell r="B758" t="str">
            <v>Forfait déplacement Z3</v>
          </cell>
          <cell r="C758">
            <v>5</v>
          </cell>
          <cell r="D758">
            <v>0</v>
          </cell>
          <cell r="E758">
            <v>0</v>
          </cell>
          <cell r="F758"/>
          <cell r="G758" t="str">
            <v/>
          </cell>
          <cell r="H758" t="str">
            <v/>
          </cell>
          <cell r="I758"/>
          <cell r="J758" t="str">
            <v/>
          </cell>
          <cell r="K758">
            <v>916666.66666666663</v>
          </cell>
          <cell r="L758">
            <v>91.666666666666671</v>
          </cell>
          <cell r="M758">
            <v>91.666666666666671</v>
          </cell>
          <cell r="N758">
            <v>110</v>
          </cell>
          <cell r="O758"/>
          <cell r="P758">
            <v>1E-4</v>
          </cell>
        </row>
        <row r="759">
          <cell r="A759" t="str">
            <v>MAINF</v>
          </cell>
          <cell r="B759" t="str">
            <v>Forfait d'intervention à domicile sur système d'aspiration.</v>
          </cell>
          <cell r="C759">
            <v>5</v>
          </cell>
          <cell r="D759">
            <v>0</v>
          </cell>
          <cell r="E759">
            <v>0</v>
          </cell>
          <cell r="F759"/>
          <cell r="G759" t="str">
            <v/>
          </cell>
          <cell r="H759" t="str">
            <v/>
          </cell>
          <cell r="I759"/>
          <cell r="J759" t="str">
            <v/>
          </cell>
          <cell r="K759">
            <v>850000</v>
          </cell>
          <cell r="L759">
            <v>85</v>
          </cell>
          <cell r="M759">
            <v>85</v>
          </cell>
          <cell r="N759">
            <v>102</v>
          </cell>
          <cell r="O759"/>
          <cell r="P759">
            <v>1E-4</v>
          </cell>
        </row>
        <row r="760">
          <cell r="A760" t="str">
            <v>MOR2-4</v>
          </cell>
          <cell r="B760" t="str">
            <v>Forfait main d'œuvre par prise d'aspiration 'RETRAFLEX' (de 2 à 4 prises).</v>
          </cell>
          <cell r="C760">
            <v>5</v>
          </cell>
          <cell r="D760">
            <v>0</v>
          </cell>
          <cell r="E760">
            <v>0</v>
          </cell>
          <cell r="F760"/>
          <cell r="G760" t="str">
            <v/>
          </cell>
          <cell r="H760" t="str">
            <v/>
          </cell>
          <cell r="I760"/>
          <cell r="J760" t="str">
            <v/>
          </cell>
          <cell r="K760">
            <v>3333333.3333333335</v>
          </cell>
          <cell r="L760">
            <v>333.33333333333337</v>
          </cell>
          <cell r="M760">
            <v>333.33333333333337</v>
          </cell>
          <cell r="N760">
            <v>400</v>
          </cell>
          <cell r="O760"/>
          <cell r="P760">
            <v>1E-4</v>
          </cell>
        </row>
        <row r="761">
          <cell r="A761" t="str">
            <v>MOP1-2</v>
          </cell>
          <cell r="B761" t="str">
            <v>Forfait main d'œuvre par prise d'aspiration standard (de 1 à 2 prises).</v>
          </cell>
          <cell r="C761">
            <v>5</v>
          </cell>
          <cell r="D761">
            <v>0</v>
          </cell>
          <cell r="E761">
            <v>0</v>
          </cell>
          <cell r="F761"/>
          <cell r="G761" t="str">
            <v/>
          </cell>
          <cell r="H761" t="str">
            <v/>
          </cell>
          <cell r="I761"/>
          <cell r="J761" t="str">
            <v/>
          </cell>
          <cell r="K761">
            <v>2083333.3333333333</v>
          </cell>
          <cell r="L761">
            <v>208.33333333333334</v>
          </cell>
          <cell r="M761">
            <v>208.33333333333334</v>
          </cell>
          <cell r="N761">
            <v>250</v>
          </cell>
          <cell r="O761"/>
          <cell r="P761">
            <v>1E-4</v>
          </cell>
        </row>
        <row r="762">
          <cell r="A762" t="str">
            <v>MOP3-8</v>
          </cell>
          <cell r="B762" t="str">
            <v>Forfait main d'œuvre par prise d'aspiration standard (de 3 à 8 prises).</v>
          </cell>
          <cell r="C762">
            <v>5</v>
          </cell>
          <cell r="D762">
            <v>0</v>
          </cell>
          <cell r="E762">
            <v>0</v>
          </cell>
          <cell r="F762"/>
          <cell r="G762" t="str">
            <v/>
          </cell>
          <cell r="H762" t="str">
            <v/>
          </cell>
          <cell r="I762"/>
          <cell r="J762" t="str">
            <v/>
          </cell>
          <cell r="K762">
            <v>1666666.6666666667</v>
          </cell>
          <cell r="L762">
            <v>166.66666666666669</v>
          </cell>
          <cell r="M762">
            <v>166.66666666666669</v>
          </cell>
          <cell r="N762">
            <v>200</v>
          </cell>
          <cell r="O762"/>
          <cell r="P762">
            <v>1E-4</v>
          </cell>
        </row>
        <row r="763">
          <cell r="A763" t="str">
            <v>MOC</v>
          </cell>
          <cell r="B763" t="str">
            <v>Forfait main d'œuvre pour une centrale d'aspiration.</v>
          </cell>
          <cell r="C763">
            <v>5</v>
          </cell>
          <cell r="D763">
            <v>0</v>
          </cell>
          <cell r="E763">
            <v>0</v>
          </cell>
          <cell r="F763"/>
          <cell r="G763" t="str">
            <v/>
          </cell>
          <cell r="H763" t="str">
            <v/>
          </cell>
          <cell r="I763"/>
          <cell r="J763" t="str">
            <v/>
          </cell>
          <cell r="K763">
            <v>500000</v>
          </cell>
          <cell r="L763">
            <v>50</v>
          </cell>
          <cell r="M763">
            <v>50</v>
          </cell>
          <cell r="N763">
            <v>60</v>
          </cell>
          <cell r="O763"/>
          <cell r="P763">
            <v>1E-4</v>
          </cell>
        </row>
        <row r="764">
          <cell r="A764" t="str">
            <v>MOR1</v>
          </cell>
          <cell r="B764" t="str">
            <v>Forfait main d'œuvre pour une prise d'aspiration 'RETRAFLEX'.</v>
          </cell>
          <cell r="C764">
            <v>5</v>
          </cell>
          <cell r="D764">
            <v>0</v>
          </cell>
          <cell r="E764">
            <v>0</v>
          </cell>
          <cell r="F764"/>
          <cell r="G764" t="str">
            <v/>
          </cell>
          <cell r="H764" t="str">
            <v/>
          </cell>
          <cell r="I764"/>
          <cell r="J764" t="str">
            <v/>
          </cell>
          <cell r="K764">
            <v>4166666.6666666665</v>
          </cell>
          <cell r="L764">
            <v>416.66666666666669</v>
          </cell>
          <cell r="M764">
            <v>416.66666666666669</v>
          </cell>
          <cell r="N764">
            <v>500</v>
          </cell>
          <cell r="O764"/>
          <cell r="P764">
            <v>1E-4</v>
          </cell>
        </row>
        <row r="765">
          <cell r="A765" t="str">
            <v>RBFRA01</v>
          </cell>
          <cell r="B765" t="str">
            <v>Frange de rechange pour BFRA01 verte fibre - AJG</v>
          </cell>
          <cell r="C765">
            <v>15</v>
          </cell>
          <cell r="D765">
            <v>-6.2088000000000001</v>
          </cell>
          <cell r="E765">
            <v>0</v>
          </cell>
          <cell r="F765">
            <v>0</v>
          </cell>
          <cell r="G765">
            <v>1.6575668261152003</v>
          </cell>
          <cell r="H765">
            <v>4.0828666666666678</v>
          </cell>
          <cell r="I765">
            <v>0.35</v>
          </cell>
          <cell r="J765">
            <v>10.291666666666668</v>
          </cell>
          <cell r="K765">
            <v>2.5501028094080005</v>
          </cell>
          <cell r="L765">
            <v>9.6245333333333338</v>
          </cell>
          <cell r="M765">
            <v>15.833333333333334</v>
          </cell>
          <cell r="N765">
            <v>19</v>
          </cell>
          <cell r="O765">
            <v>1</v>
          </cell>
          <cell r="P765">
            <v>6.2088999999999999</v>
          </cell>
        </row>
        <row r="766">
          <cell r="A766" t="str">
            <v>RBFRA</v>
          </cell>
          <cell r="B766" t="str">
            <v>Franges de remplacement pour capteur BFRA - AJG</v>
          </cell>
          <cell r="C766">
            <v>15</v>
          </cell>
          <cell r="D766">
            <v>-5.6992000000000003</v>
          </cell>
          <cell r="E766">
            <v>0</v>
          </cell>
          <cell r="F766">
            <v>0</v>
          </cell>
          <cell r="G766">
            <v>3.8893665303926217</v>
          </cell>
          <cell r="H766">
            <v>16.467466666666667</v>
          </cell>
          <cell r="I766">
            <v>0.3</v>
          </cell>
          <cell r="J766">
            <v>22.166666666666668</v>
          </cell>
          <cell r="K766">
            <v>5.5562379005608875</v>
          </cell>
          <cell r="L766">
            <v>25.967466666666667</v>
          </cell>
          <cell r="M766">
            <v>31.666666666666668</v>
          </cell>
          <cell r="N766">
            <v>38</v>
          </cell>
          <cell r="O766">
            <v>1</v>
          </cell>
          <cell r="P766">
            <v>5.6993</v>
          </cell>
        </row>
        <row r="767">
          <cell r="A767" t="str">
            <v>TABRVADX</v>
          </cell>
          <cell r="B767" t="str">
            <v>Franges de remplacement pour capteur TABRVAD1</v>
          </cell>
          <cell r="C767">
            <v>12</v>
          </cell>
          <cell r="D767">
            <v>4.6715999999999998</v>
          </cell>
          <cell r="E767">
            <v>1.6288398890773499</v>
          </cell>
          <cell r="F767">
            <v>12.1</v>
          </cell>
          <cell r="G767">
            <v>2.0416862982656889</v>
          </cell>
          <cell r="H767">
            <v>7.738266666666668</v>
          </cell>
          <cell r="I767">
            <v>0.3</v>
          </cell>
          <cell r="J767">
            <v>15.166666666666668</v>
          </cell>
          <cell r="K767">
            <v>2.9166947118081268</v>
          </cell>
          <cell r="L767">
            <v>14.238266666666668</v>
          </cell>
          <cell r="M767">
            <v>21.666666666666668</v>
          </cell>
          <cell r="N767">
            <v>26</v>
          </cell>
          <cell r="O767">
            <v>1</v>
          </cell>
          <cell r="P767">
            <v>7.4284999999999997</v>
          </cell>
        </row>
        <row r="768">
          <cell r="A768" t="str">
            <v>ELEFUS01</v>
          </cell>
          <cell r="B768" t="str">
            <v>Fusible ABC 15A - CYCLOVAC</v>
          </cell>
          <cell r="C768">
            <v>12</v>
          </cell>
          <cell r="D768">
            <v>0.52580000000000005</v>
          </cell>
          <cell r="E768">
            <v>1.678719008264463</v>
          </cell>
          <cell r="F768">
            <v>1.3</v>
          </cell>
          <cell r="G768">
            <v>1.8080847216841016</v>
          </cell>
          <cell r="H768">
            <v>0.62579999999999991</v>
          </cell>
          <cell r="I768">
            <v>0.3</v>
          </cell>
          <cell r="J768">
            <v>1.4</v>
          </cell>
          <cell r="K768">
            <v>2.5829781738344311</v>
          </cell>
          <cell r="L768">
            <v>1.2258</v>
          </cell>
          <cell r="M768">
            <v>2</v>
          </cell>
          <cell r="N768">
            <v>2.4</v>
          </cell>
          <cell r="O768">
            <v>1</v>
          </cell>
          <cell r="P768">
            <v>0.77429999999999999</v>
          </cell>
        </row>
        <row r="769">
          <cell r="A769" t="str">
            <v>ELEFUS13</v>
          </cell>
          <cell r="B769" t="str">
            <v>Fusible céramique 10A - CYCLOVAC</v>
          </cell>
          <cell r="C769">
            <v>12</v>
          </cell>
          <cell r="D769">
            <v>1.796</v>
          </cell>
          <cell r="E769">
            <v>1.6543983674659279</v>
          </cell>
          <cell r="F769">
            <v>4.54</v>
          </cell>
          <cell r="G769">
            <v>1.7431337536289979</v>
          </cell>
          <cell r="H769">
            <v>2.0393333333333334</v>
          </cell>
          <cell r="I769">
            <v>0.3</v>
          </cell>
          <cell r="J769">
            <v>4.7833333333333332</v>
          </cell>
          <cell r="K769">
            <v>2.4901910766128541</v>
          </cell>
          <cell r="L769">
            <v>4.0893333333333324</v>
          </cell>
          <cell r="M769">
            <v>6.833333333333333</v>
          </cell>
          <cell r="N769">
            <v>8.1999999999999993</v>
          </cell>
          <cell r="O769">
            <v>1</v>
          </cell>
          <cell r="P769">
            <v>2.7441</v>
          </cell>
        </row>
        <row r="770">
          <cell r="A770" t="str">
            <v>ELEFUS08</v>
          </cell>
          <cell r="B770" t="str">
            <v>Fusible MDA 10A - Multi-centrales - CYCLOVAC</v>
          </cell>
          <cell r="C770">
            <v>12</v>
          </cell>
          <cell r="D770">
            <v>1.0378000000000001</v>
          </cell>
          <cell r="E770">
            <v>1.7615971814445099</v>
          </cell>
          <cell r="F770">
            <v>2.4</v>
          </cell>
          <cell r="G770">
            <v>1.9880594093322574</v>
          </cell>
          <cell r="H770">
            <v>1.3461333333333341</v>
          </cell>
          <cell r="I770">
            <v>0.35</v>
          </cell>
          <cell r="J770">
            <v>2.7083333333333339</v>
          </cell>
          <cell r="K770">
            <v>3.0585529374342415</v>
          </cell>
          <cell r="L770">
            <v>2.8044666666666673</v>
          </cell>
          <cell r="M770">
            <v>4.166666666666667</v>
          </cell>
          <cell r="N770">
            <v>5</v>
          </cell>
          <cell r="O770">
            <v>1</v>
          </cell>
          <cell r="P770">
            <v>1.3622999999999998</v>
          </cell>
        </row>
        <row r="771">
          <cell r="A771" t="str">
            <v>FT01</v>
          </cell>
          <cell r="B771" t="str">
            <v>Fusible temporisé 5x20 -  8 A ( boîte de 10 ) - AJG</v>
          </cell>
          <cell r="C771">
            <v>15</v>
          </cell>
          <cell r="D771">
            <v>-3.2240000000000002</v>
          </cell>
          <cell r="E771">
            <v>0</v>
          </cell>
          <cell r="F771">
            <v>0</v>
          </cell>
          <cell r="G771">
            <v>1.8092904479803149</v>
          </cell>
          <cell r="H771">
            <v>2.6093333333333337</v>
          </cell>
          <cell r="I771">
            <v>0.3</v>
          </cell>
          <cell r="J771">
            <v>5.8333333333333339</v>
          </cell>
          <cell r="K771">
            <v>2.5847006399718784</v>
          </cell>
          <cell r="L771">
            <v>5.1093333333333337</v>
          </cell>
          <cell r="M771">
            <v>8.3333333333333339</v>
          </cell>
          <cell r="N771">
            <v>10</v>
          </cell>
          <cell r="O771">
            <v>1</v>
          </cell>
          <cell r="P771">
            <v>3.2241000000000004</v>
          </cell>
        </row>
        <row r="772">
          <cell r="A772" t="str">
            <v>FT01L</v>
          </cell>
          <cell r="B772" t="str">
            <v>Fusible temporisé 5x20 - 8 A</v>
          </cell>
          <cell r="C772">
            <v>19</v>
          </cell>
          <cell r="D772">
            <v>-0.31</v>
          </cell>
          <cell r="E772">
            <v>0</v>
          </cell>
          <cell r="F772">
            <v>0</v>
          </cell>
          <cell r="G772">
            <v>1.7467483607438463</v>
          </cell>
          <cell r="H772">
            <v>0.23166666666666674</v>
          </cell>
          <cell r="I772">
            <v>0.35</v>
          </cell>
          <cell r="J772">
            <v>0.54166666666666674</v>
          </cell>
          <cell r="K772">
            <v>2.687305170375148</v>
          </cell>
          <cell r="L772">
            <v>0.52333333333333343</v>
          </cell>
          <cell r="M772">
            <v>0.83333333333333337</v>
          </cell>
          <cell r="N772">
            <v>1</v>
          </cell>
          <cell r="O772">
            <v>1</v>
          </cell>
          <cell r="P772">
            <v>0.31009999999999999</v>
          </cell>
        </row>
        <row r="773">
          <cell r="A773" t="str">
            <v>CM854</v>
          </cell>
          <cell r="B773" t="str">
            <v>Fusible temporisé 5x20 8A ( unitaire ) - AER</v>
          </cell>
          <cell r="C773">
            <v>10</v>
          </cell>
          <cell r="D773">
            <v>-0.68300000000000005</v>
          </cell>
          <cell r="E773">
            <v>0</v>
          </cell>
          <cell r="F773">
            <v>0</v>
          </cell>
          <cell r="G773">
            <v>1.5371102327624067</v>
          </cell>
          <cell r="H773">
            <v>0.36699999999999999</v>
          </cell>
          <cell r="I773">
            <v>0.3</v>
          </cell>
          <cell r="J773">
            <v>1.05</v>
          </cell>
          <cell r="K773">
            <v>2.1958717610891521</v>
          </cell>
          <cell r="L773">
            <v>0.81699999999999995</v>
          </cell>
          <cell r="M773">
            <v>1.5</v>
          </cell>
          <cell r="N773">
            <v>1.8</v>
          </cell>
          <cell r="O773">
            <v>1</v>
          </cell>
          <cell r="P773">
            <v>0.68310000000000004</v>
          </cell>
        </row>
        <row r="774">
          <cell r="A774" t="str">
            <v>TF2012BV</v>
          </cell>
          <cell r="B774" t="str">
            <v>Garde plâtre pour contre-prises VACULINE.</v>
          </cell>
          <cell r="C774">
            <v>12</v>
          </cell>
          <cell r="D774">
            <v>-1.0682</v>
          </cell>
          <cell r="E774">
            <v>0</v>
          </cell>
          <cell r="F774"/>
          <cell r="G774">
            <v>2.0281444038815568</v>
          </cell>
          <cell r="H774">
            <v>1.0984666666666669</v>
          </cell>
          <cell r="I774">
            <v>0.35</v>
          </cell>
          <cell r="J774">
            <v>2.166666666666667</v>
          </cell>
          <cell r="K774">
            <v>3.1202221598177791</v>
          </cell>
          <cell r="L774">
            <v>2.2651333333333334</v>
          </cell>
          <cell r="M774">
            <v>3.3333333333333335</v>
          </cell>
          <cell r="N774">
            <v>4</v>
          </cell>
          <cell r="O774">
            <v>1</v>
          </cell>
          <cell r="P774">
            <v>1.0683</v>
          </cell>
        </row>
        <row r="775">
          <cell r="A775" t="str">
            <v>TC300</v>
          </cell>
          <cell r="B775" t="str">
            <v>Goulotte aluminium laqué blanc long. 3 mètres (prix au mètre)</v>
          </cell>
          <cell r="C775">
            <v>10</v>
          </cell>
          <cell r="D775">
            <v>-48.972000000000008</v>
          </cell>
          <cell r="E775">
            <v>0</v>
          </cell>
          <cell r="F775">
            <v>0</v>
          </cell>
          <cell r="G775">
            <v>2.084520233629624</v>
          </cell>
          <cell r="H775">
            <v>53.111333333333334</v>
          </cell>
          <cell r="I775">
            <v>0.3</v>
          </cell>
          <cell r="J775">
            <v>102.08333333333334</v>
          </cell>
          <cell r="K775">
            <v>2.9778860480423202</v>
          </cell>
          <cell r="L775">
            <v>96.861333333333334</v>
          </cell>
          <cell r="M775">
            <v>145.83333333333334</v>
          </cell>
          <cell r="N775">
            <v>175</v>
          </cell>
          <cell r="O775">
            <v>1</v>
          </cell>
          <cell r="P775">
            <v>48.972100000000012</v>
          </cell>
        </row>
        <row r="776">
          <cell r="A776" t="str">
            <v>0700014E-SC</v>
          </cell>
          <cell r="B776" t="str">
            <v>Groupe Moteur Contrôle Electronique EVO 11.0</v>
          </cell>
          <cell r="C776">
            <v>1000</v>
          </cell>
          <cell r="D776">
            <v>-7295.6296000000002</v>
          </cell>
          <cell r="E776">
            <v>0</v>
          </cell>
          <cell r="F776">
            <v>0</v>
          </cell>
          <cell r="G776">
            <v>2.232980656899294</v>
          </cell>
          <cell r="H776">
            <v>8995.3704000000016</v>
          </cell>
          <cell r="I776">
            <v>0</v>
          </cell>
          <cell r="J776">
            <v>16291.000000000002</v>
          </cell>
          <cell r="K776">
            <v>2.232980656899294</v>
          </cell>
          <cell r="L776">
            <v>8995.3704000000016</v>
          </cell>
          <cell r="M776">
            <v>16291.000000000002</v>
          </cell>
          <cell r="N776">
            <v>19549.2</v>
          </cell>
          <cell r="O776">
            <v>1</v>
          </cell>
          <cell r="P776">
            <v>7295.6297000000004</v>
          </cell>
        </row>
        <row r="777">
          <cell r="A777" t="str">
            <v>0700015E-SC</v>
          </cell>
          <cell r="B777" t="str">
            <v>Groupe Moteur Contrôle Electronique EVO 15.0</v>
          </cell>
          <cell r="C777">
            <v>1000</v>
          </cell>
          <cell r="D777">
            <v>-8115.0173999999988</v>
          </cell>
          <cell r="E777">
            <v>0</v>
          </cell>
          <cell r="F777">
            <v>0</v>
          </cell>
          <cell r="G777">
            <v>2.2327739897048899</v>
          </cell>
          <cell r="H777">
            <v>10003.982600000001</v>
          </cell>
          <cell r="I777">
            <v>0</v>
          </cell>
          <cell r="J777">
            <v>18119</v>
          </cell>
          <cell r="K777">
            <v>2.2327739897048899</v>
          </cell>
          <cell r="L777">
            <v>10003.982600000001</v>
          </cell>
          <cell r="M777">
            <v>18119</v>
          </cell>
          <cell r="N777">
            <v>21742.799999999999</v>
          </cell>
          <cell r="O777">
            <v>1</v>
          </cell>
          <cell r="P777">
            <v>8115.017499999999</v>
          </cell>
        </row>
        <row r="778">
          <cell r="A778" t="str">
            <v>0700016E-SC</v>
          </cell>
          <cell r="B778" t="str">
            <v>Groupe Moteur Contrôle Electronique EVO 18.5</v>
          </cell>
          <cell r="C778">
            <v>1000</v>
          </cell>
          <cell r="D778">
            <v>-8663.3371999999999</v>
          </cell>
          <cell r="E778">
            <v>0</v>
          </cell>
          <cell r="F778">
            <v>0</v>
          </cell>
          <cell r="G778">
            <v>2.2329731984462851</v>
          </cell>
          <cell r="H778">
            <v>10681.6628</v>
          </cell>
          <cell r="I778">
            <v>0</v>
          </cell>
          <cell r="J778">
            <v>19345</v>
          </cell>
          <cell r="K778">
            <v>2.2329731984462851</v>
          </cell>
          <cell r="L778">
            <v>10681.6628</v>
          </cell>
          <cell r="M778">
            <v>19345</v>
          </cell>
          <cell r="N778">
            <v>23214</v>
          </cell>
          <cell r="O778">
            <v>1</v>
          </cell>
          <cell r="P778">
            <v>8663.3372999999992</v>
          </cell>
        </row>
        <row r="779">
          <cell r="A779" t="str">
            <v>0700010E-SC</v>
          </cell>
          <cell r="B779" t="str">
            <v>Groupe Moteur Contrôle Electronique EVO 4.0</v>
          </cell>
          <cell r="C779">
            <v>1000</v>
          </cell>
          <cell r="D779">
            <v>-2901.6722</v>
          </cell>
          <cell r="E779">
            <v>0</v>
          </cell>
          <cell r="F779">
            <v>0</v>
          </cell>
          <cell r="G779">
            <v>2.2952281689424403</v>
          </cell>
          <cell r="H779">
            <v>3758.3278</v>
          </cell>
          <cell r="I779">
            <v>0</v>
          </cell>
          <cell r="J779">
            <v>6660</v>
          </cell>
          <cell r="K779">
            <v>2.2952281689424403</v>
          </cell>
          <cell r="L779">
            <v>3758.3278</v>
          </cell>
          <cell r="M779">
            <v>6660</v>
          </cell>
          <cell r="N779">
            <v>7992</v>
          </cell>
          <cell r="O779">
            <v>1</v>
          </cell>
          <cell r="P779">
            <v>2901.6723000000002</v>
          </cell>
        </row>
        <row r="780">
          <cell r="A780" t="str">
            <v>0700011E-SC</v>
          </cell>
          <cell r="B780" t="str">
            <v>Groupe Moteur Contrôle Electronique EVO 5.5</v>
          </cell>
          <cell r="C780">
            <v>1000</v>
          </cell>
          <cell r="D780">
            <v>-3638.6028000000001</v>
          </cell>
          <cell r="E780">
            <v>0</v>
          </cell>
          <cell r="F780">
            <v>0</v>
          </cell>
          <cell r="G780">
            <v>2.2879660762101848</v>
          </cell>
          <cell r="H780">
            <v>4686.3972000000003</v>
          </cell>
          <cell r="I780">
            <v>0</v>
          </cell>
          <cell r="J780">
            <v>8325</v>
          </cell>
          <cell r="K780">
            <v>2.2879660762101848</v>
          </cell>
          <cell r="L780">
            <v>4686.3972000000003</v>
          </cell>
          <cell r="M780">
            <v>8325</v>
          </cell>
          <cell r="N780">
            <v>9990</v>
          </cell>
          <cell r="O780">
            <v>1</v>
          </cell>
          <cell r="P780">
            <v>3638.6029000000003</v>
          </cell>
        </row>
        <row r="781">
          <cell r="A781" t="str">
            <v>0700012E-SC</v>
          </cell>
          <cell r="B781" t="str">
            <v>Groupe Moteur Contrôle Electronique EVO 7.5</v>
          </cell>
          <cell r="C781">
            <v>1000</v>
          </cell>
          <cell r="D781">
            <v>-4467.6435999999994</v>
          </cell>
          <cell r="E781">
            <v>0</v>
          </cell>
          <cell r="F781">
            <v>0</v>
          </cell>
          <cell r="G781">
            <v>2.2329444042281175</v>
          </cell>
          <cell r="H781">
            <v>5508.3564000000024</v>
          </cell>
          <cell r="I781">
            <v>0</v>
          </cell>
          <cell r="J781">
            <v>9976.0000000000018</v>
          </cell>
          <cell r="K781">
            <v>2.2329444042281175</v>
          </cell>
          <cell r="L781">
            <v>5508.3564000000024</v>
          </cell>
          <cell r="M781">
            <v>9976.0000000000018</v>
          </cell>
          <cell r="N781">
            <v>11971.2</v>
          </cell>
          <cell r="O781">
            <v>1</v>
          </cell>
          <cell r="P781">
            <v>4467.6436999999996</v>
          </cell>
        </row>
        <row r="782">
          <cell r="A782" t="str">
            <v>0700013E-SC</v>
          </cell>
          <cell r="B782" t="str">
            <v>Groupe Moteur Contrôle Electronique EVO 9.0</v>
          </cell>
          <cell r="C782">
            <v>1000</v>
          </cell>
          <cell r="D782">
            <v>-5480.9341999999997</v>
          </cell>
          <cell r="E782">
            <v>0</v>
          </cell>
          <cell r="F782">
            <v>0</v>
          </cell>
          <cell r="G782">
            <v>2.2328309974450891</v>
          </cell>
          <cell r="H782">
            <v>6757.0658000000003</v>
          </cell>
          <cell r="I782">
            <v>0</v>
          </cell>
          <cell r="J782">
            <v>12238</v>
          </cell>
          <cell r="K782">
            <v>2.2328309974450891</v>
          </cell>
          <cell r="L782">
            <v>6757.0658000000003</v>
          </cell>
          <cell r="M782">
            <v>12238</v>
          </cell>
          <cell r="N782">
            <v>14685.6</v>
          </cell>
          <cell r="O782">
            <v>1</v>
          </cell>
          <cell r="P782">
            <v>5480.9342999999999</v>
          </cell>
        </row>
        <row r="783">
          <cell r="A783" t="str">
            <v>070006-SC</v>
          </cell>
          <cell r="B783" t="str">
            <v>Groupe Moteur Contrôle Mécanique EVO 11.0</v>
          </cell>
          <cell r="C783">
            <v>1000</v>
          </cell>
          <cell r="D783">
            <v>-4912.8771999999999</v>
          </cell>
          <cell r="E783">
            <v>0</v>
          </cell>
          <cell r="F783">
            <v>0</v>
          </cell>
          <cell r="G783">
            <v>2.2325002906138121</v>
          </cell>
          <cell r="H783">
            <v>6055.1228000000001</v>
          </cell>
          <cell r="I783">
            <v>0</v>
          </cell>
          <cell r="J783">
            <v>10968</v>
          </cell>
          <cell r="K783">
            <v>2.2325002906138121</v>
          </cell>
          <cell r="L783">
            <v>6055.1228000000001</v>
          </cell>
          <cell r="M783">
            <v>10968</v>
          </cell>
          <cell r="N783">
            <v>13161.6</v>
          </cell>
          <cell r="O783">
            <v>1</v>
          </cell>
          <cell r="P783">
            <v>4912.8773000000001</v>
          </cell>
        </row>
        <row r="784">
          <cell r="A784" t="str">
            <v>070007-SC</v>
          </cell>
          <cell r="B784" t="str">
            <v>Groupe Moteur Contrôle Mécanique EVO 15.0</v>
          </cell>
          <cell r="C784">
            <v>1000</v>
          </cell>
          <cell r="D784">
            <v>-5965.6324000000004</v>
          </cell>
          <cell r="E784">
            <v>0</v>
          </cell>
          <cell r="F784">
            <v>0</v>
          </cell>
          <cell r="G784">
            <v>2.2158589219164941</v>
          </cell>
          <cell r="H784">
            <v>7253.3675999999996</v>
          </cell>
          <cell r="I784">
            <v>0</v>
          </cell>
          <cell r="J784">
            <v>13219</v>
          </cell>
          <cell r="K784">
            <v>2.2158589219164941</v>
          </cell>
          <cell r="L784">
            <v>7253.3675999999996</v>
          </cell>
          <cell r="M784">
            <v>13219</v>
          </cell>
          <cell r="N784">
            <v>15862.8</v>
          </cell>
          <cell r="O784">
            <v>1</v>
          </cell>
          <cell r="P784">
            <v>5965.6325000000006</v>
          </cell>
        </row>
        <row r="785">
          <cell r="A785" t="str">
            <v>070008-SC</v>
          </cell>
          <cell r="B785" t="str">
            <v>Groupe Moteur Contrôle Mécanique EVO 18.5</v>
          </cell>
          <cell r="C785">
            <v>1000</v>
          </cell>
          <cell r="D785">
            <v>-7567.7951999999996</v>
          </cell>
          <cell r="E785">
            <v>0</v>
          </cell>
          <cell r="F785">
            <v>0</v>
          </cell>
          <cell r="G785">
            <v>2.1678704760949334</v>
          </cell>
          <cell r="H785">
            <v>8838.2047999999995</v>
          </cell>
          <cell r="I785">
            <v>0</v>
          </cell>
          <cell r="J785">
            <v>16406</v>
          </cell>
          <cell r="K785">
            <v>2.1678704760949334</v>
          </cell>
          <cell r="L785">
            <v>8838.2047999999995</v>
          </cell>
          <cell r="M785">
            <v>16406</v>
          </cell>
          <cell r="N785">
            <v>19687.2</v>
          </cell>
          <cell r="O785">
            <v>1</v>
          </cell>
          <cell r="P785">
            <v>7567.7952999999998</v>
          </cell>
        </row>
        <row r="786">
          <cell r="A786" t="str">
            <v>070001-SC</v>
          </cell>
          <cell r="B786" t="str">
            <v>Groupe Moteur Contrôle Mécanique EVO 2.2</v>
          </cell>
          <cell r="C786">
            <v>1000</v>
          </cell>
          <cell r="D786">
            <v>-1742.7536</v>
          </cell>
          <cell r="E786">
            <v>0</v>
          </cell>
          <cell r="F786">
            <v>0</v>
          </cell>
          <cell r="G786">
            <v>2.2326734982688605</v>
          </cell>
          <cell r="H786">
            <v>2148.2464</v>
          </cell>
          <cell r="I786">
            <v>0</v>
          </cell>
          <cell r="J786">
            <v>3891</v>
          </cell>
          <cell r="K786">
            <v>2.2326734982688605</v>
          </cell>
          <cell r="L786">
            <v>2148.2464</v>
          </cell>
          <cell r="M786">
            <v>3891</v>
          </cell>
          <cell r="N786">
            <v>4669.2</v>
          </cell>
          <cell r="O786">
            <v>1</v>
          </cell>
          <cell r="P786">
            <v>1742.7537</v>
          </cell>
        </row>
        <row r="787">
          <cell r="A787" t="str">
            <v>070002-SC</v>
          </cell>
          <cell r="B787" t="str">
            <v>Groupe Moteur Contrôle Mécanique EVO 4,0</v>
          </cell>
          <cell r="C787">
            <v>1000</v>
          </cell>
          <cell r="D787">
            <v>-2523.5</v>
          </cell>
          <cell r="E787">
            <v>0</v>
          </cell>
          <cell r="F787">
            <v>0</v>
          </cell>
          <cell r="G787">
            <v>2.233009620249272</v>
          </cell>
          <cell r="H787">
            <v>3111.5</v>
          </cell>
          <cell r="I787">
            <v>0</v>
          </cell>
          <cell r="J787">
            <v>5635</v>
          </cell>
          <cell r="K787">
            <v>2.233009620249272</v>
          </cell>
          <cell r="L787">
            <v>3111.5</v>
          </cell>
          <cell r="M787">
            <v>5635</v>
          </cell>
          <cell r="N787">
            <v>6762</v>
          </cell>
          <cell r="O787">
            <v>1</v>
          </cell>
          <cell r="P787">
            <v>2523.5001000000002</v>
          </cell>
        </row>
        <row r="788">
          <cell r="A788" t="str">
            <v>070003-SC</v>
          </cell>
          <cell r="B788" t="str">
            <v>Groupe Moteur Contrôle Mécanique EVO 5.5</v>
          </cell>
          <cell r="C788">
            <v>1000</v>
          </cell>
          <cell r="D788">
            <v>-3460.8013999999998</v>
          </cell>
          <cell r="E788">
            <v>0</v>
          </cell>
          <cell r="F788">
            <v>0</v>
          </cell>
          <cell r="G788">
            <v>2.2330087408942698</v>
          </cell>
          <cell r="H788">
            <v>4267.1986000000006</v>
          </cell>
          <cell r="I788">
            <v>0</v>
          </cell>
          <cell r="J788">
            <v>7728.0000000000009</v>
          </cell>
          <cell r="K788">
            <v>2.2330087408942698</v>
          </cell>
          <cell r="L788">
            <v>4267.1986000000006</v>
          </cell>
          <cell r="M788">
            <v>7728.0000000000009</v>
          </cell>
          <cell r="N788">
            <v>9273.6</v>
          </cell>
          <cell r="O788">
            <v>1</v>
          </cell>
          <cell r="P788">
            <v>3460.8015</v>
          </cell>
        </row>
        <row r="789">
          <cell r="A789" t="str">
            <v>070004-SC</v>
          </cell>
          <cell r="B789" t="str">
            <v>Groupe Moteur Contrôle Mécanique EVO 7.5</v>
          </cell>
          <cell r="C789">
            <v>1000</v>
          </cell>
          <cell r="D789">
            <v>-3604.9985999999999</v>
          </cell>
          <cell r="E789">
            <v>0</v>
          </cell>
          <cell r="F789">
            <v>0</v>
          </cell>
          <cell r="G789">
            <v>2.2330105139843739</v>
          </cell>
          <cell r="H789">
            <v>4445.0014000000001</v>
          </cell>
          <cell r="I789">
            <v>0</v>
          </cell>
          <cell r="J789">
            <v>8050</v>
          </cell>
          <cell r="K789">
            <v>2.2330105139843739</v>
          </cell>
          <cell r="L789">
            <v>4445.0014000000001</v>
          </cell>
          <cell r="M789">
            <v>8050</v>
          </cell>
          <cell r="N789">
            <v>9660</v>
          </cell>
          <cell r="O789">
            <v>1</v>
          </cell>
          <cell r="P789">
            <v>3604.9987000000001</v>
          </cell>
        </row>
        <row r="790">
          <cell r="A790" t="str">
            <v>070005-SC</v>
          </cell>
          <cell r="B790" t="str">
            <v>Groupe Moteur Contrôle Mécanique EVO 9.0</v>
          </cell>
          <cell r="C790">
            <v>1000</v>
          </cell>
          <cell r="D790">
            <v>-4430.3643999999995</v>
          </cell>
          <cell r="E790">
            <v>0</v>
          </cell>
          <cell r="F790">
            <v>0</v>
          </cell>
          <cell r="G790">
            <v>2.2327733982158806</v>
          </cell>
          <cell r="H790">
            <v>5461.6356000000005</v>
          </cell>
          <cell r="I790">
            <v>0</v>
          </cell>
          <cell r="J790">
            <v>9892</v>
          </cell>
          <cell r="K790">
            <v>2.2327733982158806</v>
          </cell>
          <cell r="L790">
            <v>5461.6356000000005</v>
          </cell>
          <cell r="M790">
            <v>9892</v>
          </cell>
          <cell r="N790">
            <v>11870.4</v>
          </cell>
          <cell r="O790">
            <v>1</v>
          </cell>
          <cell r="P790">
            <v>4430.3644999999997</v>
          </cell>
        </row>
        <row r="791">
          <cell r="A791" t="str">
            <v>3000001</v>
          </cell>
          <cell r="B791" t="str">
            <v>Horloge hebdomadaire programmable - AER</v>
          </cell>
          <cell r="C791">
            <v>11</v>
          </cell>
          <cell r="D791">
            <v>-34.980000000000004</v>
          </cell>
          <cell r="E791">
            <v>0</v>
          </cell>
          <cell r="F791">
            <v>0</v>
          </cell>
          <cell r="G791" t="str">
            <v/>
          </cell>
          <cell r="H791" t="str">
            <v/>
          </cell>
          <cell r="I791"/>
          <cell r="J791" t="str">
            <v/>
          </cell>
          <cell r="K791">
            <v>7.0039822642016443</v>
          </cell>
          <cell r="L791">
            <v>210.02</v>
          </cell>
          <cell r="M791">
            <v>245</v>
          </cell>
          <cell r="N791">
            <v>294</v>
          </cell>
          <cell r="O791">
            <v>1</v>
          </cell>
          <cell r="P791">
            <v>34.980100000000007</v>
          </cell>
        </row>
        <row r="792">
          <cell r="A792" t="str">
            <v>3000001D</v>
          </cell>
          <cell r="B792" t="str">
            <v>Horloge hebdomadaire programmable - DIV</v>
          </cell>
          <cell r="C792">
            <v>16</v>
          </cell>
          <cell r="D792">
            <v>-85.446399999999997</v>
          </cell>
          <cell r="E792">
            <v>0</v>
          </cell>
          <cell r="F792">
            <v>0</v>
          </cell>
          <cell r="G792" t="str">
            <v/>
          </cell>
          <cell r="H792" t="str">
            <v/>
          </cell>
          <cell r="I792"/>
          <cell r="J792" t="str">
            <v/>
          </cell>
          <cell r="K792">
            <v>2.1065813111128016</v>
          </cell>
          <cell r="L792">
            <v>94.553600000000003</v>
          </cell>
          <cell r="M792">
            <v>180</v>
          </cell>
          <cell r="N792">
            <v>216</v>
          </cell>
          <cell r="O792">
            <v>1</v>
          </cell>
          <cell r="P792">
            <v>85.4465</v>
          </cell>
        </row>
        <row r="793">
          <cell r="A793" t="str">
            <v>TBOSWI15B</v>
          </cell>
          <cell r="B793" t="str">
            <v>Interrupteur avec circuit de commande pour crosse M/A.</v>
          </cell>
          <cell r="C793">
            <v>12</v>
          </cell>
          <cell r="D793">
            <v>8.2106000000000012</v>
          </cell>
          <cell r="E793">
            <v>1.6964103956029044</v>
          </cell>
          <cell r="F793">
            <v>20</v>
          </cell>
          <cell r="G793">
            <v>2.1594073822751887</v>
          </cell>
          <cell r="H793">
            <v>13.668933333333337</v>
          </cell>
          <cell r="I793">
            <v>0.35</v>
          </cell>
          <cell r="J793">
            <v>25.458333333333336</v>
          </cell>
          <cell r="K793">
            <v>3.3221652035002904</v>
          </cell>
          <cell r="L793">
            <v>27.377266666666674</v>
          </cell>
          <cell r="M793">
            <v>39.166666666666671</v>
          </cell>
          <cell r="N793">
            <v>47</v>
          </cell>
          <cell r="O793">
            <v>1</v>
          </cell>
          <cell r="P793">
            <v>11.789499999999999</v>
          </cell>
        </row>
        <row r="794">
          <cell r="A794" t="str">
            <v>TBOPOA037</v>
          </cell>
          <cell r="B794" t="str">
            <v>Interrupteur de crosse DataSync - CYC</v>
          </cell>
          <cell r="C794">
            <v>12</v>
          </cell>
          <cell r="D794">
            <v>-29.341200000000001</v>
          </cell>
          <cell r="E794">
            <v>0</v>
          </cell>
          <cell r="F794"/>
          <cell r="G794">
            <v>1.7537850515598608</v>
          </cell>
          <cell r="H794">
            <v>22.117133333333342</v>
          </cell>
          <cell r="I794">
            <v>0.35</v>
          </cell>
          <cell r="J794">
            <v>51.458333333333343</v>
          </cell>
          <cell r="K794">
            <v>2.6981308485536317</v>
          </cell>
          <cell r="L794">
            <v>49.825466666666671</v>
          </cell>
          <cell r="M794">
            <v>79.166666666666671</v>
          </cell>
          <cell r="N794">
            <v>95</v>
          </cell>
          <cell r="O794">
            <v>1</v>
          </cell>
          <cell r="P794">
            <v>29.3413</v>
          </cell>
        </row>
        <row r="795">
          <cell r="A795" t="str">
            <v>TBOSWIT9</v>
          </cell>
          <cell r="B795" t="str">
            <v>Interrupteur de crosse M/A + Sélecteur de vitesse pour crosse TBOPOI06</v>
          </cell>
          <cell r="C795">
            <v>12</v>
          </cell>
          <cell r="D795">
            <v>10.749199999999998</v>
          </cell>
          <cell r="E795">
            <v>3.4591626630061771</v>
          </cell>
          <cell r="F795">
            <v>15.12</v>
          </cell>
          <cell r="G795">
            <v>3.7368352818260169</v>
          </cell>
          <cell r="H795">
            <v>11.962533333333337</v>
          </cell>
          <cell r="I795">
            <v>0.3</v>
          </cell>
          <cell r="J795">
            <v>16.333333333333336</v>
          </cell>
          <cell r="K795">
            <v>5.3383361168943093</v>
          </cell>
          <cell r="L795">
            <v>18.962533333333337</v>
          </cell>
          <cell r="M795">
            <v>23.333333333333336</v>
          </cell>
          <cell r="N795">
            <v>28</v>
          </cell>
          <cell r="O795">
            <v>1</v>
          </cell>
          <cell r="P795">
            <v>4.3708999999999998</v>
          </cell>
        </row>
        <row r="796">
          <cell r="A796" t="str">
            <v>TBOSWP14</v>
          </cell>
          <cell r="B796" t="str">
            <v>Interrupteur de crosse M/A + Sélecteur de vitesse pour crosse TBOPOI36</v>
          </cell>
          <cell r="C796">
            <v>12</v>
          </cell>
          <cell r="D796">
            <v>9.0244</v>
          </cell>
          <cell r="E796">
            <v>2.4803963384625485</v>
          </cell>
          <cell r="F796">
            <v>15.12</v>
          </cell>
          <cell r="G796">
            <v>2.7751803183664996</v>
          </cell>
          <cell r="H796">
            <v>10.821066666666669</v>
          </cell>
          <cell r="I796">
            <v>0.3</v>
          </cell>
          <cell r="J796">
            <v>16.916666666666668</v>
          </cell>
          <cell r="K796">
            <v>3.9645433119521418</v>
          </cell>
          <cell r="L796">
            <v>18.07106666666667</v>
          </cell>
          <cell r="M796">
            <v>24.166666666666668</v>
          </cell>
          <cell r="N796">
            <v>29</v>
          </cell>
          <cell r="O796">
            <v>1</v>
          </cell>
          <cell r="P796">
            <v>6.095699999999999</v>
          </cell>
        </row>
        <row r="797">
          <cell r="A797" t="str">
            <v>INTPO01</v>
          </cell>
          <cell r="B797" t="str">
            <v>Interrupteur de crosse M/A avec contact à bascule pour crosse POIGI01 - AJG</v>
          </cell>
          <cell r="C797">
            <v>15</v>
          </cell>
          <cell r="D797">
            <v>-3.536</v>
          </cell>
          <cell r="E797">
            <v>0</v>
          </cell>
          <cell r="F797">
            <v>0</v>
          </cell>
          <cell r="G797">
            <v>3.9827305034736957</v>
          </cell>
          <cell r="H797">
            <v>10.547333333333334</v>
          </cell>
          <cell r="I797">
            <v>0.35</v>
          </cell>
          <cell r="J797">
            <v>14.083333333333336</v>
          </cell>
          <cell r="K797">
            <v>6.1272776976518388</v>
          </cell>
          <cell r="L797">
            <v>18.130666666666666</v>
          </cell>
          <cell r="M797">
            <v>21.666666666666668</v>
          </cell>
          <cell r="N797">
            <v>26</v>
          </cell>
          <cell r="O797">
            <v>1</v>
          </cell>
          <cell r="P797">
            <v>3.5361000000000002</v>
          </cell>
        </row>
        <row r="798">
          <cell r="A798" t="str">
            <v>INTPO02</v>
          </cell>
          <cell r="B798" t="str">
            <v>Interrupteur de crosse M/A avec contact à bascule pour crosse POIGI03 - AJG</v>
          </cell>
          <cell r="C798">
            <v>15</v>
          </cell>
          <cell r="D798">
            <v>-3.7128000000000001</v>
          </cell>
          <cell r="E798">
            <v>0</v>
          </cell>
          <cell r="F798">
            <v>0</v>
          </cell>
          <cell r="G798">
            <v>3.7930817779453618</v>
          </cell>
          <cell r="H798">
            <v>10.370533333333334</v>
          </cell>
          <cell r="I798">
            <v>0.35</v>
          </cell>
          <cell r="J798">
            <v>14.083333333333336</v>
          </cell>
          <cell r="K798">
            <v>5.8355104276082486</v>
          </cell>
          <cell r="L798">
            <v>17.953866666666666</v>
          </cell>
          <cell r="M798">
            <v>21.666666666666668</v>
          </cell>
          <cell r="N798">
            <v>26</v>
          </cell>
          <cell r="O798">
            <v>1</v>
          </cell>
          <cell r="P798">
            <v>3.7129000000000003</v>
          </cell>
        </row>
        <row r="799">
          <cell r="A799" t="str">
            <v>TBOPOA049</v>
          </cell>
          <cell r="B799" t="str">
            <v>Interrupteur de crosse M/A avec contact à bascule pour crosse TBOPOI35 - CYC</v>
          </cell>
          <cell r="C799">
            <v>12</v>
          </cell>
          <cell r="D799">
            <v>-3.2046000000000001</v>
          </cell>
          <cell r="E799">
            <v>0</v>
          </cell>
          <cell r="F799"/>
          <cell r="G799">
            <v>1.8592483955856502</v>
          </cell>
          <cell r="H799">
            <v>2.7537333333333338</v>
          </cell>
          <cell r="I799">
            <v>0.35</v>
          </cell>
          <cell r="J799">
            <v>5.9583333333333339</v>
          </cell>
          <cell r="K799">
            <v>2.8603821470548465</v>
          </cell>
          <cell r="L799">
            <v>5.9620666666666668</v>
          </cell>
          <cell r="M799">
            <v>9.1666666666666679</v>
          </cell>
          <cell r="N799">
            <v>11</v>
          </cell>
          <cell r="O799">
            <v>1</v>
          </cell>
          <cell r="P799">
            <v>3.2047000000000003</v>
          </cell>
        </row>
        <row r="800">
          <cell r="A800" t="str">
            <v>TBOSWI15</v>
          </cell>
          <cell r="B800" t="str">
            <v>Interrupteur de crosse M/A avec contact à bascule pour crosse TBOPOI35 (old)</v>
          </cell>
          <cell r="C800">
            <v>12</v>
          </cell>
          <cell r="D800">
            <v>6.9150000000000009</v>
          </cell>
          <cell r="E800">
            <v>1.8552416761490134</v>
          </cell>
          <cell r="F800">
            <v>15</v>
          </cell>
          <cell r="G800">
            <v>2.1644753930068896</v>
          </cell>
          <cell r="H800">
            <v>9.4150000000000009</v>
          </cell>
          <cell r="I800">
            <v>0.3</v>
          </cell>
          <cell r="J800">
            <v>17.5</v>
          </cell>
          <cell r="K800">
            <v>3.0921077042955565</v>
          </cell>
          <cell r="L800">
            <v>16.915000000000003</v>
          </cell>
          <cell r="M800">
            <v>25</v>
          </cell>
          <cell r="N800">
            <v>30</v>
          </cell>
          <cell r="O800">
            <v>1</v>
          </cell>
          <cell r="P800">
            <v>8.0850999999999988</v>
          </cell>
        </row>
        <row r="801">
          <cell r="A801" t="str">
            <v>TBOSWIT5</v>
          </cell>
          <cell r="B801" t="str">
            <v>Interrupteur de crosse M/A avec contact à bascule, étroit ( ancien modèle )</v>
          </cell>
          <cell r="C801">
            <v>12</v>
          </cell>
          <cell r="D801">
            <v>5.7888000000000002</v>
          </cell>
          <cell r="E801">
            <v>1.5163137520737822</v>
          </cell>
          <cell r="F801">
            <v>17</v>
          </cell>
          <cell r="G801">
            <v>1.6129559759647263</v>
          </cell>
          <cell r="H801">
            <v>6.8721333333333359</v>
          </cell>
          <cell r="I801">
            <v>0.3</v>
          </cell>
          <cell r="J801">
            <v>18.083333333333336</v>
          </cell>
          <cell r="K801">
            <v>2.3042228228067518</v>
          </cell>
          <cell r="L801">
            <v>14.622133333333336</v>
          </cell>
          <cell r="M801">
            <v>25.833333333333336</v>
          </cell>
          <cell r="N801">
            <v>31</v>
          </cell>
          <cell r="O801">
            <v>1</v>
          </cell>
          <cell r="P801">
            <v>11.2113</v>
          </cell>
        </row>
        <row r="802">
          <cell r="A802" t="str">
            <v>TBOSWIT6</v>
          </cell>
          <cell r="B802" t="str">
            <v>Interrupteur de crosse M/A avec contact à bascule, large ( ancien modèle )</v>
          </cell>
          <cell r="C802">
            <v>12</v>
          </cell>
          <cell r="D802">
            <v>5.7888000000000002</v>
          </cell>
          <cell r="E802">
            <v>1.5163137520737822</v>
          </cell>
          <cell r="F802">
            <v>17</v>
          </cell>
          <cell r="G802">
            <v>1.6129559759647263</v>
          </cell>
          <cell r="H802">
            <v>6.8721333333333359</v>
          </cell>
          <cell r="I802">
            <v>0.3</v>
          </cell>
          <cell r="J802">
            <v>18.083333333333336</v>
          </cell>
          <cell r="K802">
            <v>2.3042228228067518</v>
          </cell>
          <cell r="L802">
            <v>14.622133333333336</v>
          </cell>
          <cell r="M802">
            <v>25.833333333333336</v>
          </cell>
          <cell r="N802">
            <v>31</v>
          </cell>
          <cell r="O802">
            <v>1</v>
          </cell>
          <cell r="P802">
            <v>11.2113</v>
          </cell>
        </row>
        <row r="803">
          <cell r="A803" t="str">
            <v>TBOSWIT8</v>
          </cell>
          <cell r="B803" t="str">
            <v>Interrupteur de crosse M/A avec contact à poussoir pour crosse TBOPOI05</v>
          </cell>
          <cell r="C803">
            <v>12</v>
          </cell>
          <cell r="D803">
            <v>10.131799999999998</v>
          </cell>
          <cell r="E803">
            <v>3.031031994226606</v>
          </cell>
          <cell r="F803">
            <v>15.12</v>
          </cell>
          <cell r="G803">
            <v>3.2743285955803252</v>
          </cell>
          <cell r="H803">
            <v>11.345133333333337</v>
          </cell>
          <cell r="I803">
            <v>0.3</v>
          </cell>
          <cell r="J803">
            <v>16.333333333333336</v>
          </cell>
          <cell r="K803">
            <v>4.6776122794004644</v>
          </cell>
          <cell r="L803">
            <v>18.345133333333337</v>
          </cell>
          <cell r="M803">
            <v>23.333333333333336</v>
          </cell>
          <cell r="N803">
            <v>28</v>
          </cell>
          <cell r="O803">
            <v>1</v>
          </cell>
          <cell r="P803">
            <v>4.9882999999999997</v>
          </cell>
        </row>
        <row r="804">
          <cell r="A804" t="str">
            <v>TBOSWIT7</v>
          </cell>
          <cell r="B804" t="str">
            <v>Interrupteur de crosse M/A avec contact linéaire ( ancien modèle )</v>
          </cell>
          <cell r="C804">
            <v>12</v>
          </cell>
          <cell r="D804">
            <v>5.3263999999999996</v>
          </cell>
          <cell r="E804">
            <v>1.5266269849117049</v>
          </cell>
          <cell r="F804">
            <v>15.44</v>
          </cell>
          <cell r="G804">
            <v>1.6149711117922556</v>
          </cell>
          <cell r="H804">
            <v>6.2197333333333358</v>
          </cell>
          <cell r="I804">
            <v>0.3</v>
          </cell>
          <cell r="J804">
            <v>16.333333333333336</v>
          </cell>
          <cell r="K804">
            <v>2.3071015882746511</v>
          </cell>
          <cell r="L804">
            <v>13.219733333333336</v>
          </cell>
          <cell r="M804">
            <v>23.333333333333336</v>
          </cell>
          <cell r="N804">
            <v>28</v>
          </cell>
          <cell r="O804">
            <v>1</v>
          </cell>
          <cell r="P804">
            <v>10.1137</v>
          </cell>
        </row>
        <row r="805">
          <cell r="A805" t="str">
            <v>ITRET002</v>
          </cell>
          <cell r="B805" t="str">
            <v>Interrupteur reed boîtier RETRAFLEX.</v>
          </cell>
          <cell r="C805">
            <v>4</v>
          </cell>
          <cell r="D805">
            <v>2.6297999999999999</v>
          </cell>
          <cell r="E805">
            <v>1.4479422185881712</v>
          </cell>
          <cell r="F805">
            <v>8.5</v>
          </cell>
          <cell r="G805">
            <v>2.1861460799845553</v>
          </cell>
          <cell r="H805">
            <v>6.9631333333333352</v>
          </cell>
          <cell r="I805">
            <v>0.3</v>
          </cell>
          <cell r="J805">
            <v>12.833333333333336</v>
          </cell>
          <cell r="K805">
            <v>3.1230658285493647</v>
          </cell>
          <cell r="L805">
            <v>12.463133333333335</v>
          </cell>
          <cell r="M805">
            <v>18.333333333333336</v>
          </cell>
          <cell r="N805">
            <v>22</v>
          </cell>
          <cell r="O805">
            <v>1</v>
          </cell>
          <cell r="P805">
            <v>5.8703000000000003</v>
          </cell>
        </row>
        <row r="806">
          <cell r="A806" t="str">
            <v>AP004SV</v>
          </cell>
          <cell r="B806" t="str">
            <v>Jeu d'accessoires CYCLOVAC flexible avec Sélecteur de vitesse - 4,60 mètres.</v>
          </cell>
          <cell r="C806">
            <v>19</v>
          </cell>
          <cell r="D806">
            <v>-57.33</v>
          </cell>
          <cell r="E806">
            <v>0</v>
          </cell>
          <cell r="F806">
            <v>0</v>
          </cell>
          <cell r="G806">
            <v>2.5437481067246237</v>
          </cell>
          <cell r="H806">
            <v>88.503333333333345</v>
          </cell>
          <cell r="I806">
            <v>0.3</v>
          </cell>
          <cell r="J806">
            <v>145.83333333333334</v>
          </cell>
          <cell r="K806">
            <v>3.6339258667494621</v>
          </cell>
          <cell r="L806">
            <v>151.00333333333336</v>
          </cell>
          <cell r="M806">
            <v>208.33333333333334</v>
          </cell>
          <cell r="N806">
            <v>250</v>
          </cell>
          <cell r="O806">
            <v>1</v>
          </cell>
          <cell r="P806">
            <v>57.330100000000002</v>
          </cell>
        </row>
        <row r="807">
          <cell r="A807" t="str">
            <v>AP004MA</v>
          </cell>
          <cell r="B807" t="str">
            <v>Jeu d'accessoires CYCLOVAC flexible Marche-Arrêt - 4,60 mètres.</v>
          </cell>
          <cell r="C807">
            <v>19</v>
          </cell>
          <cell r="D807">
            <v>-59</v>
          </cell>
          <cell r="E807">
            <v>0</v>
          </cell>
          <cell r="F807">
            <v>0</v>
          </cell>
          <cell r="G807">
            <v>2.1751375562640289</v>
          </cell>
          <cell r="H807">
            <v>69.333333333333343</v>
          </cell>
          <cell r="I807">
            <v>0.3</v>
          </cell>
          <cell r="J807">
            <v>128.33333333333334</v>
          </cell>
          <cell r="K807">
            <v>3.1073393660914701</v>
          </cell>
          <cell r="L807">
            <v>124.33333333333334</v>
          </cell>
          <cell r="M807">
            <v>183.33333333333334</v>
          </cell>
          <cell r="N807">
            <v>220</v>
          </cell>
          <cell r="O807">
            <v>1</v>
          </cell>
          <cell r="P807">
            <v>59.000100000000003</v>
          </cell>
        </row>
        <row r="808">
          <cell r="A808" t="str">
            <v>AP004PC</v>
          </cell>
          <cell r="B808" t="str">
            <v>Jeu d'accessoires CYCLOVAC flexible Sélecteur de vitesse DataSync - 4,60m</v>
          </cell>
          <cell r="C808">
            <v>19</v>
          </cell>
          <cell r="D808">
            <v>-74.150000000000006</v>
          </cell>
          <cell r="E808">
            <v>0</v>
          </cell>
          <cell r="F808">
            <v>0</v>
          </cell>
          <cell r="G808">
            <v>2.1240699607957372</v>
          </cell>
          <cell r="H808">
            <v>83.35</v>
          </cell>
          <cell r="I808">
            <v>0.3</v>
          </cell>
          <cell r="J808">
            <v>157.5</v>
          </cell>
          <cell r="K808">
            <v>3.0343856582796245</v>
          </cell>
          <cell r="L808">
            <v>150.85</v>
          </cell>
          <cell r="M808">
            <v>225</v>
          </cell>
          <cell r="N808">
            <v>270</v>
          </cell>
          <cell r="O808">
            <v>1</v>
          </cell>
          <cell r="P808">
            <v>74.150100000000009</v>
          </cell>
        </row>
        <row r="809">
          <cell r="A809" t="str">
            <v>TECGARA4</v>
          </cell>
          <cell r="B809" t="str">
            <v>Jeu d'accessoires de SERVICE, longueur du flexible 12 mètres.</v>
          </cell>
          <cell r="C809">
            <v>12</v>
          </cell>
          <cell r="D809">
            <v>10.686200000000003</v>
          </cell>
          <cell r="E809">
            <v>1.4394998766142966</v>
          </cell>
          <cell r="F809">
            <v>35</v>
          </cell>
          <cell r="G809">
            <v>2.2278065907430187</v>
          </cell>
          <cell r="H809">
            <v>29.852866666666674</v>
          </cell>
          <cell r="I809">
            <v>0.35</v>
          </cell>
          <cell r="J809">
            <v>54.166666666666671</v>
          </cell>
          <cell r="K809">
            <v>3.4273947549892596</v>
          </cell>
          <cell r="L809">
            <v>59.019533333333349</v>
          </cell>
          <cell r="M809">
            <v>83.333333333333343</v>
          </cell>
          <cell r="N809">
            <v>100</v>
          </cell>
          <cell r="O809">
            <v>1</v>
          </cell>
          <cell r="P809">
            <v>24.313899999999997</v>
          </cell>
        </row>
        <row r="810">
          <cell r="A810" t="str">
            <v>AP002</v>
          </cell>
          <cell r="B810" t="str">
            <v>Jeu d'accessoires EXTRA flexible avec variateur rotatif - 7,50 mètres.</v>
          </cell>
          <cell r="C810">
            <v>17</v>
          </cell>
          <cell r="D810">
            <v>-78.114400000000003</v>
          </cell>
          <cell r="E810">
            <v>0</v>
          </cell>
          <cell r="F810">
            <v>0</v>
          </cell>
          <cell r="G810">
            <v>2.2403010964673649</v>
          </cell>
          <cell r="H810">
            <v>96.885599999999997</v>
          </cell>
          <cell r="I810">
            <v>0.3</v>
          </cell>
          <cell r="J810">
            <v>175</v>
          </cell>
          <cell r="K810">
            <v>3.2004301378105215</v>
          </cell>
          <cell r="L810">
            <v>171.88559999999998</v>
          </cell>
          <cell r="M810">
            <v>250</v>
          </cell>
          <cell r="N810">
            <v>300</v>
          </cell>
          <cell r="O810">
            <v>1</v>
          </cell>
          <cell r="P810">
            <v>78.114500000000007</v>
          </cell>
        </row>
        <row r="811">
          <cell r="A811" t="str">
            <v>AP003</v>
          </cell>
          <cell r="B811" t="str">
            <v>Jeu d'accessoires EXTRA flexible avec variateur rotatif - 9 mètres.</v>
          </cell>
          <cell r="C811">
            <v>17</v>
          </cell>
          <cell r="D811">
            <v>-83.075199999999995</v>
          </cell>
          <cell r="E811">
            <v>0</v>
          </cell>
          <cell r="F811">
            <v>0</v>
          </cell>
          <cell r="G811">
            <v>2.106522636692254</v>
          </cell>
          <cell r="H811">
            <v>91.924800000000005</v>
          </cell>
          <cell r="I811">
            <v>0.3</v>
          </cell>
          <cell r="J811">
            <v>175</v>
          </cell>
          <cell r="K811">
            <v>3.0093180524175058</v>
          </cell>
          <cell r="L811">
            <v>166.9248</v>
          </cell>
          <cell r="M811">
            <v>250</v>
          </cell>
          <cell r="N811">
            <v>300</v>
          </cell>
          <cell r="O811">
            <v>1</v>
          </cell>
          <cell r="P811">
            <v>83.075299999999999</v>
          </cell>
        </row>
        <row r="812">
          <cell r="A812" t="str">
            <v>ITOF30LX</v>
          </cell>
          <cell r="B812" t="str">
            <v>Jeu d'accessoires ITL  flexible Marche-Arrêt - 9,20 mètres.</v>
          </cell>
          <cell r="C812">
            <v>12</v>
          </cell>
          <cell r="D812">
            <v>28.385599999999993</v>
          </cell>
          <cell r="E812">
            <v>1.4969902616844026</v>
          </cell>
          <cell r="F812">
            <v>85.5</v>
          </cell>
          <cell r="G812">
            <v>1.8384123121098843</v>
          </cell>
          <cell r="H812">
            <v>47.885599999999997</v>
          </cell>
          <cell r="I812">
            <v>0.3</v>
          </cell>
          <cell r="J812">
            <v>105</v>
          </cell>
          <cell r="K812">
            <v>2.6263033030141205</v>
          </cell>
          <cell r="L812">
            <v>92.885599999999997</v>
          </cell>
          <cell r="M812">
            <v>150</v>
          </cell>
          <cell r="N812">
            <v>180</v>
          </cell>
          <cell r="O812">
            <v>1</v>
          </cell>
          <cell r="P812">
            <v>57.114500000000007</v>
          </cell>
        </row>
        <row r="813">
          <cell r="A813" t="str">
            <v>CYSV25NO</v>
          </cell>
          <cell r="B813" t="str">
            <v>Jeu d'accessoires NORDIK  flexible avec Sélecteur de vitesse - 7,60 mètres.</v>
          </cell>
          <cell r="C813">
            <v>12</v>
          </cell>
          <cell r="D813">
            <v>47.975200000000001</v>
          </cell>
          <cell r="E813">
            <v>1.7332823844096292</v>
          </cell>
          <cell r="F813">
            <v>113.4</v>
          </cell>
          <cell r="G813">
            <v>2.3181795717940212</v>
          </cell>
          <cell r="H813">
            <v>86.241866666666681</v>
          </cell>
          <cell r="I813">
            <v>0.3</v>
          </cell>
          <cell r="J813">
            <v>151.66666666666669</v>
          </cell>
          <cell r="K813">
            <v>3.3116851025628877</v>
          </cell>
          <cell r="L813">
            <v>151.24186666666668</v>
          </cell>
          <cell r="M813">
            <v>216.66666666666669</v>
          </cell>
          <cell r="N813">
            <v>260</v>
          </cell>
          <cell r="O813">
            <v>1</v>
          </cell>
          <cell r="P813">
            <v>65.424900000000008</v>
          </cell>
        </row>
        <row r="814">
          <cell r="A814" t="str">
            <v>CYSV30NO</v>
          </cell>
          <cell r="B814" t="str">
            <v>Jeu d'accessoires NORDIK  flexible avec Sélecteur de vitesse - 9,20 mètres.</v>
          </cell>
          <cell r="C814">
            <v>12</v>
          </cell>
          <cell r="D814">
            <v>51.772000000000006</v>
          </cell>
          <cell r="E814">
            <v>1.7482749948690672</v>
          </cell>
          <cell r="F814">
            <v>120.96</v>
          </cell>
          <cell r="G814">
            <v>2.2764030230632151</v>
          </cell>
          <cell r="H814">
            <v>88.312000000000012</v>
          </cell>
          <cell r="I814">
            <v>0.3</v>
          </cell>
          <cell r="J814">
            <v>157.5</v>
          </cell>
          <cell r="K814">
            <v>3.2520043186617356</v>
          </cell>
          <cell r="L814">
            <v>155.81200000000001</v>
          </cell>
          <cell r="M814">
            <v>225</v>
          </cell>
          <cell r="N814">
            <v>270</v>
          </cell>
          <cell r="O814">
            <v>1</v>
          </cell>
          <cell r="P814">
            <v>69.188099999999991</v>
          </cell>
        </row>
        <row r="815">
          <cell r="A815" t="str">
            <v>CYOF35NO</v>
          </cell>
          <cell r="B815" t="str">
            <v>Jeu d'accessoires NORDIK  flexible Marche-Arrêt - 10,70 mètres.</v>
          </cell>
          <cell r="C815">
            <v>12</v>
          </cell>
          <cell r="D815">
            <v>47.638800000000003</v>
          </cell>
          <cell r="E815">
            <v>1.6157928889601274</v>
          </cell>
          <cell r="F815">
            <v>125</v>
          </cell>
          <cell r="G815">
            <v>1.9604979061451486</v>
          </cell>
          <cell r="H815">
            <v>74.305466666666689</v>
          </cell>
          <cell r="I815">
            <v>0.35</v>
          </cell>
          <cell r="J815">
            <v>151.66666666666669</v>
          </cell>
          <cell r="K815">
            <v>3.0161506248386898</v>
          </cell>
          <cell r="L815">
            <v>155.97213333333335</v>
          </cell>
          <cell r="M815">
            <v>233.33333333333334</v>
          </cell>
          <cell r="N815">
            <v>280</v>
          </cell>
          <cell r="O815">
            <v>1</v>
          </cell>
          <cell r="P815">
            <v>77.3613</v>
          </cell>
        </row>
        <row r="816">
          <cell r="A816" t="str">
            <v>CYOF40NO</v>
          </cell>
          <cell r="B816" t="str">
            <v>Jeu d'accessoires NORDIK  flexible Marche-Arrêt - 12,20 mètres.</v>
          </cell>
          <cell r="C816">
            <v>12</v>
          </cell>
          <cell r="D816">
            <v>48.493399999999994</v>
          </cell>
          <cell r="E816">
            <v>1.5949589482104558</v>
          </cell>
          <cell r="F816">
            <v>130</v>
          </cell>
          <cell r="G816">
            <v>2.0269294835066729</v>
          </cell>
          <cell r="H816">
            <v>83.701733333333365</v>
          </cell>
          <cell r="I816">
            <v>0.35</v>
          </cell>
          <cell r="J816">
            <v>165.20833333333337</v>
          </cell>
          <cell r="K816">
            <v>3.1183530515487274</v>
          </cell>
          <cell r="L816">
            <v>172.66006666666667</v>
          </cell>
          <cell r="M816">
            <v>254.16666666666669</v>
          </cell>
          <cell r="N816">
            <v>305</v>
          </cell>
          <cell r="O816">
            <v>1</v>
          </cell>
          <cell r="P816">
            <v>81.506700000000009</v>
          </cell>
        </row>
        <row r="817">
          <cell r="A817" t="str">
            <v>CYOF25NO</v>
          </cell>
          <cell r="B817" t="str">
            <v>Jeu d'accessoires NORDIK  flexible Marche-Arrêt - 7,60 mètres.</v>
          </cell>
          <cell r="C817">
            <v>12</v>
          </cell>
          <cell r="D817">
            <v>41.135400000000004</v>
          </cell>
          <cell r="E817">
            <v>1.5973327447404189</v>
          </cell>
          <cell r="F817">
            <v>110</v>
          </cell>
          <cell r="G817">
            <v>1.9664162722943204</v>
          </cell>
          <cell r="H817">
            <v>66.55206666666669</v>
          </cell>
          <cell r="I817">
            <v>0.35</v>
          </cell>
          <cell r="J817">
            <v>135.41666666666669</v>
          </cell>
          <cell r="K817">
            <v>3.0252558035297232</v>
          </cell>
          <cell r="L817">
            <v>139.46873333333335</v>
          </cell>
          <cell r="M817">
            <v>208.33333333333334</v>
          </cell>
          <cell r="N817">
            <v>250</v>
          </cell>
          <cell r="O817">
            <v>1</v>
          </cell>
          <cell r="P817">
            <v>68.864699999999999</v>
          </cell>
        </row>
        <row r="818">
          <cell r="A818" t="str">
            <v>CYOF30NO</v>
          </cell>
          <cell r="B818" t="str">
            <v>Jeu d'accessoires NORDIK  flexible Marche-Arrêt - 9,20 mètres.</v>
          </cell>
          <cell r="C818">
            <v>12</v>
          </cell>
          <cell r="D818">
            <v>41.999800000000008</v>
          </cell>
          <cell r="E818">
            <v>1.575333833787212</v>
          </cell>
          <cell r="F818">
            <v>115</v>
          </cell>
          <cell r="G818">
            <v>1.9514759985004635</v>
          </cell>
          <cell r="H818">
            <v>69.458133333333379</v>
          </cell>
          <cell r="I818">
            <v>0.35</v>
          </cell>
          <cell r="J818">
            <v>142.45833333333337</v>
          </cell>
          <cell r="K818">
            <v>3.0022707669237891</v>
          </cell>
          <cell r="L818">
            <v>146.16646666666671</v>
          </cell>
          <cell r="M818">
            <v>219.16666666666669</v>
          </cell>
          <cell r="N818">
            <v>263</v>
          </cell>
          <cell r="O818">
            <v>1</v>
          </cell>
          <cell r="P818">
            <v>73.000299999999996</v>
          </cell>
        </row>
        <row r="819">
          <cell r="A819" t="str">
            <v>CYPC25NO</v>
          </cell>
          <cell r="B819" t="str">
            <v>Jeu d'accessoires NORDIK  flexible Sélecteur de vitesse DataSync - 7,60 m.</v>
          </cell>
          <cell r="C819">
            <v>12</v>
          </cell>
          <cell r="D819">
            <v>49.447999999999993</v>
          </cell>
          <cell r="E819">
            <v>1.5460695598781695</v>
          </cell>
          <cell r="F819">
            <v>140</v>
          </cell>
          <cell r="G819">
            <v>1.8244561234177159</v>
          </cell>
          <cell r="H819">
            <v>74.656333333333365</v>
          </cell>
          <cell r="I819">
            <v>0.35</v>
          </cell>
          <cell r="J819">
            <v>165.20833333333337</v>
          </cell>
          <cell r="K819">
            <v>2.8068555744887931</v>
          </cell>
          <cell r="L819">
            <v>163.61466666666669</v>
          </cell>
          <cell r="M819">
            <v>254.16666666666669</v>
          </cell>
          <cell r="N819">
            <v>305</v>
          </cell>
          <cell r="O819">
            <v>1</v>
          </cell>
          <cell r="P819">
            <v>90.55210000000001</v>
          </cell>
        </row>
        <row r="820">
          <cell r="A820" t="str">
            <v>CYPC30NO</v>
          </cell>
          <cell r="B820" t="str">
            <v>Jeu d'accessoires NORDIK  flexible Sélecteur de vitesse DataSync - 9,20 m.</v>
          </cell>
          <cell r="C820">
            <v>12</v>
          </cell>
          <cell r="D820">
            <v>66.302600000000012</v>
          </cell>
          <cell r="E820">
            <v>1.7001486838103608</v>
          </cell>
          <cell r="F820">
            <v>161</v>
          </cell>
          <cell r="G820">
            <v>1.8017899099765042</v>
          </cell>
          <cell r="H820">
            <v>75.927600000000012</v>
          </cell>
          <cell r="I820">
            <v>0.35</v>
          </cell>
          <cell r="J820">
            <v>170.625</v>
          </cell>
          <cell r="K820">
            <v>2.7719844768869297</v>
          </cell>
          <cell r="L820">
            <v>167.80260000000001</v>
          </cell>
          <cell r="M820">
            <v>262.5</v>
          </cell>
          <cell r="N820">
            <v>315</v>
          </cell>
          <cell r="O820">
            <v>1</v>
          </cell>
          <cell r="P820">
            <v>94.697499999999991</v>
          </cell>
        </row>
        <row r="821">
          <cell r="A821" t="str">
            <v>CYSV35NO</v>
          </cell>
          <cell r="B821" t="str">
            <v>Jeu d'accessoires NORDIK, flexible avec Sélecteur de vitesse - 10,70 mètres.</v>
          </cell>
          <cell r="C821">
            <v>12</v>
          </cell>
          <cell r="D821">
            <v>60.19459999999998</v>
          </cell>
          <cell r="E821">
            <v>1.8164653797324126</v>
          </cell>
          <cell r="F821">
            <v>133.91999999999999</v>
          </cell>
          <cell r="G821">
            <v>2.2945475672144191</v>
          </cell>
          <cell r="H821">
            <v>95.441266666666678</v>
          </cell>
          <cell r="I821">
            <v>0.3</v>
          </cell>
          <cell r="J821">
            <v>169.16666666666669</v>
          </cell>
          <cell r="K821">
            <v>3.2779250960205988</v>
          </cell>
          <cell r="L821">
            <v>167.94126666666668</v>
          </cell>
          <cell r="M821">
            <v>241.66666666666669</v>
          </cell>
          <cell r="N821">
            <v>290</v>
          </cell>
          <cell r="O821">
            <v>1</v>
          </cell>
          <cell r="P821">
            <v>73.725500000000011</v>
          </cell>
        </row>
        <row r="822">
          <cell r="A822" t="str">
            <v>CYSV40NO</v>
          </cell>
          <cell r="B822" t="str">
            <v>Jeu d'accessoires NORDIK, flexible avec Sélecteur de vitesse - 12,20 mètres.</v>
          </cell>
          <cell r="C822">
            <v>12</v>
          </cell>
          <cell r="D822">
            <v>63.236799999999988</v>
          </cell>
          <cell r="E822">
            <v>1.8082036312327938</v>
          </cell>
          <cell r="F822">
            <v>141.47999999999999</v>
          </cell>
          <cell r="G822">
            <v>2.2366132307814213</v>
          </cell>
          <cell r="H822">
            <v>96.756799999999998</v>
          </cell>
          <cell r="I822">
            <v>0.3</v>
          </cell>
          <cell r="J822">
            <v>175</v>
          </cell>
          <cell r="K822">
            <v>3.1951617582591734</v>
          </cell>
          <cell r="L822">
            <v>171.7568</v>
          </cell>
          <cell r="M822">
            <v>250</v>
          </cell>
          <cell r="N822">
            <v>300</v>
          </cell>
          <cell r="O822">
            <v>1</v>
          </cell>
          <cell r="P822">
            <v>78.243300000000005</v>
          </cell>
        </row>
        <row r="823">
          <cell r="A823" t="str">
            <v>CYPC35NO</v>
          </cell>
          <cell r="B823" t="str">
            <v>Jeu d'accessoires NORDIK, flexible Sélecteur de vitesse DataSync - 10,70 m.</v>
          </cell>
          <cell r="C823">
            <v>12</v>
          </cell>
          <cell r="D823">
            <v>50.941600000000008</v>
          </cell>
          <cell r="E823">
            <v>1.5142551984380963</v>
          </cell>
          <cell r="F823">
            <v>150</v>
          </cell>
          <cell r="G823">
            <v>1.8372981621970856</v>
          </cell>
          <cell r="H823">
            <v>82.941600000000008</v>
          </cell>
          <cell r="I823">
            <v>0.35</v>
          </cell>
          <cell r="J823">
            <v>182</v>
          </cell>
          <cell r="K823">
            <v>2.8266125572262855</v>
          </cell>
          <cell r="L823">
            <v>180.94160000000002</v>
          </cell>
          <cell r="M823">
            <v>280</v>
          </cell>
          <cell r="N823">
            <v>336</v>
          </cell>
          <cell r="O823">
            <v>1</v>
          </cell>
          <cell r="P823">
            <v>99.058499999999995</v>
          </cell>
        </row>
        <row r="824">
          <cell r="A824" t="str">
            <v>CYPC40NO</v>
          </cell>
          <cell r="B824" t="str">
            <v>Jeu d'accessoires NORDIK, flexible Sélecteur de vitesse DataSync - 12,20 m.</v>
          </cell>
          <cell r="C824">
            <v>12</v>
          </cell>
          <cell r="D824">
            <v>47.97420000000001</v>
          </cell>
          <cell r="E824">
            <v>1.4482462205445406</v>
          </cell>
          <cell r="F824">
            <v>155</v>
          </cell>
          <cell r="G824">
            <v>1.8068056423725474</v>
          </cell>
          <cell r="H824">
            <v>86.34920000000001</v>
          </cell>
          <cell r="I824">
            <v>0.35</v>
          </cell>
          <cell r="J824">
            <v>193.375</v>
          </cell>
          <cell r="K824">
            <v>2.7797009882654575</v>
          </cell>
          <cell r="L824">
            <v>190.47420000000002</v>
          </cell>
          <cell r="M824">
            <v>297.5</v>
          </cell>
          <cell r="N824">
            <v>357</v>
          </cell>
          <cell r="O824">
            <v>1</v>
          </cell>
          <cell r="P824">
            <v>107.02589999999999</v>
          </cell>
        </row>
        <row r="825">
          <cell r="A825" t="str">
            <v>TECCUISI</v>
          </cell>
          <cell r="B825" t="str">
            <v>Jeu d'accessoires pour la CUISINE avec flexible extensible jusqu'à 6 mètres.</v>
          </cell>
          <cell r="C825">
            <v>12</v>
          </cell>
          <cell r="D825">
            <v>17.3354</v>
          </cell>
          <cell r="E825">
            <v>1.5843693535773038</v>
          </cell>
          <cell r="F825">
            <v>47</v>
          </cell>
          <cell r="G825">
            <v>2.5563492411294684</v>
          </cell>
          <cell r="H825">
            <v>46.16873333333335</v>
          </cell>
          <cell r="I825">
            <v>0.3</v>
          </cell>
          <cell r="J825">
            <v>75.833333333333343</v>
          </cell>
          <cell r="K825">
            <v>3.651927487327812</v>
          </cell>
          <cell r="L825">
            <v>78.66873333333335</v>
          </cell>
          <cell r="M825">
            <v>108.33333333333334</v>
          </cell>
          <cell r="N825">
            <v>130</v>
          </cell>
          <cell r="O825">
            <v>1</v>
          </cell>
          <cell r="P825">
            <v>29.6647</v>
          </cell>
        </row>
        <row r="826">
          <cell r="A826" t="str">
            <v>TECGARA3</v>
          </cell>
          <cell r="B826" t="str">
            <v>Jeu d'accessoires pour le GARAGE, longueur du flexible 9 mètres.</v>
          </cell>
          <cell r="C826">
            <v>12</v>
          </cell>
          <cell r="D826">
            <v>8.865199999999998</v>
          </cell>
          <cell r="E826">
            <v>1.4254859611231101</v>
          </cell>
          <cell r="F826">
            <v>29.7</v>
          </cell>
          <cell r="G826">
            <v>2.3398240452317984</v>
          </cell>
          <cell r="H826">
            <v>27.915199999999999</v>
          </cell>
          <cell r="I826">
            <v>0.35</v>
          </cell>
          <cell r="J826">
            <v>48.75</v>
          </cell>
          <cell r="K826">
            <v>3.5997293003566129</v>
          </cell>
          <cell r="L826">
            <v>54.165199999999999</v>
          </cell>
          <cell r="M826">
            <v>75</v>
          </cell>
          <cell r="N826">
            <v>90</v>
          </cell>
          <cell r="O826">
            <v>1</v>
          </cell>
          <cell r="P826">
            <v>20.834900000000001</v>
          </cell>
        </row>
        <row r="827">
          <cell r="A827" t="str">
            <v>ITCY40XX</v>
          </cell>
          <cell r="B827" t="str">
            <v>Jeu d'accessoires RETRAFLEX avec chaussette, longueur 12,20 mètres.</v>
          </cell>
          <cell r="C827">
            <v>4</v>
          </cell>
          <cell r="D827">
            <v>89.906000000000006</v>
          </cell>
          <cell r="E827">
            <v>1.8166261256269631</v>
          </cell>
          <cell r="F827">
            <v>200</v>
          </cell>
          <cell r="G827">
            <v>1.8843728531622801</v>
          </cell>
          <cell r="H827">
            <v>97.364333333333377</v>
          </cell>
          <cell r="I827">
            <v>0.35</v>
          </cell>
          <cell r="J827">
            <v>207.45833333333337</v>
          </cell>
          <cell r="K827">
            <v>2.8990351587111998</v>
          </cell>
          <cell r="L827">
            <v>209.07266666666669</v>
          </cell>
          <cell r="M827">
            <v>319.16666666666669</v>
          </cell>
          <cell r="N827">
            <v>383</v>
          </cell>
          <cell r="O827">
            <v>1</v>
          </cell>
          <cell r="P827">
            <v>110.0941</v>
          </cell>
        </row>
        <row r="828">
          <cell r="A828" t="str">
            <v>ITCY50XX</v>
          </cell>
          <cell r="B828" t="str">
            <v>Jeu d'accessoires RETRAFLEX avec chaussette, longueur 15,20 mètres.</v>
          </cell>
          <cell r="C828">
            <v>4</v>
          </cell>
          <cell r="D828">
            <v>100.09700000000001</v>
          </cell>
          <cell r="E828">
            <v>1.834813416155699</v>
          </cell>
          <cell r="F828">
            <v>220</v>
          </cell>
          <cell r="G828">
            <v>1.8973654559390041</v>
          </cell>
          <cell r="H828">
            <v>107.59700000000001</v>
          </cell>
          <cell r="I828">
            <v>0.35</v>
          </cell>
          <cell r="J828">
            <v>227.5</v>
          </cell>
          <cell r="K828">
            <v>2.9190237783676989</v>
          </cell>
          <cell r="L828">
            <v>230.09700000000001</v>
          </cell>
          <cell r="M828">
            <v>350</v>
          </cell>
          <cell r="N828">
            <v>420</v>
          </cell>
          <cell r="O828">
            <v>1</v>
          </cell>
          <cell r="P828">
            <v>119.90309999999999</v>
          </cell>
        </row>
        <row r="829">
          <cell r="A829" t="str">
            <v>ITCY60XX</v>
          </cell>
          <cell r="B829" t="str">
            <v>Jeu d'accessoires RETRAFLEX avec chaussette, longueur 18,30 mètres.</v>
          </cell>
          <cell r="C829">
            <v>4</v>
          </cell>
          <cell r="D829">
            <v>108.4932</v>
          </cell>
          <cell r="E829">
            <v>1.8249979088565627</v>
          </cell>
          <cell r="F829">
            <v>240</v>
          </cell>
          <cell r="G829">
            <v>2.0315790781066747</v>
          </cell>
          <cell r="H829">
            <v>135.65986666666669</v>
          </cell>
          <cell r="I829">
            <v>0.3</v>
          </cell>
          <cell r="J829">
            <v>267.16666666666669</v>
          </cell>
          <cell r="K829">
            <v>2.9022558258666784</v>
          </cell>
          <cell r="L829">
            <v>250.15986666666669</v>
          </cell>
          <cell r="M829">
            <v>381.66666666666669</v>
          </cell>
          <cell r="N829">
            <v>458</v>
          </cell>
          <cell r="O829">
            <v>1</v>
          </cell>
          <cell r="P829">
            <v>131.5069</v>
          </cell>
        </row>
        <row r="830">
          <cell r="A830" t="str">
            <v>ITCY30XX</v>
          </cell>
          <cell r="B830" t="str">
            <v>Jeu d'accessoires RETRAFLEX avec chaussette, longueur 9,10 mètres.</v>
          </cell>
          <cell r="C830">
            <v>4</v>
          </cell>
          <cell r="D830">
            <v>82.225400000000008</v>
          </cell>
          <cell r="E830">
            <v>1.8409651566661349</v>
          </cell>
          <cell r="F830">
            <v>180</v>
          </cell>
          <cell r="G830">
            <v>1.9223616470654821</v>
          </cell>
          <cell r="H830">
            <v>90.183733333333379</v>
          </cell>
          <cell r="I830">
            <v>0.35</v>
          </cell>
          <cell r="J830">
            <v>187.95833333333337</v>
          </cell>
          <cell r="K830">
            <v>2.9574794570238181</v>
          </cell>
          <cell r="L830">
            <v>191.39206666666669</v>
          </cell>
          <cell r="M830">
            <v>289.16666666666669</v>
          </cell>
          <cell r="N830">
            <v>347</v>
          </cell>
          <cell r="O830">
            <v>1</v>
          </cell>
          <cell r="P830">
            <v>97.774699999999996</v>
          </cell>
        </row>
        <row r="831">
          <cell r="A831" t="str">
            <v>HSCY40XX</v>
          </cell>
          <cell r="B831" t="str">
            <v>Jeu d'accessoires RETRAFLEX avec flexible 12,20 mètres</v>
          </cell>
          <cell r="C831">
            <v>4</v>
          </cell>
          <cell r="D831">
            <v>58.769400000000005</v>
          </cell>
          <cell r="E831">
            <v>1.4876674953614115</v>
          </cell>
          <cell r="F831">
            <v>179.28</v>
          </cell>
          <cell r="G831">
            <v>1.8393940676360414</v>
          </cell>
          <cell r="H831">
            <v>101.15606666666669</v>
          </cell>
          <cell r="I831">
            <v>0.3</v>
          </cell>
          <cell r="J831">
            <v>221.66666666666669</v>
          </cell>
          <cell r="K831">
            <v>2.6277058109086302</v>
          </cell>
          <cell r="L831">
            <v>196.1560666666667</v>
          </cell>
          <cell r="M831">
            <v>316.66666666666669</v>
          </cell>
          <cell r="N831">
            <v>380</v>
          </cell>
          <cell r="O831">
            <v>1</v>
          </cell>
          <cell r="P831">
            <v>120.5107</v>
          </cell>
        </row>
        <row r="832">
          <cell r="A832" t="str">
            <v>HSCY50XX</v>
          </cell>
          <cell r="B832" t="str">
            <v>Jeu d'accessoires RETRAFLEX avec flexible 15,25 mètres</v>
          </cell>
          <cell r="C832">
            <v>4</v>
          </cell>
          <cell r="D832">
            <v>70.81280000000001</v>
          </cell>
          <cell r="E832">
            <v>1.5065735538396166</v>
          </cell>
          <cell r="F832">
            <v>210.6</v>
          </cell>
          <cell r="G832">
            <v>1.8569879619488565</v>
          </cell>
          <cell r="H832">
            <v>119.79613333333339</v>
          </cell>
          <cell r="I832">
            <v>0.3</v>
          </cell>
          <cell r="J832">
            <v>259.58333333333337</v>
          </cell>
          <cell r="K832">
            <v>2.6528399456412237</v>
          </cell>
          <cell r="L832">
            <v>231.04613333333339</v>
          </cell>
          <cell r="M832">
            <v>370.83333333333337</v>
          </cell>
          <cell r="N832">
            <v>445</v>
          </cell>
          <cell r="O832">
            <v>1</v>
          </cell>
          <cell r="P832">
            <v>139.78729999999999</v>
          </cell>
        </row>
        <row r="833">
          <cell r="A833" t="str">
            <v>HSCY30XX</v>
          </cell>
          <cell r="B833" t="str">
            <v>Jeu d'accessoires RETRAFLEX avec flexible 9,15 mètres</v>
          </cell>
          <cell r="C833">
            <v>4</v>
          </cell>
          <cell r="D833">
            <v>48.895799999999994</v>
          </cell>
          <cell r="E833">
            <v>1.4830416381820981</v>
          </cell>
          <cell r="F833">
            <v>150.12</v>
          </cell>
          <cell r="G833">
            <v>1.9881589697335518</v>
          </cell>
          <cell r="H833">
            <v>100.02579999999999</v>
          </cell>
          <cell r="I833">
            <v>0.3</v>
          </cell>
          <cell r="J833">
            <v>201.25</v>
          </cell>
          <cell r="K833">
            <v>2.8402270996193599</v>
          </cell>
          <cell r="L833">
            <v>186.27579999999998</v>
          </cell>
          <cell r="M833">
            <v>287.5</v>
          </cell>
          <cell r="N833">
            <v>345</v>
          </cell>
          <cell r="O833">
            <v>1</v>
          </cell>
          <cell r="P833">
            <v>101.22430000000001</v>
          </cell>
        </row>
        <row r="834">
          <cell r="A834" t="str">
            <v>ITRCY40XX</v>
          </cell>
          <cell r="B834" t="str">
            <v>Jeu d'accessoires RETRAFLEX gris, longueur 12,20 mètres.</v>
          </cell>
          <cell r="C834">
            <v>4</v>
          </cell>
          <cell r="D834">
            <v>95.939599999999999</v>
          </cell>
          <cell r="E834">
            <v>2.0199743569571105</v>
          </cell>
          <cell r="F834">
            <v>190</v>
          </cell>
          <cell r="G834">
            <v>2.0846511908115879</v>
          </cell>
          <cell r="H834">
            <v>102.02293333333337</v>
          </cell>
          <cell r="I834">
            <v>0.35</v>
          </cell>
          <cell r="J834">
            <v>196.08333333333337</v>
          </cell>
          <cell r="K834">
            <v>3.2071556781716732</v>
          </cell>
          <cell r="L834">
            <v>207.6062666666667</v>
          </cell>
          <cell r="M834">
            <v>301.66666666666669</v>
          </cell>
          <cell r="N834">
            <v>362</v>
          </cell>
          <cell r="O834">
            <v>1</v>
          </cell>
          <cell r="P834">
            <v>94.060500000000005</v>
          </cell>
        </row>
        <row r="835">
          <cell r="A835" t="str">
            <v>ITRCY50XX</v>
          </cell>
          <cell r="B835" t="str">
            <v>Jeu d'accessoires RETRAFLEX gris, longueur 15,20 mètres.</v>
          </cell>
          <cell r="C835">
            <v>4</v>
          </cell>
          <cell r="D835">
            <v>106.071</v>
          </cell>
          <cell r="E835">
            <v>2.0206063358517143</v>
          </cell>
          <cell r="F835">
            <v>210</v>
          </cell>
          <cell r="G835">
            <v>2.0795426882364998</v>
          </cell>
          <cell r="H835">
            <v>112.196</v>
          </cell>
          <cell r="I835">
            <v>0.35</v>
          </cell>
          <cell r="J835">
            <v>216.125</v>
          </cell>
          <cell r="K835">
            <v>3.1992964434407685</v>
          </cell>
          <cell r="L835">
            <v>228.571</v>
          </cell>
          <cell r="M835">
            <v>332.5</v>
          </cell>
          <cell r="N835">
            <v>399</v>
          </cell>
          <cell r="O835">
            <v>1</v>
          </cell>
          <cell r="P835">
            <v>103.92910000000001</v>
          </cell>
        </row>
        <row r="836">
          <cell r="A836" t="str">
            <v>ITRCY60XL</v>
          </cell>
          <cell r="B836" t="str">
            <v>Jeu d'accessoires RETRAFLEX gris, longueur 18,30 mètres.</v>
          </cell>
          <cell r="C836">
            <v>4</v>
          </cell>
          <cell r="D836">
            <v>108.27</v>
          </cell>
          <cell r="E836">
            <v>1.889424317055258</v>
          </cell>
          <cell r="F836">
            <v>230</v>
          </cell>
          <cell r="G836">
            <v>2.0126492954495232</v>
          </cell>
          <cell r="H836">
            <v>123.27</v>
          </cell>
          <cell r="I836">
            <v>0.3</v>
          </cell>
          <cell r="J836">
            <v>245</v>
          </cell>
          <cell r="K836">
            <v>2.8752132792136043</v>
          </cell>
          <cell r="L836">
            <v>228.27</v>
          </cell>
          <cell r="M836">
            <v>350</v>
          </cell>
          <cell r="N836">
            <v>420</v>
          </cell>
          <cell r="O836">
            <v>1</v>
          </cell>
          <cell r="P836">
            <v>121.73010000000001</v>
          </cell>
        </row>
        <row r="837">
          <cell r="A837" t="str">
            <v>ITRCY60XX</v>
          </cell>
          <cell r="B837" t="str">
            <v>Jeu d'accessoires RETRAFLEX gris, longueur 18,30 mètres.</v>
          </cell>
          <cell r="C837">
            <v>4</v>
          </cell>
          <cell r="D837">
            <v>119.2796</v>
          </cell>
          <cell r="E837">
            <v>2.0773008816787479</v>
          </cell>
          <cell r="F837">
            <v>230</v>
          </cell>
          <cell r="G837">
            <v>2.3181494544069676</v>
          </cell>
          <cell r="H837">
            <v>145.94626666666667</v>
          </cell>
          <cell r="I837">
            <v>0.3</v>
          </cell>
          <cell r="J837">
            <v>256.66666666666669</v>
          </cell>
          <cell r="K837">
            <v>3.3116420777242399</v>
          </cell>
          <cell r="L837">
            <v>255.94626666666667</v>
          </cell>
          <cell r="M837">
            <v>366.66666666666669</v>
          </cell>
          <cell r="N837">
            <v>440</v>
          </cell>
          <cell r="O837">
            <v>1</v>
          </cell>
          <cell r="P837">
            <v>110.7205</v>
          </cell>
        </row>
        <row r="838">
          <cell r="A838" t="str">
            <v>ITRCY30XX</v>
          </cell>
          <cell r="B838" t="str">
            <v>Jeu d'accessoires RETRAFLEX gris, longueur 9,10 mètres.</v>
          </cell>
          <cell r="C838">
            <v>4</v>
          </cell>
          <cell r="D838">
            <v>84.004999999999995</v>
          </cell>
          <cell r="E838">
            <v>1.9768545221128619</v>
          </cell>
          <cell r="F838">
            <v>170</v>
          </cell>
          <cell r="G838">
            <v>2.0534115703491636</v>
          </cell>
          <cell r="H838">
            <v>90.588333333333367</v>
          </cell>
          <cell r="I838">
            <v>0.35</v>
          </cell>
          <cell r="J838">
            <v>176.58333333333337</v>
          </cell>
          <cell r="K838">
            <v>3.1590947236140972</v>
          </cell>
          <cell r="L838">
            <v>185.67166666666668</v>
          </cell>
          <cell r="M838">
            <v>271.66666666666669</v>
          </cell>
          <cell r="N838">
            <v>326</v>
          </cell>
          <cell r="O838">
            <v>1</v>
          </cell>
          <cell r="P838">
            <v>85.995100000000008</v>
          </cell>
        </row>
        <row r="839">
          <cell r="A839" t="str">
            <v>ITRCY40RL</v>
          </cell>
          <cell r="B839" t="str">
            <v>Jeu d'accessoires RETRAFLEX RadioCommande, longueur 12,20 mètres.</v>
          </cell>
          <cell r="C839">
            <v>4</v>
          </cell>
          <cell r="D839">
            <v>112.25</v>
          </cell>
          <cell r="E839">
            <v>1.567634318448224</v>
          </cell>
          <cell r="F839">
            <v>310</v>
          </cell>
          <cell r="G839">
            <v>1.6666658238520908</v>
          </cell>
          <cell r="H839">
            <v>131.83333333333337</v>
          </cell>
          <cell r="I839">
            <v>0.3</v>
          </cell>
          <cell r="J839">
            <v>329.58333333333337</v>
          </cell>
          <cell r="K839">
            <v>2.3809511769315583</v>
          </cell>
          <cell r="L839">
            <v>273.08333333333337</v>
          </cell>
          <cell r="M839">
            <v>470.83333333333337</v>
          </cell>
          <cell r="N839">
            <v>565</v>
          </cell>
          <cell r="O839">
            <v>1</v>
          </cell>
          <cell r="P839">
            <v>197.7501</v>
          </cell>
        </row>
        <row r="840">
          <cell r="A840" t="str">
            <v>ITRCY50RL</v>
          </cell>
          <cell r="B840" t="str">
            <v>Jeu d'accessoires RETRAFLEX RadioCommande, longueur 15,20 mètres.</v>
          </cell>
          <cell r="C840">
            <v>4</v>
          </cell>
          <cell r="D840">
            <v>110.65</v>
          </cell>
          <cell r="E840">
            <v>1.5044435792627497</v>
          </cell>
          <cell r="F840">
            <v>330</v>
          </cell>
          <cell r="G840">
            <v>1.5956227054375631</v>
          </cell>
          <cell r="H840">
            <v>130.65</v>
          </cell>
          <cell r="I840">
            <v>0.3</v>
          </cell>
          <cell r="J840">
            <v>350</v>
          </cell>
          <cell r="K840">
            <v>2.2794610077679471</v>
          </cell>
          <cell r="L840">
            <v>280.64999999999998</v>
          </cell>
          <cell r="M840">
            <v>500</v>
          </cell>
          <cell r="N840">
            <v>600</v>
          </cell>
          <cell r="O840">
            <v>1</v>
          </cell>
          <cell r="P840">
            <v>219.3501</v>
          </cell>
        </row>
        <row r="841">
          <cell r="A841" t="str">
            <v>ITRCY30RL</v>
          </cell>
          <cell r="B841" t="str">
            <v>Jeu d'accessoires RETRAFLEX RadioCommande, longueur 9,10 mètres.</v>
          </cell>
          <cell r="C841">
            <v>4</v>
          </cell>
          <cell r="D841">
            <v>94.37</v>
          </cell>
          <cell r="E841">
            <v>1.482388710945447</v>
          </cell>
          <cell r="F841">
            <v>290</v>
          </cell>
          <cell r="G841">
            <v>1.5803634853055164</v>
          </cell>
          <cell r="H841">
            <v>113.53666666666669</v>
          </cell>
          <cell r="I841">
            <v>0.3</v>
          </cell>
          <cell r="J841">
            <v>309.16666666666669</v>
          </cell>
          <cell r="K841">
            <v>2.2576621218650232</v>
          </cell>
          <cell r="L841">
            <v>246.03666666666669</v>
          </cell>
          <cell r="M841">
            <v>441.66666666666669</v>
          </cell>
          <cell r="N841">
            <v>530</v>
          </cell>
          <cell r="O841">
            <v>1</v>
          </cell>
          <cell r="P841">
            <v>195.6301</v>
          </cell>
        </row>
        <row r="842">
          <cell r="A842" t="str">
            <v>ITRCY40XL</v>
          </cell>
          <cell r="B842" t="str">
            <v>Jeu d'accessoires RETRAFLEX standard, longueur 12,20 mètres.</v>
          </cell>
          <cell r="C842">
            <v>4</v>
          </cell>
          <cell r="D842">
            <v>92.42</v>
          </cell>
          <cell r="E842">
            <v>1.9471163207290003</v>
          </cell>
          <cell r="F842">
            <v>190</v>
          </cell>
          <cell r="G842">
            <v>2.0624082164293744</v>
          </cell>
          <cell r="H842">
            <v>103.67</v>
          </cell>
          <cell r="I842">
            <v>0.3</v>
          </cell>
          <cell r="J842">
            <v>201.25</v>
          </cell>
          <cell r="K842">
            <v>2.9462974520419634</v>
          </cell>
          <cell r="L842">
            <v>189.92</v>
          </cell>
          <cell r="M842">
            <v>287.5</v>
          </cell>
          <cell r="N842">
            <v>345</v>
          </cell>
          <cell r="O842">
            <v>1</v>
          </cell>
          <cell r="P842">
            <v>97.580100000000002</v>
          </cell>
        </row>
        <row r="843">
          <cell r="A843" t="str">
            <v>ITRCY50XL</v>
          </cell>
          <cell r="B843" t="str">
            <v>Jeu d'accessoires RETRAFLEX standard, longueur 15,20 mètres.</v>
          </cell>
          <cell r="C843">
            <v>4</v>
          </cell>
          <cell r="D843">
            <v>100.52</v>
          </cell>
          <cell r="E843">
            <v>1.9181550636553457</v>
          </cell>
          <cell r="F843">
            <v>210</v>
          </cell>
          <cell r="G843">
            <v>2.0247210832531817</v>
          </cell>
          <cell r="H843">
            <v>112.18666666666668</v>
          </cell>
          <cell r="I843">
            <v>0.3</v>
          </cell>
          <cell r="J843">
            <v>221.66666666666669</v>
          </cell>
          <cell r="K843">
            <v>2.8924586903616882</v>
          </cell>
          <cell r="L843">
            <v>207.1866666666667</v>
          </cell>
          <cell r="M843">
            <v>316.66666666666669</v>
          </cell>
          <cell r="N843">
            <v>380</v>
          </cell>
          <cell r="O843">
            <v>1</v>
          </cell>
          <cell r="P843">
            <v>109.48010000000001</v>
          </cell>
        </row>
        <row r="844">
          <cell r="A844" t="str">
            <v>ITRCY30XL</v>
          </cell>
          <cell r="B844" t="str">
            <v>Jeu d'accessoires RETRAFLEX standard, longueur 9,10 mètres.</v>
          </cell>
          <cell r="C844">
            <v>4</v>
          </cell>
          <cell r="D844">
            <v>84.54</v>
          </cell>
          <cell r="E844">
            <v>1.9892300743503994</v>
          </cell>
          <cell r="F844">
            <v>170</v>
          </cell>
          <cell r="G844">
            <v>2.1159972119542729</v>
          </cell>
          <cell r="H844">
            <v>95.373333333333377</v>
          </cell>
          <cell r="I844">
            <v>0.3</v>
          </cell>
          <cell r="J844">
            <v>180.83333333333337</v>
          </cell>
          <cell r="K844">
            <v>3.0228531599346757</v>
          </cell>
          <cell r="L844">
            <v>172.87333333333336</v>
          </cell>
          <cell r="M844">
            <v>258.33333333333337</v>
          </cell>
          <cell r="N844">
            <v>310</v>
          </cell>
          <cell r="O844">
            <v>1</v>
          </cell>
          <cell r="P844">
            <v>85.460099999999997</v>
          </cell>
        </row>
        <row r="845">
          <cell r="A845" t="str">
            <v>CYST30XX</v>
          </cell>
          <cell r="B845" t="str">
            <v>Jeu d'accessoires Standard Super Luxe, long : 9,15 mètres.</v>
          </cell>
          <cell r="C845">
            <v>12</v>
          </cell>
          <cell r="D845">
            <v>25.513999999999992</v>
          </cell>
          <cell r="E845">
            <v>1.4289028379691422</v>
          </cell>
          <cell r="F845">
            <v>85</v>
          </cell>
          <cell r="G845">
            <v>1.8631803620229488</v>
          </cell>
          <cell r="H845">
            <v>51.347333333333339</v>
          </cell>
          <cell r="I845">
            <v>0.3</v>
          </cell>
          <cell r="J845">
            <v>110.83333333333334</v>
          </cell>
          <cell r="K845">
            <v>2.6616862314613554</v>
          </cell>
          <cell r="L845">
            <v>98.847333333333339</v>
          </cell>
          <cell r="M845">
            <v>158.33333333333334</v>
          </cell>
          <cell r="N845">
            <v>190</v>
          </cell>
          <cell r="O845">
            <v>1</v>
          </cell>
          <cell r="P845">
            <v>59.486100000000008</v>
          </cell>
        </row>
        <row r="846">
          <cell r="A846" t="str">
            <v>AP001L</v>
          </cell>
          <cell r="B846" t="str">
            <v>Jeu d'accessoires Standard, flexible souple, long : 10 mètres ajustable.</v>
          </cell>
          <cell r="C846">
            <v>12</v>
          </cell>
          <cell r="D846">
            <v>24.999999999999996</v>
          </cell>
          <cell r="E846">
            <v>1.4999940000239997</v>
          </cell>
          <cell r="F846">
            <v>75</v>
          </cell>
          <cell r="G846">
            <v>1.8199963600072799</v>
          </cell>
          <cell r="H846">
            <v>41</v>
          </cell>
          <cell r="I846">
            <v>0.35</v>
          </cell>
          <cell r="J846">
            <v>91</v>
          </cell>
          <cell r="K846">
            <v>2.7999944000111996</v>
          </cell>
          <cell r="L846">
            <v>90</v>
          </cell>
          <cell r="M846">
            <v>140</v>
          </cell>
          <cell r="N846">
            <v>168</v>
          </cell>
          <cell r="O846">
            <v>1</v>
          </cell>
          <cell r="P846">
            <v>50.000100000000003</v>
          </cell>
        </row>
        <row r="847">
          <cell r="A847" t="str">
            <v>TR20TEL</v>
          </cell>
          <cell r="B847" t="str">
            <v>Jeu d'accessoires Standard, télécommande RADIO incorporée, 9 mètres - HG</v>
          </cell>
          <cell r="C847">
            <v>17</v>
          </cell>
          <cell r="D847">
            <v>-155.68799999999999</v>
          </cell>
          <cell r="E847">
            <v>0</v>
          </cell>
          <cell r="F847">
            <v>0</v>
          </cell>
          <cell r="G847" t="str">
            <v/>
          </cell>
          <cell r="H847" t="str">
            <v/>
          </cell>
          <cell r="I847"/>
          <cell r="J847" t="str">
            <v/>
          </cell>
          <cell r="K847">
            <v>1.6057746224663285</v>
          </cell>
          <cell r="L847">
            <v>94.312000000000012</v>
          </cell>
          <cell r="M847">
            <v>250</v>
          </cell>
          <cell r="N847">
            <v>300</v>
          </cell>
          <cell r="O847">
            <v>1</v>
          </cell>
          <cell r="P847">
            <v>155.68809999999999</v>
          </cell>
        </row>
        <row r="848">
          <cell r="A848" t="str">
            <v>AP001A</v>
          </cell>
          <cell r="B848" t="str">
            <v>Jeu d'accessoires Standard, télécommande RADIO séparée, 10 mètres - LTDA</v>
          </cell>
          <cell r="C848">
            <v>19</v>
          </cell>
          <cell r="D848">
            <v>-107.67</v>
          </cell>
          <cell r="E848">
            <v>0</v>
          </cell>
          <cell r="F848"/>
          <cell r="G848">
            <v>1.7104717713336077</v>
          </cell>
          <cell r="H848">
            <v>76.496666666666684</v>
          </cell>
          <cell r="I848">
            <v>0.35</v>
          </cell>
          <cell r="J848">
            <v>184.16666666666669</v>
          </cell>
          <cell r="K848">
            <v>2.631495032820935</v>
          </cell>
          <cell r="L848">
            <v>175.66333333333338</v>
          </cell>
          <cell r="M848">
            <v>283.33333333333337</v>
          </cell>
          <cell r="N848">
            <v>340</v>
          </cell>
          <cell r="O848">
            <v>1</v>
          </cell>
          <cell r="P848">
            <v>107.67010000000001</v>
          </cell>
        </row>
        <row r="849">
          <cell r="A849" t="str">
            <v>AP001C</v>
          </cell>
          <cell r="B849" t="str">
            <v>Jeu d'accessoires Standard, télécommande RADIO séparée, 9 mètres - CYC</v>
          </cell>
          <cell r="C849">
            <v>19</v>
          </cell>
          <cell r="D849">
            <v>-111.97</v>
          </cell>
          <cell r="E849">
            <v>0</v>
          </cell>
          <cell r="F849">
            <v>0</v>
          </cell>
          <cell r="G849">
            <v>1.9424828592633212</v>
          </cell>
          <cell r="H849">
            <v>105.53</v>
          </cell>
          <cell r="I849">
            <v>0.1</v>
          </cell>
          <cell r="J849">
            <v>217.5</v>
          </cell>
          <cell r="K849">
            <v>2.1583142880703572</v>
          </cell>
          <cell r="L849">
            <v>129.69666666666669</v>
          </cell>
          <cell r="M849">
            <v>241.66666666666669</v>
          </cell>
          <cell r="N849">
            <v>290</v>
          </cell>
          <cell r="O849">
            <v>1</v>
          </cell>
          <cell r="P849">
            <v>111.9701</v>
          </cell>
        </row>
        <row r="850">
          <cell r="A850" t="str">
            <v>TENSCYLX</v>
          </cell>
          <cell r="B850" t="str">
            <v>Jeu d'accessoires, 'Brosse 25cm' - CYC</v>
          </cell>
          <cell r="C850">
            <v>12</v>
          </cell>
          <cell r="D850">
            <v>9.682599999999999</v>
          </cell>
          <cell r="E850">
            <v>1.6321094688462945</v>
          </cell>
          <cell r="F850">
            <v>25</v>
          </cell>
          <cell r="G850">
            <v>2.2849681736575809</v>
          </cell>
          <cell r="H850">
            <v>19.682599999999997</v>
          </cell>
          <cell r="I850">
            <v>0.3</v>
          </cell>
          <cell r="J850">
            <v>35</v>
          </cell>
          <cell r="K850">
            <v>3.2642402480822588</v>
          </cell>
          <cell r="L850">
            <v>34.682600000000001</v>
          </cell>
          <cell r="M850">
            <v>50</v>
          </cell>
          <cell r="N850">
            <v>60</v>
          </cell>
          <cell r="O850">
            <v>1</v>
          </cell>
          <cell r="P850">
            <v>15.317500000000001</v>
          </cell>
        </row>
        <row r="851">
          <cell r="A851" t="str">
            <v>TENSDECO10</v>
          </cell>
          <cell r="B851" t="str">
            <v>Jeu d'accessoires, 'Brosse 25cm' - ITL</v>
          </cell>
          <cell r="C851">
            <v>12</v>
          </cell>
          <cell r="D851">
            <v>12.4932</v>
          </cell>
          <cell r="E851">
            <v>2.664180098574664</v>
          </cell>
          <cell r="F851">
            <v>20</v>
          </cell>
          <cell r="G851">
            <v>3.8076081116483951</v>
          </cell>
          <cell r="H851">
            <v>21.076533333333334</v>
          </cell>
          <cell r="I851">
            <v>0.3</v>
          </cell>
          <cell r="J851">
            <v>28.583333333333336</v>
          </cell>
          <cell r="K851">
            <v>5.4394401594977069</v>
          </cell>
          <cell r="L851">
            <v>33.326533333333337</v>
          </cell>
          <cell r="M851">
            <v>40.833333333333336</v>
          </cell>
          <cell r="N851">
            <v>49</v>
          </cell>
          <cell r="O851">
            <v>1</v>
          </cell>
          <cell r="P851">
            <v>7.5068999999999999</v>
          </cell>
        </row>
        <row r="852">
          <cell r="A852" t="str">
            <v>TENSDECO12</v>
          </cell>
          <cell r="B852" t="str">
            <v>Jeu d'accessoires, 'Brosse 30cm' - ITL</v>
          </cell>
          <cell r="C852">
            <v>12</v>
          </cell>
          <cell r="D852">
            <v>11.6112</v>
          </cell>
          <cell r="E852">
            <v>2.3840743831207534</v>
          </cell>
          <cell r="F852">
            <v>20</v>
          </cell>
          <cell r="G852">
            <v>3.7549619139577302</v>
          </cell>
          <cell r="H852">
            <v>23.1112</v>
          </cell>
          <cell r="I852">
            <v>0.3</v>
          </cell>
          <cell r="J852">
            <v>31.5</v>
          </cell>
          <cell r="K852">
            <v>5.3642313056538997</v>
          </cell>
          <cell r="L852">
            <v>36.611200000000004</v>
          </cell>
          <cell r="M852">
            <v>45</v>
          </cell>
          <cell r="N852">
            <v>54</v>
          </cell>
          <cell r="O852">
            <v>1</v>
          </cell>
          <cell r="P852">
            <v>8.3888999999999996</v>
          </cell>
        </row>
        <row r="853">
          <cell r="A853" t="str">
            <v>TENSCY01C</v>
          </cell>
          <cell r="B853" t="str">
            <v>Jeu d'accessoires, 'Brosse 30cm' - Super Luxe- CYC</v>
          </cell>
          <cell r="C853">
            <v>12</v>
          </cell>
          <cell r="D853">
            <v>18.974999999999998</v>
          </cell>
          <cell r="E853">
            <v>2.7210390741211046</v>
          </cell>
          <cell r="F853">
            <v>30</v>
          </cell>
          <cell r="G853">
            <v>3.1216648072731012</v>
          </cell>
          <cell r="H853">
            <v>23.391666666666669</v>
          </cell>
          <cell r="I853">
            <v>0.3</v>
          </cell>
          <cell r="J853">
            <v>34.416666666666671</v>
          </cell>
          <cell r="K853">
            <v>4.4595211532472874</v>
          </cell>
          <cell r="L853">
            <v>38.141666666666673</v>
          </cell>
          <cell r="M853">
            <v>49.166666666666671</v>
          </cell>
          <cell r="N853">
            <v>59</v>
          </cell>
          <cell r="O853">
            <v>1</v>
          </cell>
          <cell r="P853">
            <v>11.0251</v>
          </cell>
        </row>
        <row r="854">
          <cell r="A854" t="str">
            <v>EAMIC</v>
          </cell>
          <cell r="B854" t="str">
            <v>Jeu d'accessoires, dépoussiérage des claviers et appareils électroniques - AJG</v>
          </cell>
          <cell r="C854">
            <v>15</v>
          </cell>
          <cell r="D854">
            <v>-7.8000000000000007</v>
          </cell>
          <cell r="E854">
            <v>0</v>
          </cell>
          <cell r="F854">
            <v>0</v>
          </cell>
          <cell r="G854">
            <v>2.0192048819886925</v>
          </cell>
          <cell r="H854">
            <v>7.9499999999999993</v>
          </cell>
          <cell r="I854">
            <v>0.3</v>
          </cell>
          <cell r="J854">
            <v>15.75</v>
          </cell>
          <cell r="K854">
            <v>2.8845784028409889</v>
          </cell>
          <cell r="L854">
            <v>14.7</v>
          </cell>
          <cell r="M854">
            <v>22.5</v>
          </cell>
          <cell r="N854">
            <v>27</v>
          </cell>
          <cell r="O854">
            <v>1</v>
          </cell>
          <cell r="P854">
            <v>7.8001000000000005</v>
          </cell>
        </row>
        <row r="855">
          <cell r="A855" t="str">
            <v>TENSMICR</v>
          </cell>
          <cell r="B855" t="str">
            <v>Jeu d'accessoires, dépoussiérage des claviers et appareils électroniques - CYC</v>
          </cell>
          <cell r="C855">
            <v>12</v>
          </cell>
          <cell r="D855">
            <v>4.4438000000000013</v>
          </cell>
          <cell r="E855">
            <v>1.5217697618712134</v>
          </cell>
          <cell r="F855">
            <v>12.96</v>
          </cell>
          <cell r="G855">
            <v>1.9863868894551235</v>
          </cell>
          <cell r="H855">
            <v>8.4004666666666683</v>
          </cell>
          <cell r="I855">
            <v>0.3</v>
          </cell>
          <cell r="J855">
            <v>16.916666666666668</v>
          </cell>
          <cell r="K855">
            <v>2.8376955563644621</v>
          </cell>
          <cell r="L855">
            <v>15.650466666666668</v>
          </cell>
          <cell r="M855">
            <v>24.166666666666668</v>
          </cell>
          <cell r="N855">
            <v>29</v>
          </cell>
          <cell r="O855">
            <v>1</v>
          </cell>
          <cell r="P855">
            <v>8.5162999999999993</v>
          </cell>
        </row>
        <row r="856">
          <cell r="A856" t="str">
            <v>40.PCCS</v>
          </cell>
          <cell r="B856" t="str">
            <v>Jeu d'accessoires, dépoussiérage des claviers et appareils électroniques - VAR</v>
          </cell>
          <cell r="C856">
            <v>12</v>
          </cell>
          <cell r="D856"/>
          <cell r="E856"/>
          <cell r="F856"/>
          <cell r="G856">
            <v>4.9092172441920177</v>
          </cell>
          <cell r="H856">
            <v>12.94</v>
          </cell>
          <cell r="I856">
            <v>0.35</v>
          </cell>
          <cell r="J856">
            <v>16.25</v>
          </cell>
          <cell r="K856">
            <v>7.5526419141415664</v>
          </cell>
          <cell r="L856">
            <v>21.69</v>
          </cell>
          <cell r="M856">
            <v>25</v>
          </cell>
          <cell r="N856">
            <v>30</v>
          </cell>
          <cell r="O856">
            <v>1</v>
          </cell>
          <cell r="P856">
            <v>3.3101000000000003</v>
          </cell>
        </row>
        <row r="857">
          <cell r="A857" t="str">
            <v>TENSCYNO</v>
          </cell>
          <cell r="B857" t="str">
            <v>Jeu d'accessoires, 'Luxe' - NORDIK</v>
          </cell>
          <cell r="C857">
            <v>12</v>
          </cell>
          <cell r="D857">
            <v>26.035399999999999</v>
          </cell>
          <cell r="E857">
            <v>2.7397626430022455</v>
          </cell>
          <cell r="F857">
            <v>41</v>
          </cell>
          <cell r="G857">
            <v>2.9235467466771805</v>
          </cell>
          <cell r="H857">
            <v>28.785399999999999</v>
          </cell>
          <cell r="I857">
            <v>0.3</v>
          </cell>
          <cell r="J857">
            <v>43.75</v>
          </cell>
          <cell r="K857">
            <v>4.176495352395972</v>
          </cell>
          <cell r="L857">
            <v>47.535400000000003</v>
          </cell>
          <cell r="M857">
            <v>62.5</v>
          </cell>
          <cell r="N857">
            <v>75</v>
          </cell>
          <cell r="O857">
            <v>1</v>
          </cell>
          <cell r="P857">
            <v>14.964699999999999</v>
          </cell>
        </row>
        <row r="858">
          <cell r="A858" t="str">
            <v>TENSNOR1</v>
          </cell>
          <cell r="B858" t="str">
            <v>Jeu de brosses NORDIK</v>
          </cell>
          <cell r="C858">
            <v>12</v>
          </cell>
          <cell r="D858">
            <v>10.738</v>
          </cell>
          <cell r="E858">
            <v>1.5505942919260391</v>
          </cell>
          <cell r="F858">
            <v>30.24</v>
          </cell>
          <cell r="G858">
            <v>2.2433481522502707</v>
          </cell>
          <cell r="H858">
            <v>24.248000000000001</v>
          </cell>
          <cell r="I858">
            <v>0.3</v>
          </cell>
          <cell r="J858">
            <v>43.75</v>
          </cell>
          <cell r="K858">
            <v>3.204783074643244</v>
          </cell>
          <cell r="L858">
            <v>42.998000000000005</v>
          </cell>
          <cell r="M858">
            <v>62.5</v>
          </cell>
          <cell r="N858">
            <v>75</v>
          </cell>
          <cell r="O858">
            <v>1</v>
          </cell>
          <cell r="P858">
            <v>19.502099999999999</v>
          </cell>
        </row>
        <row r="859">
          <cell r="A859" t="str">
            <v>GASLIN01</v>
          </cell>
          <cell r="B859" t="str">
            <v>Joint 3,2 mm x 1,27 cm long 20 mètres (prix unitaire par cuve)</v>
          </cell>
          <cell r="C859">
            <v>12</v>
          </cell>
          <cell r="D859">
            <v>-0.19600000000000001</v>
          </cell>
          <cell r="E859">
            <v>0</v>
          </cell>
          <cell r="F859"/>
          <cell r="G859">
            <v>2.0822709501954786</v>
          </cell>
          <cell r="H859">
            <v>0.21233333333333332</v>
          </cell>
          <cell r="I859">
            <v>0.3</v>
          </cell>
          <cell r="J859">
            <v>0.40833333333333333</v>
          </cell>
          <cell r="K859">
            <v>2.9746727859935409</v>
          </cell>
          <cell r="L859">
            <v>0.38733333333333336</v>
          </cell>
          <cell r="M859">
            <v>0.58333333333333337</v>
          </cell>
          <cell r="N859">
            <v>0.7</v>
          </cell>
          <cell r="O859">
            <v>1</v>
          </cell>
          <cell r="P859">
            <v>0.1961</v>
          </cell>
        </row>
        <row r="860">
          <cell r="A860" t="str">
            <v>2000427</v>
          </cell>
          <cell r="B860" t="str">
            <v xml:space="preserve">Joint circulaire pour couvercle de centrale LT70 </v>
          </cell>
          <cell r="C860">
            <v>11</v>
          </cell>
          <cell r="D860">
            <v>-5.83</v>
          </cell>
          <cell r="E860">
            <v>0</v>
          </cell>
          <cell r="F860"/>
          <cell r="G860" t="str">
            <v/>
          </cell>
          <cell r="H860" t="str">
            <v/>
          </cell>
          <cell r="I860"/>
          <cell r="J860" t="str">
            <v/>
          </cell>
          <cell r="K860">
            <v>2.2298073789471879</v>
          </cell>
          <cell r="L860">
            <v>7.17</v>
          </cell>
          <cell r="M860">
            <v>13</v>
          </cell>
          <cell r="N860">
            <v>15.6</v>
          </cell>
          <cell r="O860">
            <v>1</v>
          </cell>
          <cell r="P860">
            <v>5.8300999999999998</v>
          </cell>
        </row>
        <row r="861">
          <cell r="A861" t="str">
            <v>2000375</v>
          </cell>
          <cell r="B861" t="str">
            <v xml:space="preserve">Joint circulaire PVC pour cône de centrale diam. 280 mm </v>
          </cell>
          <cell r="C861">
            <v>10</v>
          </cell>
          <cell r="D861">
            <v>-2.2220000000000004</v>
          </cell>
          <cell r="E861">
            <v>0</v>
          </cell>
          <cell r="F861">
            <v>0</v>
          </cell>
          <cell r="G861">
            <v>1.5225837421058153</v>
          </cell>
          <cell r="H861">
            <v>1.1613333333333322</v>
          </cell>
          <cell r="I861">
            <v>0.3</v>
          </cell>
          <cell r="J861">
            <v>3.3833333333333329</v>
          </cell>
          <cell r="K861">
            <v>2.1751196315797361</v>
          </cell>
          <cell r="L861">
            <v>2.6113333333333326</v>
          </cell>
          <cell r="M861">
            <v>4.833333333333333</v>
          </cell>
          <cell r="N861">
            <v>5.8</v>
          </cell>
          <cell r="O861">
            <v>1</v>
          </cell>
          <cell r="P861">
            <v>2.2221000000000006</v>
          </cell>
        </row>
        <row r="862">
          <cell r="A862" t="str">
            <v>2000377</v>
          </cell>
          <cell r="B862" t="str">
            <v xml:space="preserve">Joint circulaire PVC pour cône de centrale diam. 360 mm </v>
          </cell>
          <cell r="C862">
            <v>10</v>
          </cell>
          <cell r="D862">
            <v>-2.3320000000000003</v>
          </cell>
          <cell r="E862">
            <v>0</v>
          </cell>
          <cell r="F862">
            <v>0</v>
          </cell>
          <cell r="G862">
            <v>1.5007932764461211</v>
          </cell>
          <cell r="H862">
            <v>1.1679999999999995</v>
          </cell>
          <cell r="I862">
            <v>0.3</v>
          </cell>
          <cell r="J862">
            <v>3.5</v>
          </cell>
          <cell r="K862">
            <v>2.1439903949230303</v>
          </cell>
          <cell r="L862">
            <v>2.6679999999999997</v>
          </cell>
          <cell r="M862">
            <v>5</v>
          </cell>
          <cell r="N862">
            <v>6</v>
          </cell>
          <cell r="O862">
            <v>1</v>
          </cell>
          <cell r="P862">
            <v>2.3321000000000005</v>
          </cell>
        </row>
        <row r="863">
          <cell r="A863" t="str">
            <v>2000378</v>
          </cell>
          <cell r="B863" t="str">
            <v xml:space="preserve">Joint circulaire PVC pour cône de centrale diam. 400 mm </v>
          </cell>
          <cell r="C863">
            <v>11</v>
          </cell>
          <cell r="D863">
            <v>-5.2469999999999999</v>
          </cell>
          <cell r="E863">
            <v>0</v>
          </cell>
          <cell r="F863">
            <v>0</v>
          </cell>
          <cell r="G863" t="str">
            <v/>
          </cell>
          <cell r="H863" t="str">
            <v/>
          </cell>
          <cell r="I863"/>
          <cell r="J863" t="str">
            <v/>
          </cell>
          <cell r="K863">
            <v>2.1916868365382789</v>
          </cell>
          <cell r="L863">
            <v>6.2530000000000019</v>
          </cell>
          <cell r="M863">
            <v>11.500000000000002</v>
          </cell>
          <cell r="N863">
            <v>13.8</v>
          </cell>
          <cell r="O863">
            <v>1</v>
          </cell>
          <cell r="P863">
            <v>5.2470999999999997</v>
          </cell>
        </row>
        <row r="864">
          <cell r="A864" t="str">
            <v>2000380</v>
          </cell>
          <cell r="B864" t="str">
            <v xml:space="preserve">Joint circulaire PVC pour cône de centrale diam. 560 mm </v>
          </cell>
          <cell r="C864">
            <v>11</v>
          </cell>
          <cell r="D864">
            <v>-7.2270000000000012</v>
          </cell>
          <cell r="E864">
            <v>0</v>
          </cell>
          <cell r="F864">
            <v>0</v>
          </cell>
          <cell r="G864" t="str">
            <v/>
          </cell>
          <cell r="H864" t="str">
            <v/>
          </cell>
          <cell r="I864"/>
          <cell r="J864" t="str">
            <v/>
          </cell>
          <cell r="K864">
            <v>2.1585421538376384</v>
          </cell>
          <cell r="L864">
            <v>8.3729999999999976</v>
          </cell>
          <cell r="M864">
            <v>15.6</v>
          </cell>
          <cell r="N864">
            <v>18.72</v>
          </cell>
          <cell r="O864">
            <v>1</v>
          </cell>
          <cell r="P864">
            <v>7.227100000000001</v>
          </cell>
        </row>
        <row r="865">
          <cell r="A865" t="str">
            <v>GASCUT16</v>
          </cell>
          <cell r="B865" t="str">
            <v>Joint de moteur diam. ext 140 mm, diam. int 102 mm, caoutchouc épaiss. 3 mm</v>
          </cell>
          <cell r="C865">
            <v>12</v>
          </cell>
          <cell r="D865">
            <v>-1.4112</v>
          </cell>
          <cell r="E865">
            <v>0</v>
          </cell>
          <cell r="F865"/>
          <cell r="G865">
            <v>2.4799829944023242</v>
          </cell>
          <cell r="H865">
            <v>2.0888000000000004</v>
          </cell>
          <cell r="I865">
            <v>0.3</v>
          </cell>
          <cell r="J865">
            <v>3.5</v>
          </cell>
          <cell r="K865">
            <v>3.5428328491461771</v>
          </cell>
          <cell r="L865">
            <v>3.5888000000000004</v>
          </cell>
          <cell r="M865">
            <v>5</v>
          </cell>
          <cell r="N865">
            <v>6</v>
          </cell>
          <cell r="O865">
            <v>1</v>
          </cell>
          <cell r="P865">
            <v>1.4113</v>
          </cell>
        </row>
        <row r="866">
          <cell r="A866" t="str">
            <v>GASCUT02</v>
          </cell>
          <cell r="B866" t="str">
            <v>Joint de moteur diam. ext 140 mm, diam. int 102 mm, mousse épaisseur 3 mm</v>
          </cell>
          <cell r="C866">
            <v>12</v>
          </cell>
          <cell r="D866">
            <v>-0.93099999999999994</v>
          </cell>
          <cell r="E866">
            <v>0</v>
          </cell>
          <cell r="F866"/>
          <cell r="G866">
            <v>2.3269967422045612</v>
          </cell>
          <cell r="H866">
            <v>1.2356666666666671</v>
          </cell>
          <cell r="I866">
            <v>0.35</v>
          </cell>
          <cell r="J866">
            <v>2.166666666666667</v>
          </cell>
          <cell r="K866">
            <v>3.5799949880070172</v>
          </cell>
          <cell r="L866">
            <v>2.4023333333333339</v>
          </cell>
          <cell r="M866">
            <v>3.3333333333333335</v>
          </cell>
          <cell r="N866">
            <v>4</v>
          </cell>
          <cell r="O866">
            <v>1</v>
          </cell>
          <cell r="P866">
            <v>0.93109999999999993</v>
          </cell>
        </row>
        <row r="867">
          <cell r="A867" t="str">
            <v>GASCUT07</v>
          </cell>
          <cell r="B867" t="str">
            <v>Joint de moteur diam. ext 140 mm, diam. int 64 mm, mousse épaisseur 29 mm</v>
          </cell>
          <cell r="C867">
            <v>12</v>
          </cell>
          <cell r="D867">
            <v>-6.7129999999999992</v>
          </cell>
          <cell r="E867">
            <v>0</v>
          </cell>
          <cell r="F867"/>
          <cell r="G867">
            <v>1.855824184554578</v>
          </cell>
          <cell r="H867">
            <v>5.7453333333333365</v>
          </cell>
          <cell r="I867">
            <v>0.35</v>
          </cell>
          <cell r="J867">
            <v>12.458333333333336</v>
          </cell>
          <cell r="K867">
            <v>2.8551141300839658</v>
          </cell>
          <cell r="L867">
            <v>12.453666666666669</v>
          </cell>
          <cell r="M867">
            <v>19.166666666666668</v>
          </cell>
          <cell r="N867">
            <v>23</v>
          </cell>
          <cell r="O867">
            <v>1</v>
          </cell>
          <cell r="P867">
            <v>6.713099999999999</v>
          </cell>
        </row>
        <row r="868">
          <cell r="A868" t="str">
            <v>GASCUT01</v>
          </cell>
          <cell r="B868" t="str">
            <v>Joint de moteur diam. ext 140 mm, diam. int 64 mm, mousse épaisseur 3 mm</v>
          </cell>
          <cell r="C868">
            <v>12</v>
          </cell>
          <cell r="D868">
            <v>-1.0289999999999999</v>
          </cell>
          <cell r="E868">
            <v>0</v>
          </cell>
          <cell r="F868"/>
          <cell r="G868">
            <v>2.1053995400511778</v>
          </cell>
          <cell r="H868">
            <v>1.137666666666667</v>
          </cell>
          <cell r="I868">
            <v>0.35</v>
          </cell>
          <cell r="J868">
            <v>2.166666666666667</v>
          </cell>
          <cell r="K868">
            <v>3.2390762154633501</v>
          </cell>
          <cell r="L868">
            <v>2.3043333333333336</v>
          </cell>
          <cell r="M868">
            <v>3.3333333333333335</v>
          </cell>
          <cell r="N868">
            <v>4</v>
          </cell>
          <cell r="O868">
            <v>1</v>
          </cell>
          <cell r="P868">
            <v>1.0290999999999999</v>
          </cell>
        </row>
        <row r="869">
          <cell r="A869" t="str">
            <v>GASCUT03</v>
          </cell>
          <cell r="B869" t="str">
            <v>Joint de moteur diam. ext 140 mm, diam. int 64 mm, mousse épaisseur 6 mm</v>
          </cell>
          <cell r="C869">
            <v>12</v>
          </cell>
          <cell r="D869">
            <v>-1.4014</v>
          </cell>
          <cell r="E869">
            <v>0</v>
          </cell>
          <cell r="F869"/>
          <cell r="G869">
            <v>1.5459626590557738</v>
          </cell>
          <cell r="H869">
            <v>0.76526666666666698</v>
          </cell>
          <cell r="I869">
            <v>0.35</v>
          </cell>
          <cell r="J869">
            <v>2.166666666666667</v>
          </cell>
          <cell r="K869">
            <v>2.3784040908550366</v>
          </cell>
          <cell r="L869">
            <v>1.9319333333333335</v>
          </cell>
          <cell r="M869">
            <v>3.3333333333333335</v>
          </cell>
          <cell r="N869">
            <v>4</v>
          </cell>
          <cell r="O869">
            <v>1</v>
          </cell>
          <cell r="P869">
            <v>1.4015</v>
          </cell>
        </row>
        <row r="870">
          <cell r="A870" t="str">
            <v>GASCUT13</v>
          </cell>
          <cell r="B870" t="str">
            <v>Joint de moteur diam. ext 145 mm, diam. int 102 mm, caoutchouc forme conique</v>
          </cell>
          <cell r="C870">
            <v>12</v>
          </cell>
          <cell r="D870">
            <v>-3.9494000000000002</v>
          </cell>
          <cell r="E870">
            <v>0</v>
          </cell>
          <cell r="F870"/>
          <cell r="G870">
            <v>2.2154703126978097</v>
          </cell>
          <cell r="H870">
            <v>4.8005999999999993</v>
          </cell>
          <cell r="I870">
            <v>0.3</v>
          </cell>
          <cell r="J870">
            <v>8.75</v>
          </cell>
          <cell r="K870">
            <v>3.1649575895682993</v>
          </cell>
          <cell r="L870">
            <v>8.5505999999999993</v>
          </cell>
          <cell r="M870">
            <v>12.5</v>
          </cell>
          <cell r="N870">
            <v>15</v>
          </cell>
          <cell r="O870">
            <v>1</v>
          </cell>
          <cell r="P870">
            <v>3.9495000000000005</v>
          </cell>
        </row>
        <row r="871">
          <cell r="A871" t="str">
            <v>GASCUT14</v>
          </cell>
          <cell r="B871" t="str">
            <v>Joint de moteur diam. ext 145 mm, diam. int 102 mm, caoutchouc forme plate</v>
          </cell>
          <cell r="C871">
            <v>12</v>
          </cell>
          <cell r="D871">
            <v>-2.6264000000000003</v>
          </cell>
          <cell r="E871">
            <v>0</v>
          </cell>
          <cell r="F871"/>
          <cell r="G871">
            <v>2.2209531061615584</v>
          </cell>
          <cell r="H871">
            <v>3.2069333333333336</v>
          </cell>
          <cell r="I871">
            <v>0.3</v>
          </cell>
          <cell r="J871">
            <v>5.8333333333333339</v>
          </cell>
          <cell r="K871">
            <v>3.1727901516593691</v>
          </cell>
          <cell r="L871">
            <v>5.7069333333333336</v>
          </cell>
          <cell r="M871">
            <v>8.3333333333333339</v>
          </cell>
          <cell r="N871">
            <v>10</v>
          </cell>
          <cell r="O871">
            <v>1</v>
          </cell>
          <cell r="P871">
            <v>2.6265000000000005</v>
          </cell>
        </row>
        <row r="872">
          <cell r="A872" t="str">
            <v>GASCUT04</v>
          </cell>
          <cell r="B872" t="str">
            <v>Joint de moteur diam. ext 183 mm, diam. int 102 mm, mousse épaisseur 3 mm</v>
          </cell>
          <cell r="C872">
            <v>12</v>
          </cell>
          <cell r="D872">
            <v>-1.5386</v>
          </cell>
          <cell r="E872">
            <v>0</v>
          </cell>
          <cell r="F872"/>
          <cell r="G872">
            <v>2.112172613244947</v>
          </cell>
          <cell r="H872">
            <v>1.7114</v>
          </cell>
          <cell r="I872">
            <v>0.35</v>
          </cell>
          <cell r="J872">
            <v>3.25</v>
          </cell>
          <cell r="K872">
            <v>3.2494963280691493</v>
          </cell>
          <cell r="L872">
            <v>3.4614000000000003</v>
          </cell>
          <cell r="M872">
            <v>5</v>
          </cell>
          <cell r="N872">
            <v>6</v>
          </cell>
          <cell r="O872">
            <v>1</v>
          </cell>
          <cell r="P872">
            <v>1.5387</v>
          </cell>
        </row>
        <row r="873">
          <cell r="A873" t="str">
            <v>GASCUT20R</v>
          </cell>
          <cell r="B873" t="str">
            <v>Joint de moteur EM néoprène + anneau</v>
          </cell>
          <cell r="C873">
            <v>12</v>
          </cell>
          <cell r="D873">
            <v>-3.8415999999999997</v>
          </cell>
          <cell r="E873">
            <v>0</v>
          </cell>
          <cell r="F873"/>
          <cell r="G873">
            <v>3.1019253629035761</v>
          </cell>
          <cell r="H873">
            <v>8.0750666666666682</v>
          </cell>
          <cell r="I873">
            <v>0.35</v>
          </cell>
          <cell r="J873">
            <v>11.916666666666668</v>
          </cell>
          <cell r="K873">
            <v>4.7721928660055015</v>
          </cell>
          <cell r="L873">
            <v>14.491733333333336</v>
          </cell>
          <cell r="M873">
            <v>18.333333333333336</v>
          </cell>
          <cell r="N873">
            <v>22</v>
          </cell>
          <cell r="O873">
            <v>1</v>
          </cell>
          <cell r="P873">
            <v>3.8416999999999999</v>
          </cell>
        </row>
        <row r="874">
          <cell r="A874" t="str">
            <v>GASCUT28R</v>
          </cell>
          <cell r="B874" t="str">
            <v>Joint de moteur EM néoprène + anneau</v>
          </cell>
          <cell r="C874">
            <v>12</v>
          </cell>
          <cell r="D874">
            <v>-3.1654</v>
          </cell>
          <cell r="E874">
            <v>0</v>
          </cell>
          <cell r="F874"/>
          <cell r="G874">
            <v>4.0541252040225348</v>
          </cell>
          <cell r="H874">
            <v>9.6679333333333357</v>
          </cell>
          <cell r="I874">
            <v>0.3</v>
          </cell>
          <cell r="J874">
            <v>12.833333333333336</v>
          </cell>
          <cell r="K874">
            <v>5.7916074343179069</v>
          </cell>
          <cell r="L874">
            <v>15.167933333333336</v>
          </cell>
          <cell r="M874">
            <v>18.333333333333336</v>
          </cell>
          <cell r="N874">
            <v>22</v>
          </cell>
          <cell r="O874">
            <v>1</v>
          </cell>
          <cell r="P874">
            <v>3.1655000000000002</v>
          </cell>
        </row>
        <row r="875">
          <cell r="A875" t="str">
            <v>GASCUT28</v>
          </cell>
          <cell r="B875" t="str">
            <v>Joint de moteur EM néoprène 11,4 cm x 19 mm - 6,4 cm inter</v>
          </cell>
          <cell r="C875">
            <v>12</v>
          </cell>
          <cell r="D875">
            <v>-1.3719999999999999</v>
          </cell>
          <cell r="E875">
            <v>0</v>
          </cell>
          <cell r="F875"/>
          <cell r="G875">
            <v>2.9759735684959803</v>
          </cell>
          <cell r="H875">
            <v>2.7113333333333345</v>
          </cell>
          <cell r="I875">
            <v>0.3</v>
          </cell>
          <cell r="J875">
            <v>4.0833333333333339</v>
          </cell>
          <cell r="K875">
            <v>4.2513908121371147</v>
          </cell>
          <cell r="L875">
            <v>4.461333333333334</v>
          </cell>
          <cell r="M875">
            <v>5.8333333333333339</v>
          </cell>
          <cell r="N875">
            <v>7</v>
          </cell>
          <cell r="O875">
            <v>1</v>
          </cell>
          <cell r="P875">
            <v>1.3720999999999999</v>
          </cell>
        </row>
        <row r="876">
          <cell r="A876" t="str">
            <v>GASCUT20</v>
          </cell>
          <cell r="B876" t="str">
            <v>Joint de moteur EM néoprène 14 cm x 22 mm</v>
          </cell>
          <cell r="C876">
            <v>12</v>
          </cell>
          <cell r="D876">
            <v>-2.0482</v>
          </cell>
          <cell r="E876">
            <v>0</v>
          </cell>
          <cell r="F876"/>
          <cell r="G876">
            <v>3.1326791322885645</v>
          </cell>
          <cell r="H876">
            <v>4.3684666666666674</v>
          </cell>
          <cell r="I876">
            <v>0.3</v>
          </cell>
          <cell r="J876">
            <v>6.4166666666666679</v>
          </cell>
          <cell r="K876">
            <v>4.4752559032693782</v>
          </cell>
          <cell r="L876">
            <v>7.1184666666666674</v>
          </cell>
          <cell r="M876">
            <v>9.1666666666666679</v>
          </cell>
          <cell r="N876">
            <v>11</v>
          </cell>
          <cell r="O876">
            <v>1</v>
          </cell>
          <cell r="P876">
            <v>2.0483000000000002</v>
          </cell>
        </row>
        <row r="877">
          <cell r="A877" t="str">
            <v>GASCUT29</v>
          </cell>
          <cell r="B877" t="str">
            <v>Joint de moteur EM néoprène 14 cm x 22 mm - 8,9 cm inter</v>
          </cell>
          <cell r="C877">
            <v>12</v>
          </cell>
          <cell r="D877">
            <v>-3.1654</v>
          </cell>
          <cell r="E877">
            <v>0</v>
          </cell>
          <cell r="F877"/>
          <cell r="G877">
            <v>2.2113410203759276</v>
          </cell>
          <cell r="H877">
            <v>3.8346</v>
          </cell>
          <cell r="I877">
            <v>0.3</v>
          </cell>
          <cell r="J877">
            <v>7</v>
          </cell>
          <cell r="K877">
            <v>3.1590586005370396</v>
          </cell>
          <cell r="L877">
            <v>6.8346</v>
          </cell>
          <cell r="M877">
            <v>10</v>
          </cell>
          <cell r="N877">
            <v>12</v>
          </cell>
          <cell r="O877">
            <v>1</v>
          </cell>
          <cell r="P877">
            <v>3.1655000000000002</v>
          </cell>
        </row>
        <row r="878">
          <cell r="A878" t="str">
            <v>GASCUT19</v>
          </cell>
          <cell r="B878" t="str">
            <v>Joint de moteur EM néoprène pour GX - GS - E311</v>
          </cell>
          <cell r="C878">
            <v>12</v>
          </cell>
          <cell r="D878">
            <v>-3.6945999999999999</v>
          </cell>
          <cell r="E878">
            <v>0</v>
          </cell>
          <cell r="F878"/>
          <cell r="G878">
            <v>2.3682572333342353</v>
          </cell>
          <cell r="H878">
            <v>5.0553999999999997</v>
          </cell>
          <cell r="I878">
            <v>0.3</v>
          </cell>
          <cell r="J878">
            <v>8.75</v>
          </cell>
          <cell r="K878">
            <v>3.3832246190489079</v>
          </cell>
          <cell r="L878">
            <v>8.8053999999999988</v>
          </cell>
          <cell r="M878">
            <v>12.5</v>
          </cell>
          <cell r="N878">
            <v>15</v>
          </cell>
          <cell r="O878">
            <v>1</v>
          </cell>
          <cell r="P878">
            <v>3.6947000000000001</v>
          </cell>
        </row>
        <row r="879">
          <cell r="A879" t="str">
            <v>GASCUT25</v>
          </cell>
          <cell r="B879" t="str">
            <v>Joint de moteur haut DECOVAC 14,92 cm x 4,8 mm</v>
          </cell>
          <cell r="C879">
            <v>12</v>
          </cell>
          <cell r="D879">
            <v>-0.68599999999999994</v>
          </cell>
          <cell r="E879">
            <v>0</v>
          </cell>
          <cell r="F879"/>
          <cell r="G879">
            <v>2.5506485934994902</v>
          </cell>
          <cell r="H879">
            <v>1.0640000000000001</v>
          </cell>
          <cell r="I879">
            <v>0.3</v>
          </cell>
          <cell r="J879">
            <v>1.75</v>
          </cell>
          <cell r="K879">
            <v>3.6437837049992714</v>
          </cell>
          <cell r="L879">
            <v>1.8140000000000001</v>
          </cell>
          <cell r="M879">
            <v>2.5</v>
          </cell>
          <cell r="N879">
            <v>3</v>
          </cell>
          <cell r="O879">
            <v>1</v>
          </cell>
          <cell r="P879">
            <v>0.68609999999999993</v>
          </cell>
        </row>
        <row r="880">
          <cell r="A880" t="str">
            <v>2000354</v>
          </cell>
          <cell r="B880" t="str">
            <v>Joint de moteur MO5/x - P450 - SC70</v>
          </cell>
          <cell r="C880">
            <v>10</v>
          </cell>
          <cell r="D880">
            <v>-3.4980000000000007</v>
          </cell>
          <cell r="E880">
            <v>0</v>
          </cell>
          <cell r="F880">
            <v>0</v>
          </cell>
          <cell r="G880">
            <v>1.5008147279951971</v>
          </cell>
          <cell r="H880">
            <v>1.7519999999999991</v>
          </cell>
          <cell r="I880">
            <v>0.3</v>
          </cell>
          <cell r="J880">
            <v>5.25</v>
          </cell>
          <cell r="K880">
            <v>2.1440210399931385</v>
          </cell>
          <cell r="L880">
            <v>4.0019999999999989</v>
          </cell>
          <cell r="M880">
            <v>7.5</v>
          </cell>
          <cell r="N880">
            <v>9</v>
          </cell>
          <cell r="O880">
            <v>1</v>
          </cell>
          <cell r="P880">
            <v>3.4981000000000009</v>
          </cell>
        </row>
        <row r="881">
          <cell r="A881" t="str">
            <v>GASCUT05</v>
          </cell>
          <cell r="B881" t="str">
            <v>Joint d'étanchéité 10,2 cm x 3,2 mm</v>
          </cell>
          <cell r="C881">
            <v>12</v>
          </cell>
          <cell r="D881">
            <v>-0.39200000000000002</v>
          </cell>
          <cell r="E881">
            <v>0</v>
          </cell>
          <cell r="F881"/>
          <cell r="G881">
            <v>2.9754314375584463</v>
          </cell>
          <cell r="H881">
            <v>0.77466666666666673</v>
          </cell>
          <cell r="I881">
            <v>0.3</v>
          </cell>
          <cell r="J881">
            <v>1.1666666666666667</v>
          </cell>
          <cell r="K881">
            <v>4.2506163393692082</v>
          </cell>
          <cell r="L881">
            <v>1.2746666666666668</v>
          </cell>
          <cell r="M881">
            <v>1.6666666666666667</v>
          </cell>
          <cell r="N881">
            <v>2</v>
          </cell>
          <cell r="O881">
            <v>1</v>
          </cell>
          <cell r="P881">
            <v>0.3921</v>
          </cell>
        </row>
        <row r="882">
          <cell r="A882" t="str">
            <v>GASCUT18</v>
          </cell>
          <cell r="B882" t="str">
            <v>Joint d'étanchéité pour adaptateur 6,2 cm x 3,2 mm</v>
          </cell>
          <cell r="C882">
            <v>12</v>
          </cell>
          <cell r="D882">
            <v>-0.69579999999999997</v>
          </cell>
          <cell r="E882">
            <v>0</v>
          </cell>
          <cell r="F882"/>
          <cell r="G882">
            <v>2.51472912774824</v>
          </cell>
          <cell r="H882">
            <v>1.0542</v>
          </cell>
          <cell r="I882">
            <v>0.3</v>
          </cell>
          <cell r="J882">
            <v>1.75</v>
          </cell>
          <cell r="K882">
            <v>3.5924701824974856</v>
          </cell>
          <cell r="L882">
            <v>1.8042</v>
          </cell>
          <cell r="M882">
            <v>2.5</v>
          </cell>
          <cell r="N882">
            <v>3</v>
          </cell>
          <cell r="O882">
            <v>1</v>
          </cell>
          <cell r="P882">
            <v>0.69589999999999996</v>
          </cell>
        </row>
        <row r="883">
          <cell r="A883" t="str">
            <v>GASCUT99</v>
          </cell>
          <cell r="B883" t="str">
            <v>Joint d'étanchéité pour plaque de montage 4,4 cm</v>
          </cell>
          <cell r="C883">
            <v>12</v>
          </cell>
          <cell r="D883">
            <v>-0.441</v>
          </cell>
          <cell r="E883">
            <v>0</v>
          </cell>
          <cell r="F883"/>
          <cell r="G883">
            <v>3.3061286178493163</v>
          </cell>
          <cell r="H883">
            <v>1.0173333333333334</v>
          </cell>
          <cell r="I883">
            <v>0.3</v>
          </cell>
          <cell r="J883">
            <v>1.4583333333333335</v>
          </cell>
          <cell r="K883">
            <v>4.7230408826418806</v>
          </cell>
          <cell r="L883">
            <v>1.6423333333333334</v>
          </cell>
          <cell r="M883">
            <v>2.0833333333333335</v>
          </cell>
          <cell r="N883">
            <v>2.5</v>
          </cell>
          <cell r="O883">
            <v>1</v>
          </cell>
          <cell r="P883">
            <v>0.44109999999999999</v>
          </cell>
        </row>
        <row r="884">
          <cell r="A884" t="str">
            <v>TFK3B5BB</v>
          </cell>
          <cell r="B884" t="str">
            <v>Kit 3 prises en PVC blanc, CYCLOVAC, prises rectangulaires grande porte.</v>
          </cell>
          <cell r="C884">
            <v>3</v>
          </cell>
          <cell r="D884">
            <v>28.9466</v>
          </cell>
          <cell r="E884">
            <v>1.7606744171379316</v>
          </cell>
          <cell r="F884">
            <v>67</v>
          </cell>
          <cell r="G884">
            <v>2.4910104633388963</v>
          </cell>
          <cell r="H884">
            <v>56.738266666666689</v>
          </cell>
          <cell r="I884">
            <v>0.35</v>
          </cell>
          <cell r="J884">
            <v>94.791666666666686</v>
          </cell>
          <cell r="K884">
            <v>3.8323237897521474</v>
          </cell>
          <cell r="L884">
            <v>107.77993333333335</v>
          </cell>
          <cell r="M884">
            <v>145.83333333333334</v>
          </cell>
          <cell r="N884">
            <v>175</v>
          </cell>
          <cell r="O884">
            <v>1</v>
          </cell>
          <cell r="P884">
            <v>38.0535</v>
          </cell>
        </row>
        <row r="885">
          <cell r="A885" t="str">
            <v>TFK03P01E</v>
          </cell>
          <cell r="B885" t="str">
            <v>Kit 3 prises en PVC blanc, DECO, prises blanches.</v>
          </cell>
          <cell r="C885">
            <v>3</v>
          </cell>
          <cell r="D885">
            <v>31.690599999999993</v>
          </cell>
          <cell r="E885">
            <v>1.8975009629109358</v>
          </cell>
          <cell r="F885">
            <v>67</v>
          </cell>
          <cell r="G885">
            <v>2.6845938534011151</v>
          </cell>
          <cell r="H885">
            <v>59.482266666666682</v>
          </cell>
          <cell r="I885">
            <v>0.35</v>
          </cell>
          <cell r="J885">
            <v>94.791666666666686</v>
          </cell>
          <cell r="K885">
            <v>4.1301443898478682</v>
          </cell>
          <cell r="L885">
            <v>110.52393333333333</v>
          </cell>
          <cell r="M885">
            <v>145.83333333333334</v>
          </cell>
          <cell r="N885">
            <v>175</v>
          </cell>
          <cell r="O885">
            <v>1</v>
          </cell>
          <cell r="P885">
            <v>35.309500000000007</v>
          </cell>
        </row>
        <row r="886">
          <cell r="A886" t="str">
            <v>TFK3B7BB</v>
          </cell>
          <cell r="B886" t="str">
            <v>Kit 3 prises en PVC blanc, R-VEX, prises rectangulaires.</v>
          </cell>
          <cell r="C886">
            <v>3</v>
          </cell>
          <cell r="D886">
            <v>23.487999999999996</v>
          </cell>
          <cell r="E886">
            <v>1.5397980336549286</v>
          </cell>
          <cell r="F886">
            <v>67</v>
          </cell>
          <cell r="G886">
            <v>2.1785127968235658</v>
          </cell>
          <cell r="H886">
            <v>51.279666666666685</v>
          </cell>
          <cell r="I886">
            <v>0.35</v>
          </cell>
          <cell r="J886">
            <v>94.791666666666686</v>
          </cell>
          <cell r="K886">
            <v>3.3515581489593314</v>
          </cell>
          <cell r="L886">
            <v>102.32133333333334</v>
          </cell>
          <cell r="M886">
            <v>145.83333333333334</v>
          </cell>
          <cell r="N886">
            <v>175</v>
          </cell>
          <cell r="O886">
            <v>1</v>
          </cell>
          <cell r="P886">
            <v>43.512100000000004</v>
          </cell>
        </row>
        <row r="887">
          <cell r="A887" t="str">
            <v>TFK3B8BB</v>
          </cell>
          <cell r="B887" t="str">
            <v>Kit 3 prises en PVC blanc, S-VEX, prises carrées.</v>
          </cell>
          <cell r="C887">
            <v>3</v>
          </cell>
          <cell r="D887">
            <v>23.487999999999996</v>
          </cell>
          <cell r="E887">
            <v>1.5397980336549286</v>
          </cell>
          <cell r="F887">
            <v>67</v>
          </cell>
          <cell r="G887">
            <v>2.1785127968235658</v>
          </cell>
          <cell r="H887">
            <v>51.279666666666685</v>
          </cell>
          <cell r="I887">
            <v>0.35</v>
          </cell>
          <cell r="J887">
            <v>94.791666666666686</v>
          </cell>
          <cell r="K887">
            <v>3.3515581489593314</v>
          </cell>
          <cell r="L887">
            <v>102.32133333333334</v>
          </cell>
          <cell r="M887">
            <v>145.83333333333334</v>
          </cell>
          <cell r="N887">
            <v>175</v>
          </cell>
          <cell r="O887">
            <v>1</v>
          </cell>
          <cell r="P887">
            <v>43.512100000000004</v>
          </cell>
        </row>
        <row r="888">
          <cell r="A888" t="str">
            <v>TFK3B1BB</v>
          </cell>
          <cell r="B888" t="str">
            <v>Kit 3 prises en PVC blanc, VACULINE, prises rectangulaires grande porte.</v>
          </cell>
          <cell r="C888">
            <v>3</v>
          </cell>
          <cell r="D888">
            <v>25.105</v>
          </cell>
          <cell r="E888">
            <v>1.5992285512421469</v>
          </cell>
          <cell r="F888">
            <v>67</v>
          </cell>
          <cell r="G888">
            <v>2.2625955461776361</v>
          </cell>
          <cell r="H888">
            <v>52.89666666666669</v>
          </cell>
          <cell r="I888">
            <v>0.35</v>
          </cell>
          <cell r="J888">
            <v>94.791666666666686</v>
          </cell>
          <cell r="K888">
            <v>3.4809162248886705</v>
          </cell>
          <cell r="L888">
            <v>103.93833333333335</v>
          </cell>
          <cell r="M888">
            <v>145.83333333333334</v>
          </cell>
          <cell r="N888">
            <v>175</v>
          </cell>
          <cell r="O888">
            <v>1</v>
          </cell>
          <cell r="P888">
            <v>41.895099999999999</v>
          </cell>
        </row>
        <row r="889">
          <cell r="A889" t="str">
            <v>TFK3B2BB</v>
          </cell>
          <cell r="B889" t="str">
            <v>Kit 3 prises en PVC blanc, VACULINE, prises rectangulaires petite porte.</v>
          </cell>
          <cell r="C889">
            <v>3</v>
          </cell>
          <cell r="D889">
            <v>27.525599999999994</v>
          </cell>
          <cell r="E889">
            <v>1.6972939561135512</v>
          </cell>
          <cell r="F889">
            <v>67</v>
          </cell>
          <cell r="G889">
            <v>2.4013392612108238</v>
          </cell>
          <cell r="H889">
            <v>55.317266666666683</v>
          </cell>
          <cell r="I889">
            <v>0.35</v>
          </cell>
          <cell r="J889">
            <v>94.791666666666686</v>
          </cell>
          <cell r="K889">
            <v>3.6943680941704979</v>
          </cell>
          <cell r="L889">
            <v>106.35893333333334</v>
          </cell>
          <cell r="M889">
            <v>145.83333333333334</v>
          </cell>
          <cell r="N889">
            <v>175</v>
          </cell>
          <cell r="O889">
            <v>1</v>
          </cell>
          <cell r="P889">
            <v>39.474500000000006</v>
          </cell>
        </row>
        <row r="890">
          <cell r="A890" t="str">
            <v>TFK3B4BB</v>
          </cell>
          <cell r="B890" t="str">
            <v>Kit 3 prises en PVC blanc, VACUVALVE, prises carrées.</v>
          </cell>
          <cell r="C890">
            <v>3</v>
          </cell>
          <cell r="D890">
            <v>20.077599999999993</v>
          </cell>
          <cell r="E890">
            <v>1.4278833653719101</v>
          </cell>
          <cell r="F890">
            <v>67</v>
          </cell>
          <cell r="G890">
            <v>2.0201751114426272</v>
          </cell>
          <cell r="H890">
            <v>47.869266666666682</v>
          </cell>
          <cell r="I890">
            <v>0.35</v>
          </cell>
          <cell r="J890">
            <v>94.791666666666686</v>
          </cell>
          <cell r="K890">
            <v>3.1079617099117338</v>
          </cell>
          <cell r="L890">
            <v>98.910933333333332</v>
          </cell>
          <cell r="M890">
            <v>145.83333333333334</v>
          </cell>
          <cell r="N890">
            <v>175</v>
          </cell>
          <cell r="O890">
            <v>1</v>
          </cell>
          <cell r="P890">
            <v>46.922500000000007</v>
          </cell>
        </row>
        <row r="891">
          <cell r="A891" t="str">
            <v>HSINST40CE</v>
          </cell>
          <cell r="B891" t="str">
            <v>Kit complet installation RETRAFLEX 12,20 mètres avec jeu d'accessoires.</v>
          </cell>
          <cell r="C891">
            <v>4</v>
          </cell>
          <cell r="D891">
            <v>154.72999999999999</v>
          </cell>
          <cell r="E891">
            <v>1.6961338047115626</v>
          </cell>
          <cell r="F891">
            <v>377</v>
          </cell>
          <cell r="G891">
            <v>1.8935295390608093</v>
          </cell>
          <cell r="H891">
            <v>198.60499999999999</v>
          </cell>
          <cell r="I891">
            <v>0.35</v>
          </cell>
          <cell r="J891">
            <v>420.875</v>
          </cell>
          <cell r="K891">
            <v>2.9131223677858604</v>
          </cell>
          <cell r="L891">
            <v>425.22999999999996</v>
          </cell>
          <cell r="M891">
            <v>647.5</v>
          </cell>
          <cell r="N891">
            <v>777</v>
          </cell>
          <cell r="O891">
            <v>1</v>
          </cell>
          <cell r="P891">
            <v>222.27010000000001</v>
          </cell>
        </row>
        <row r="892">
          <cell r="A892" t="str">
            <v>HSINST40RA</v>
          </cell>
          <cell r="B892" t="str">
            <v>Kit complet installation RETRAFLEX 12,20m avec accessoires, radiocommande.</v>
          </cell>
          <cell r="C892">
            <v>4</v>
          </cell>
          <cell r="D892">
            <v>205.99000000000004</v>
          </cell>
          <cell r="E892">
            <v>1.6357509732718294</v>
          </cell>
          <cell r="F892">
            <v>530</v>
          </cell>
          <cell r="G892">
            <v>1.6851326548153902</v>
          </cell>
          <cell r="H892">
            <v>221.99000000000004</v>
          </cell>
          <cell r="I892">
            <v>0.35</v>
          </cell>
          <cell r="J892">
            <v>546</v>
          </cell>
          <cell r="K892">
            <v>2.592511776639062</v>
          </cell>
          <cell r="L892">
            <v>515.99</v>
          </cell>
          <cell r="M892">
            <v>840</v>
          </cell>
          <cell r="N892">
            <v>1008</v>
          </cell>
          <cell r="O892">
            <v>1</v>
          </cell>
          <cell r="P892">
            <v>324.01009999999997</v>
          </cell>
        </row>
        <row r="893">
          <cell r="A893" t="str">
            <v>HSINST50CE</v>
          </cell>
          <cell r="B893" t="str">
            <v>Kit complet installation RETRAFLEX 15,20 mètres avec jeu d'accessoires.</v>
          </cell>
          <cell r="C893">
            <v>4</v>
          </cell>
          <cell r="D893">
            <v>171.03</v>
          </cell>
          <cell r="E893">
            <v>1.6981657360772862</v>
          </cell>
          <cell r="F893">
            <v>416</v>
          </cell>
          <cell r="G893">
            <v>1.903803770337686</v>
          </cell>
          <cell r="H893">
            <v>221.405</v>
          </cell>
          <cell r="I893">
            <v>0.35</v>
          </cell>
          <cell r="J893">
            <v>466.375</v>
          </cell>
          <cell r="K893">
            <v>2.9289288774425941</v>
          </cell>
          <cell r="L893">
            <v>472.53</v>
          </cell>
          <cell r="M893">
            <v>717.5</v>
          </cell>
          <cell r="N893">
            <v>861</v>
          </cell>
          <cell r="O893">
            <v>1</v>
          </cell>
          <cell r="P893">
            <v>244.9701</v>
          </cell>
        </row>
        <row r="894">
          <cell r="A894" t="str">
            <v>HSINST50RA</v>
          </cell>
          <cell r="B894" t="str">
            <v>Kit complet installation RETRAFLEX 15,20m avec accessoires, radiocommande.</v>
          </cell>
          <cell r="C894">
            <v>4</v>
          </cell>
          <cell r="D894">
            <v>223.22000000000006</v>
          </cell>
          <cell r="E894">
            <v>1.6436924599501359</v>
          </cell>
          <cell r="F894">
            <v>570</v>
          </cell>
          <cell r="G894">
            <v>1.7056918779364794</v>
          </cell>
          <cell r="H894">
            <v>244.72000000000006</v>
          </cell>
          <cell r="I894">
            <v>0.35</v>
          </cell>
          <cell r="J894">
            <v>591.5</v>
          </cell>
          <cell r="K894">
            <v>2.6241413506715068</v>
          </cell>
          <cell r="L894">
            <v>563.22</v>
          </cell>
          <cell r="M894">
            <v>910</v>
          </cell>
          <cell r="N894">
            <v>1092</v>
          </cell>
          <cell r="O894">
            <v>1</v>
          </cell>
          <cell r="P894">
            <v>346.78009999999995</v>
          </cell>
        </row>
        <row r="895">
          <cell r="A895" t="str">
            <v>HSINST60CE</v>
          </cell>
          <cell r="B895" t="str">
            <v>Kit complet installation RETRAFLEX 18,30 mètres avec jeu d'accessoires.</v>
          </cell>
          <cell r="C895">
            <v>4</v>
          </cell>
          <cell r="D895">
            <v>224.45180000000008</v>
          </cell>
          <cell r="E895">
            <v>1.7002112629481232</v>
          </cell>
          <cell r="F895">
            <v>545</v>
          </cell>
          <cell r="G895">
            <v>1.9471844544696286</v>
          </cell>
          <cell r="H895">
            <v>303.61846666666679</v>
          </cell>
          <cell r="I895">
            <v>0.3</v>
          </cell>
          <cell r="J895">
            <v>624.16666666666674</v>
          </cell>
          <cell r="K895">
            <v>2.781692077813755</v>
          </cell>
          <cell r="L895">
            <v>571.11846666666679</v>
          </cell>
          <cell r="M895">
            <v>891.66666666666674</v>
          </cell>
          <cell r="N895">
            <v>1070</v>
          </cell>
          <cell r="O895">
            <v>1</v>
          </cell>
          <cell r="P895">
            <v>320.54829999999993</v>
          </cell>
        </row>
        <row r="896">
          <cell r="A896" t="str">
            <v>HSINST30CE</v>
          </cell>
          <cell r="B896" t="str">
            <v>Kit complet installation RETRAFLEX 9,15 mètres avec jeu d'accessoires.</v>
          </cell>
          <cell r="C896">
            <v>4</v>
          </cell>
          <cell r="D896">
            <v>164.45</v>
          </cell>
          <cell r="E896">
            <v>1.881531083858393</v>
          </cell>
          <cell r="F896">
            <v>351</v>
          </cell>
          <cell r="G896">
            <v>2.1051092083753016</v>
          </cell>
          <cell r="H896">
            <v>206.15833333333336</v>
          </cell>
          <cell r="I896">
            <v>0.35</v>
          </cell>
          <cell r="J896">
            <v>392.70833333333337</v>
          </cell>
          <cell r="K896">
            <v>3.2386295513466177</v>
          </cell>
          <cell r="L896">
            <v>417.61666666666667</v>
          </cell>
          <cell r="M896">
            <v>604.16666666666674</v>
          </cell>
          <cell r="N896">
            <v>725</v>
          </cell>
          <cell r="O896">
            <v>1</v>
          </cell>
          <cell r="P896">
            <v>186.55010000000001</v>
          </cell>
        </row>
        <row r="897">
          <cell r="A897" t="str">
            <v>HSINST30RA</v>
          </cell>
          <cell r="B897" t="str">
            <v>Kit complet installation RETRAFLEX 9,15m avec accessoires, radiocommande.</v>
          </cell>
          <cell r="C897">
            <v>4</v>
          </cell>
          <cell r="D897">
            <v>207.26000000000002</v>
          </cell>
          <cell r="E897">
            <v>1.6961095612886674</v>
          </cell>
          <cell r="F897">
            <v>505</v>
          </cell>
          <cell r="G897">
            <v>1.7392125996240799</v>
          </cell>
          <cell r="H897">
            <v>220.0933333333335</v>
          </cell>
          <cell r="I897">
            <v>0.35</v>
          </cell>
          <cell r="J897">
            <v>517.83333333333348</v>
          </cell>
          <cell r="K897">
            <v>2.6757116917293531</v>
          </cell>
          <cell r="L897">
            <v>498.92666666666673</v>
          </cell>
          <cell r="M897">
            <v>796.66666666666674</v>
          </cell>
          <cell r="N897">
            <v>956</v>
          </cell>
          <cell r="O897">
            <v>1</v>
          </cell>
          <cell r="P897">
            <v>297.74009999999998</v>
          </cell>
        </row>
        <row r="898">
          <cell r="A898" t="str">
            <v>KIT1DECO</v>
          </cell>
          <cell r="B898" t="str">
            <v>Kit d'installation DECO avec 1 prise.</v>
          </cell>
          <cell r="C898">
            <v>19</v>
          </cell>
          <cell r="D898">
            <v>-12.9</v>
          </cell>
          <cell r="E898">
            <v>0</v>
          </cell>
          <cell r="F898">
            <v>0</v>
          </cell>
          <cell r="G898">
            <v>2.0994669291969315</v>
          </cell>
          <cell r="H898">
            <v>14.183333333333335</v>
          </cell>
          <cell r="I898">
            <v>0.35</v>
          </cell>
          <cell r="J898">
            <v>27.083333333333336</v>
          </cell>
          <cell r="K898">
            <v>3.2299491218414329</v>
          </cell>
          <cell r="L898">
            <v>28.766666666666669</v>
          </cell>
          <cell r="M898">
            <v>41.666666666666671</v>
          </cell>
          <cell r="N898">
            <v>50</v>
          </cell>
          <cell r="O898">
            <v>1</v>
          </cell>
          <cell r="P898">
            <v>12.9001</v>
          </cell>
        </row>
        <row r="899">
          <cell r="A899" t="str">
            <v>KIT2DECO</v>
          </cell>
          <cell r="B899" t="str">
            <v>Kit d'installation DECO avec 2 prises.</v>
          </cell>
          <cell r="C899">
            <v>19</v>
          </cell>
          <cell r="D899">
            <v>-25.8</v>
          </cell>
          <cell r="E899">
            <v>0</v>
          </cell>
          <cell r="F899">
            <v>0</v>
          </cell>
          <cell r="G899">
            <v>2.0994750666341089</v>
          </cell>
          <cell r="H899">
            <v>28.366666666666671</v>
          </cell>
          <cell r="I899">
            <v>0.35</v>
          </cell>
          <cell r="J899">
            <v>54.166666666666671</v>
          </cell>
          <cell r="K899">
            <v>3.2299616409755521</v>
          </cell>
          <cell r="L899">
            <v>57.533333333333346</v>
          </cell>
          <cell r="M899">
            <v>83.333333333333343</v>
          </cell>
          <cell r="N899">
            <v>100</v>
          </cell>
          <cell r="O899">
            <v>1</v>
          </cell>
          <cell r="P899">
            <v>25.8001</v>
          </cell>
        </row>
        <row r="900">
          <cell r="A900" t="str">
            <v>KIT3DECO</v>
          </cell>
          <cell r="B900" t="str">
            <v>Kit d'installation DECO avec 3 prises.</v>
          </cell>
          <cell r="C900">
            <v>19</v>
          </cell>
          <cell r="D900">
            <v>-38.700000000000003</v>
          </cell>
          <cell r="E900">
            <v>0</v>
          </cell>
          <cell r="F900">
            <v>0</v>
          </cell>
          <cell r="G900">
            <v>2.0994777791271853</v>
          </cell>
          <cell r="H900">
            <v>42.55</v>
          </cell>
          <cell r="I900">
            <v>0.35</v>
          </cell>
          <cell r="J900">
            <v>81.25</v>
          </cell>
          <cell r="K900">
            <v>3.2299658140418237</v>
          </cell>
          <cell r="L900">
            <v>86.3</v>
          </cell>
          <cell r="M900">
            <v>125</v>
          </cell>
          <cell r="N900">
            <v>150</v>
          </cell>
          <cell r="O900">
            <v>1</v>
          </cell>
          <cell r="P900">
            <v>38.700100000000006</v>
          </cell>
        </row>
        <row r="901">
          <cell r="A901" t="str">
            <v>KIT4DECO</v>
          </cell>
          <cell r="B901" t="str">
            <v>Kit d'installation DECO avec 4 prises.</v>
          </cell>
          <cell r="C901">
            <v>19</v>
          </cell>
          <cell r="D901">
            <v>-51.6</v>
          </cell>
          <cell r="E901">
            <v>0</v>
          </cell>
          <cell r="F901">
            <v>0</v>
          </cell>
          <cell r="G901">
            <v>2.0994791353763524</v>
          </cell>
          <cell r="H901">
            <v>56.733333333333341</v>
          </cell>
          <cell r="I901">
            <v>0.35</v>
          </cell>
          <cell r="J901">
            <v>108.33333333333334</v>
          </cell>
          <cell r="K901">
            <v>3.2299679005790041</v>
          </cell>
          <cell r="L901">
            <v>115.06666666666669</v>
          </cell>
          <cell r="M901">
            <v>166.66666666666669</v>
          </cell>
          <cell r="N901">
            <v>200</v>
          </cell>
          <cell r="O901">
            <v>1</v>
          </cell>
          <cell r="P901">
            <v>51.600100000000005</v>
          </cell>
        </row>
        <row r="902">
          <cell r="A902" t="str">
            <v>KIT5DECO</v>
          </cell>
          <cell r="B902" t="str">
            <v>Kit d'installation DECO avec 5 prises.</v>
          </cell>
          <cell r="C902">
            <v>19</v>
          </cell>
          <cell r="D902">
            <v>-64.5</v>
          </cell>
          <cell r="E902">
            <v>0</v>
          </cell>
          <cell r="F902">
            <v>0</v>
          </cell>
          <cell r="G902">
            <v>2.0994799491266942</v>
          </cell>
          <cell r="H902">
            <v>70.916666666666686</v>
          </cell>
          <cell r="I902">
            <v>0.35</v>
          </cell>
          <cell r="J902">
            <v>135.41666666666669</v>
          </cell>
          <cell r="K902">
            <v>3.2299691525026057</v>
          </cell>
          <cell r="L902">
            <v>143.83333333333334</v>
          </cell>
          <cell r="M902">
            <v>208.33333333333334</v>
          </cell>
          <cell r="N902">
            <v>250</v>
          </cell>
          <cell r="O902">
            <v>1</v>
          </cell>
          <cell r="P902">
            <v>64.500100000000003</v>
          </cell>
        </row>
        <row r="903">
          <cell r="A903" t="str">
            <v>KIT6DECO</v>
          </cell>
          <cell r="B903" t="str">
            <v>Kit d'installation DECO avec 6 prises.</v>
          </cell>
          <cell r="C903">
            <v>19</v>
          </cell>
          <cell r="D903">
            <v>-77.400000000000006</v>
          </cell>
          <cell r="E903">
            <v>0</v>
          </cell>
          <cell r="F903">
            <v>0</v>
          </cell>
          <cell r="G903">
            <v>2.0994804916272716</v>
          </cell>
          <cell r="H903">
            <v>85.1</v>
          </cell>
          <cell r="I903">
            <v>0.35</v>
          </cell>
          <cell r="J903">
            <v>162.5</v>
          </cell>
          <cell r="K903">
            <v>3.2299699871188792</v>
          </cell>
          <cell r="L903">
            <v>172.6</v>
          </cell>
          <cell r="M903">
            <v>250</v>
          </cell>
          <cell r="N903">
            <v>300</v>
          </cell>
          <cell r="O903">
            <v>1</v>
          </cell>
          <cell r="P903">
            <v>77.400100000000009</v>
          </cell>
        </row>
        <row r="904">
          <cell r="A904" t="str">
            <v>KIT7DECO</v>
          </cell>
          <cell r="B904" t="str">
            <v>Kit d'installation DECO avec 7 prises.</v>
          </cell>
          <cell r="C904">
            <v>19</v>
          </cell>
          <cell r="D904">
            <v>-90.3</v>
          </cell>
          <cell r="E904">
            <v>0</v>
          </cell>
          <cell r="F904">
            <v>0</v>
          </cell>
          <cell r="G904">
            <v>2.0994808791278565</v>
          </cell>
          <cell r="H904">
            <v>99.283333333333374</v>
          </cell>
          <cell r="I904">
            <v>0.35</v>
          </cell>
          <cell r="J904">
            <v>189.58333333333337</v>
          </cell>
          <cell r="K904">
            <v>3.2299705832736252</v>
          </cell>
          <cell r="L904">
            <v>201.3666666666667</v>
          </cell>
          <cell r="M904">
            <v>291.66666666666669</v>
          </cell>
          <cell r="N904">
            <v>350</v>
          </cell>
          <cell r="O904">
            <v>1</v>
          </cell>
          <cell r="P904">
            <v>90.3001</v>
          </cell>
        </row>
        <row r="905">
          <cell r="A905" t="str">
            <v>CM635</v>
          </cell>
          <cell r="B905" t="str">
            <v>Kit d'installation panneau de contrôle VIMAR avec boîtier</v>
          </cell>
          <cell r="C905">
            <v>10</v>
          </cell>
          <cell r="D905">
            <v>-46.844999999999999</v>
          </cell>
          <cell r="E905">
            <v>0</v>
          </cell>
          <cell r="F905">
            <v>0</v>
          </cell>
          <cell r="G905">
            <v>0.23659536073854753</v>
          </cell>
          <cell r="H905">
            <v>-35.761666666666663</v>
          </cell>
          <cell r="I905">
            <v>0.3</v>
          </cell>
          <cell r="J905">
            <v>11.083333333333334</v>
          </cell>
          <cell r="K905">
            <v>0.33799337248363936</v>
          </cell>
          <cell r="L905">
            <v>-31.011666666666667</v>
          </cell>
          <cell r="M905">
            <v>15.833333333333334</v>
          </cell>
          <cell r="N905">
            <v>19</v>
          </cell>
          <cell r="O905">
            <v>1</v>
          </cell>
          <cell r="P905">
            <v>46.845100000000002</v>
          </cell>
        </row>
        <row r="906">
          <cell r="A906" t="str">
            <v>CM630</v>
          </cell>
          <cell r="B906" t="str">
            <v>Kit d'installation panneau de contrôle VIMAR blanc</v>
          </cell>
          <cell r="C906">
            <v>10</v>
          </cell>
          <cell r="D906">
            <v>-7.2270000000000012</v>
          </cell>
          <cell r="E906">
            <v>0</v>
          </cell>
          <cell r="F906">
            <v>0</v>
          </cell>
          <cell r="G906">
            <v>1.9371532149824962</v>
          </cell>
          <cell r="H906">
            <v>6.7729999999999988</v>
          </cell>
          <cell r="I906">
            <v>0.3</v>
          </cell>
          <cell r="J906">
            <v>14</v>
          </cell>
          <cell r="K906">
            <v>2.7673617356892803</v>
          </cell>
          <cell r="L906">
            <v>12.773</v>
          </cell>
          <cell r="M906">
            <v>20</v>
          </cell>
          <cell r="N906">
            <v>24</v>
          </cell>
          <cell r="O906">
            <v>1</v>
          </cell>
          <cell r="P906">
            <v>7.227100000000001</v>
          </cell>
        </row>
        <row r="907">
          <cell r="A907" t="str">
            <v>ITINSRETC</v>
          </cell>
          <cell r="B907" t="str">
            <v>Kit d'installation RETRAFLEX - CYC</v>
          </cell>
          <cell r="C907">
            <v>4</v>
          </cell>
          <cell r="D907">
            <v>33.265000000000001</v>
          </cell>
          <cell r="E907">
            <v>1.4984595835481125</v>
          </cell>
          <cell r="F907">
            <v>100</v>
          </cell>
          <cell r="G907">
            <v>1.9230260137968376</v>
          </cell>
          <cell r="H907">
            <v>61.598333333333343</v>
          </cell>
          <cell r="I907">
            <v>0.3</v>
          </cell>
          <cell r="J907">
            <v>128.33333333333334</v>
          </cell>
          <cell r="K907">
            <v>2.7471800197097678</v>
          </cell>
          <cell r="L907">
            <v>116.59833333333334</v>
          </cell>
          <cell r="M907">
            <v>183.33333333333334</v>
          </cell>
          <cell r="N907">
            <v>220</v>
          </cell>
          <cell r="O907">
            <v>1</v>
          </cell>
          <cell r="P907">
            <v>66.735100000000003</v>
          </cell>
        </row>
        <row r="908">
          <cell r="A908" t="str">
            <v>HSINST40L</v>
          </cell>
          <cell r="B908" t="str">
            <v>Kit d'installation RETRAFLEX 12,20 mètres sans jeu d'accessoires.</v>
          </cell>
          <cell r="C908">
            <v>4</v>
          </cell>
          <cell r="D908">
            <v>-95.28</v>
          </cell>
          <cell r="E908">
            <v>0</v>
          </cell>
          <cell r="F908">
            <v>0</v>
          </cell>
          <cell r="G908">
            <v>2.2455720904295164</v>
          </cell>
          <cell r="H908">
            <v>118.67833333333337</v>
          </cell>
          <cell r="I908">
            <v>0.35</v>
          </cell>
          <cell r="J908">
            <v>213.95833333333337</v>
          </cell>
          <cell r="K908">
            <v>3.4547262929684863</v>
          </cell>
          <cell r="L908">
            <v>233.88666666666668</v>
          </cell>
          <cell r="M908">
            <v>329.16666666666669</v>
          </cell>
          <cell r="N908">
            <v>395</v>
          </cell>
          <cell r="O908">
            <v>1</v>
          </cell>
          <cell r="P908">
            <v>95.280100000000004</v>
          </cell>
        </row>
        <row r="909">
          <cell r="A909" t="str">
            <v>HSINST50L</v>
          </cell>
          <cell r="B909" t="str">
            <v>Kit d'installation RETRAFLEX 15,20 mètres sans jeu d'accessoires.</v>
          </cell>
          <cell r="C909">
            <v>4</v>
          </cell>
          <cell r="D909">
            <v>-106.37</v>
          </cell>
          <cell r="E909">
            <v>0</v>
          </cell>
          <cell r="F909">
            <v>0</v>
          </cell>
          <cell r="G909">
            <v>2.2406045809238999</v>
          </cell>
          <cell r="H909">
            <v>131.96333333333334</v>
          </cell>
          <cell r="I909">
            <v>0.35</v>
          </cell>
          <cell r="J909">
            <v>238.33333333333334</v>
          </cell>
          <cell r="K909">
            <v>3.4470839706521539</v>
          </cell>
          <cell r="L909">
            <v>260.29666666666662</v>
          </cell>
          <cell r="M909">
            <v>366.66666666666669</v>
          </cell>
          <cell r="N909">
            <v>440</v>
          </cell>
          <cell r="O909">
            <v>1</v>
          </cell>
          <cell r="P909">
            <v>106.37010000000001</v>
          </cell>
        </row>
        <row r="910">
          <cell r="A910" t="str">
            <v>HSINST30L</v>
          </cell>
          <cell r="B910" t="str">
            <v>Kit d'installation RETRAFLEX 9,15 mètres sans jeu d'accessoires.</v>
          </cell>
          <cell r="C910">
            <v>4</v>
          </cell>
          <cell r="D910">
            <v>-90.89</v>
          </cell>
          <cell r="E910">
            <v>0</v>
          </cell>
          <cell r="F910"/>
          <cell r="G910">
            <v>2.2646397499104234</v>
          </cell>
          <cell r="H910">
            <v>114.94333333333337</v>
          </cell>
          <cell r="I910">
            <v>0.35</v>
          </cell>
          <cell r="J910">
            <v>205.83333333333337</v>
          </cell>
          <cell r="K910">
            <v>3.484061153708343</v>
          </cell>
          <cell r="L910">
            <v>225.77666666666667</v>
          </cell>
          <cell r="M910">
            <v>316.66666666666669</v>
          </cell>
          <cell r="N910">
            <v>380</v>
          </cell>
          <cell r="O910">
            <v>1</v>
          </cell>
          <cell r="P910">
            <v>90.890100000000004</v>
          </cell>
        </row>
        <row r="911">
          <cell r="A911" t="str">
            <v>KIT1RVEX</v>
          </cell>
          <cell r="B911" t="str">
            <v>Kit d'installation R-VEX, 1 prise rectangulaire.</v>
          </cell>
          <cell r="C911">
            <v>19</v>
          </cell>
          <cell r="D911">
            <v>-13.02</v>
          </cell>
          <cell r="E911">
            <v>0</v>
          </cell>
          <cell r="F911">
            <v>0</v>
          </cell>
          <cell r="G911">
            <v>1.8721054369782106</v>
          </cell>
          <cell r="H911">
            <v>11.355</v>
          </cell>
          <cell r="I911">
            <v>0.35</v>
          </cell>
          <cell r="J911">
            <v>24.375</v>
          </cell>
          <cell r="K911">
            <v>2.8801622107357088</v>
          </cell>
          <cell r="L911">
            <v>24.48</v>
          </cell>
          <cell r="M911">
            <v>37.5</v>
          </cell>
          <cell r="N911">
            <v>45</v>
          </cell>
          <cell r="O911">
            <v>1</v>
          </cell>
          <cell r="P911">
            <v>13.020099999999999</v>
          </cell>
        </row>
        <row r="912">
          <cell r="A912" t="str">
            <v>KIT2RVEX</v>
          </cell>
          <cell r="B912" t="str">
            <v>Kit d'installation R-VEX, 2 prises rectangulaires.</v>
          </cell>
          <cell r="C912">
            <v>19</v>
          </cell>
          <cell r="D912">
            <v>-26.04</v>
          </cell>
          <cell r="E912">
            <v>0</v>
          </cell>
          <cell r="F912">
            <v>0</v>
          </cell>
          <cell r="G912">
            <v>1.872112626295598</v>
          </cell>
          <cell r="H912">
            <v>22.71</v>
          </cell>
          <cell r="I912">
            <v>0.35</v>
          </cell>
          <cell r="J912">
            <v>48.75</v>
          </cell>
          <cell r="K912">
            <v>2.8801732712239971</v>
          </cell>
          <cell r="L912">
            <v>48.960000000000008</v>
          </cell>
          <cell r="M912">
            <v>75</v>
          </cell>
          <cell r="N912">
            <v>90</v>
          </cell>
          <cell r="O912">
            <v>1</v>
          </cell>
          <cell r="P912">
            <v>26.040099999999999</v>
          </cell>
        </row>
        <row r="913">
          <cell r="A913" t="str">
            <v>KIT3RVEX</v>
          </cell>
          <cell r="B913" t="str">
            <v>Kit d'installation R-VEX, 3 prises rectangulaires.</v>
          </cell>
          <cell r="C913">
            <v>19</v>
          </cell>
          <cell r="D913">
            <v>-39.06</v>
          </cell>
          <cell r="E913">
            <v>0</v>
          </cell>
          <cell r="F913">
            <v>0</v>
          </cell>
          <cell r="G913">
            <v>1.8721150227469974</v>
          </cell>
          <cell r="H913">
            <v>34.064999999999998</v>
          </cell>
          <cell r="I913">
            <v>0.35</v>
          </cell>
          <cell r="J913">
            <v>73.125</v>
          </cell>
          <cell r="K913">
            <v>2.8801769580723033</v>
          </cell>
          <cell r="L913">
            <v>73.44</v>
          </cell>
          <cell r="M913">
            <v>112.5</v>
          </cell>
          <cell r="N913">
            <v>135</v>
          </cell>
          <cell r="O913">
            <v>1</v>
          </cell>
          <cell r="P913">
            <v>39.060100000000006</v>
          </cell>
        </row>
        <row r="914">
          <cell r="A914" t="str">
            <v>KIT4RVEX</v>
          </cell>
          <cell r="B914" t="str">
            <v>Kit d'installation R-VEX, 4 prises rectangulaires.</v>
          </cell>
          <cell r="C914">
            <v>19</v>
          </cell>
          <cell r="D914">
            <v>-52.08</v>
          </cell>
          <cell r="E914">
            <v>0</v>
          </cell>
          <cell r="F914">
            <v>0</v>
          </cell>
          <cell r="G914">
            <v>1.872116220974998</v>
          </cell>
          <cell r="H914">
            <v>45.42</v>
          </cell>
          <cell r="I914">
            <v>0.35</v>
          </cell>
          <cell r="J914">
            <v>97.5</v>
          </cell>
          <cell r="K914">
            <v>2.8801788014999969</v>
          </cell>
          <cell r="L914">
            <v>97.92</v>
          </cell>
          <cell r="M914">
            <v>150</v>
          </cell>
          <cell r="N914">
            <v>180</v>
          </cell>
          <cell r="O914">
            <v>1</v>
          </cell>
          <cell r="P914">
            <v>52.080100000000002</v>
          </cell>
        </row>
        <row r="915">
          <cell r="A915" t="str">
            <v>KIT5RVEX</v>
          </cell>
          <cell r="B915" t="str">
            <v>Kit d'installation R-VEX, 5 prises rectangulaires.</v>
          </cell>
          <cell r="C915">
            <v>19</v>
          </cell>
          <cell r="D915">
            <v>-65.099999999999994</v>
          </cell>
          <cell r="E915">
            <v>0</v>
          </cell>
          <cell r="F915">
            <v>0</v>
          </cell>
          <cell r="G915">
            <v>1.8721169399125348</v>
          </cell>
          <cell r="H915">
            <v>56.775000000000006</v>
          </cell>
          <cell r="I915">
            <v>0.35</v>
          </cell>
          <cell r="J915">
            <v>121.875</v>
          </cell>
          <cell r="K915">
            <v>2.8801799075577459</v>
          </cell>
          <cell r="L915">
            <v>122.4</v>
          </cell>
          <cell r="M915">
            <v>187.5</v>
          </cell>
          <cell r="N915">
            <v>225</v>
          </cell>
          <cell r="O915">
            <v>1</v>
          </cell>
          <cell r="P915">
            <v>65.100099999999998</v>
          </cell>
        </row>
        <row r="916">
          <cell r="A916" t="str">
            <v>KIT6RVEX</v>
          </cell>
          <cell r="B916" t="str">
            <v>Kit d'installation R-VEX, 6 prises rectangulaires.</v>
          </cell>
          <cell r="C916">
            <v>19</v>
          </cell>
          <cell r="D916">
            <v>-78.12</v>
          </cell>
          <cell r="E916">
            <v>0</v>
          </cell>
          <cell r="F916">
            <v>0</v>
          </cell>
          <cell r="G916">
            <v>1.8721174192045322</v>
          </cell>
          <cell r="H916">
            <v>68.13</v>
          </cell>
          <cell r="I916">
            <v>0.35</v>
          </cell>
          <cell r="J916">
            <v>146.25</v>
          </cell>
          <cell r="K916">
            <v>2.8801806449300495</v>
          </cell>
          <cell r="L916">
            <v>146.88</v>
          </cell>
          <cell r="M916">
            <v>225</v>
          </cell>
          <cell r="N916">
            <v>270</v>
          </cell>
          <cell r="O916">
            <v>1</v>
          </cell>
          <cell r="P916">
            <v>78.120100000000008</v>
          </cell>
        </row>
        <row r="917">
          <cell r="A917" t="str">
            <v>KIT7RVEX</v>
          </cell>
          <cell r="B917" t="str">
            <v>Kit d'installation R-VEX, 7 prises rectangulaires.</v>
          </cell>
          <cell r="C917">
            <v>19</v>
          </cell>
          <cell r="D917">
            <v>-91.14</v>
          </cell>
          <cell r="E917">
            <v>0</v>
          </cell>
          <cell r="F917">
            <v>0</v>
          </cell>
          <cell r="G917">
            <v>1.8721177615561098</v>
          </cell>
          <cell r="H917">
            <v>79.484999999999999</v>
          </cell>
          <cell r="I917">
            <v>0.35</v>
          </cell>
          <cell r="J917">
            <v>170.625</v>
          </cell>
          <cell r="K917">
            <v>2.880181171624784</v>
          </cell>
          <cell r="L917">
            <v>171.35999999999999</v>
          </cell>
          <cell r="M917">
            <v>262.5</v>
          </cell>
          <cell r="N917">
            <v>315</v>
          </cell>
          <cell r="O917">
            <v>1</v>
          </cell>
          <cell r="P917">
            <v>91.140100000000004</v>
          </cell>
        </row>
        <row r="918">
          <cell r="A918" t="str">
            <v>KIT1SVEX</v>
          </cell>
          <cell r="B918" t="str">
            <v>Kit d'installation S-VEX, 1 prise carrée.</v>
          </cell>
          <cell r="C918">
            <v>19</v>
          </cell>
          <cell r="D918">
            <v>-13.02</v>
          </cell>
          <cell r="E918">
            <v>0</v>
          </cell>
          <cell r="F918">
            <v>0</v>
          </cell>
          <cell r="G918">
            <v>1.8721054369782106</v>
          </cell>
          <cell r="H918">
            <v>11.355</v>
          </cell>
          <cell r="I918">
            <v>0.35</v>
          </cell>
          <cell r="J918">
            <v>24.375</v>
          </cell>
          <cell r="K918">
            <v>2.8801622107357088</v>
          </cell>
          <cell r="L918">
            <v>24.48</v>
          </cell>
          <cell r="M918">
            <v>37.5</v>
          </cell>
          <cell r="N918">
            <v>45</v>
          </cell>
          <cell r="O918">
            <v>1</v>
          </cell>
          <cell r="P918">
            <v>13.020099999999999</v>
          </cell>
        </row>
        <row r="919">
          <cell r="A919" t="str">
            <v>KIT2SVEX</v>
          </cell>
          <cell r="B919" t="str">
            <v>Kit d'installation S-VEX, 2 prises carrées.</v>
          </cell>
          <cell r="C919">
            <v>19</v>
          </cell>
          <cell r="D919">
            <v>-26.04</v>
          </cell>
          <cell r="E919">
            <v>0</v>
          </cell>
          <cell r="F919">
            <v>0</v>
          </cell>
          <cell r="G919">
            <v>1.872112626295598</v>
          </cell>
          <cell r="H919">
            <v>22.71</v>
          </cell>
          <cell r="I919">
            <v>0.35</v>
          </cell>
          <cell r="J919">
            <v>48.75</v>
          </cell>
          <cell r="K919">
            <v>2.8801732712239971</v>
          </cell>
          <cell r="L919">
            <v>48.960000000000008</v>
          </cell>
          <cell r="M919">
            <v>75</v>
          </cell>
          <cell r="N919">
            <v>90</v>
          </cell>
          <cell r="O919">
            <v>1</v>
          </cell>
          <cell r="P919">
            <v>26.040099999999999</v>
          </cell>
        </row>
        <row r="920">
          <cell r="A920" t="str">
            <v>KIT3SVEX</v>
          </cell>
          <cell r="B920" t="str">
            <v>Kit d'installation S-VEX, 3 prises carrées.</v>
          </cell>
          <cell r="C920">
            <v>19</v>
          </cell>
          <cell r="D920">
            <v>-39.06</v>
          </cell>
          <cell r="E920">
            <v>0</v>
          </cell>
          <cell r="F920">
            <v>0</v>
          </cell>
          <cell r="G920">
            <v>1.8721150227469974</v>
          </cell>
          <cell r="H920">
            <v>34.064999999999998</v>
          </cell>
          <cell r="I920">
            <v>0.35</v>
          </cell>
          <cell r="J920">
            <v>73.125</v>
          </cell>
          <cell r="K920">
            <v>2.8801769580723033</v>
          </cell>
          <cell r="L920">
            <v>73.44</v>
          </cell>
          <cell r="M920">
            <v>112.5</v>
          </cell>
          <cell r="N920">
            <v>135</v>
          </cell>
          <cell r="O920">
            <v>1</v>
          </cell>
          <cell r="P920">
            <v>39.060100000000006</v>
          </cell>
        </row>
        <row r="921">
          <cell r="A921" t="str">
            <v>KIT4SVEX</v>
          </cell>
          <cell r="B921" t="str">
            <v>Kit d'installation S-VEX, 4 prises carrées.</v>
          </cell>
          <cell r="C921">
            <v>19</v>
          </cell>
          <cell r="D921">
            <v>-52.08</v>
          </cell>
          <cell r="E921">
            <v>0</v>
          </cell>
          <cell r="F921">
            <v>0</v>
          </cell>
          <cell r="G921">
            <v>1.872116220974998</v>
          </cell>
          <cell r="H921">
            <v>45.42</v>
          </cell>
          <cell r="I921">
            <v>0.35</v>
          </cell>
          <cell r="J921">
            <v>97.5</v>
          </cell>
          <cell r="K921">
            <v>2.8801788014999969</v>
          </cell>
          <cell r="L921">
            <v>97.92</v>
          </cell>
          <cell r="M921">
            <v>150</v>
          </cell>
          <cell r="N921">
            <v>180</v>
          </cell>
          <cell r="O921">
            <v>1</v>
          </cell>
          <cell r="P921">
            <v>52.080100000000002</v>
          </cell>
        </row>
        <row r="922">
          <cell r="A922" t="str">
            <v>KIT5SVEX</v>
          </cell>
          <cell r="B922" t="str">
            <v>Kit d'installation S-VEX, 5 prises carrées.</v>
          </cell>
          <cell r="C922">
            <v>19</v>
          </cell>
          <cell r="D922">
            <v>-65.099999999999994</v>
          </cell>
          <cell r="E922">
            <v>0</v>
          </cell>
          <cell r="F922">
            <v>0</v>
          </cell>
          <cell r="G922">
            <v>1.8721169399125348</v>
          </cell>
          <cell r="H922">
            <v>56.775000000000006</v>
          </cell>
          <cell r="I922">
            <v>0.35</v>
          </cell>
          <cell r="J922">
            <v>121.875</v>
          </cell>
          <cell r="K922">
            <v>2.8801799075577459</v>
          </cell>
          <cell r="L922">
            <v>122.4</v>
          </cell>
          <cell r="M922">
            <v>187.5</v>
          </cell>
          <cell r="N922">
            <v>225</v>
          </cell>
          <cell r="O922">
            <v>1</v>
          </cell>
          <cell r="P922">
            <v>65.100099999999998</v>
          </cell>
        </row>
        <row r="923">
          <cell r="A923" t="str">
            <v>KIT6SVEX</v>
          </cell>
          <cell r="B923" t="str">
            <v>Kit d'installation S-VEX, 6 prises carrées.</v>
          </cell>
          <cell r="C923">
            <v>19</v>
          </cell>
          <cell r="D923">
            <v>-78.12</v>
          </cell>
          <cell r="E923">
            <v>0</v>
          </cell>
          <cell r="F923">
            <v>0</v>
          </cell>
          <cell r="G923">
            <v>1.8721174192045322</v>
          </cell>
          <cell r="H923">
            <v>68.13</v>
          </cell>
          <cell r="I923">
            <v>0.35</v>
          </cell>
          <cell r="J923">
            <v>146.25</v>
          </cell>
          <cell r="K923">
            <v>2.8801806449300495</v>
          </cell>
          <cell r="L923">
            <v>146.88</v>
          </cell>
          <cell r="M923">
            <v>225</v>
          </cell>
          <cell r="N923">
            <v>270</v>
          </cell>
          <cell r="O923">
            <v>1</v>
          </cell>
          <cell r="P923">
            <v>78.120100000000008</v>
          </cell>
        </row>
        <row r="924">
          <cell r="A924" t="str">
            <v>KIT7SVEX</v>
          </cell>
          <cell r="B924" t="str">
            <v>Kit d'installation S-VEX, 7 prises carrées.</v>
          </cell>
          <cell r="C924">
            <v>19</v>
          </cell>
          <cell r="D924">
            <v>-91.14</v>
          </cell>
          <cell r="E924">
            <v>0</v>
          </cell>
          <cell r="F924">
            <v>0</v>
          </cell>
          <cell r="G924">
            <v>1.8721177615561098</v>
          </cell>
          <cell r="H924">
            <v>79.484999999999999</v>
          </cell>
          <cell r="I924">
            <v>0.35</v>
          </cell>
          <cell r="J924">
            <v>170.625</v>
          </cell>
          <cell r="K924">
            <v>2.880181171624784</v>
          </cell>
          <cell r="L924">
            <v>171.35999999999999</v>
          </cell>
          <cell r="M924">
            <v>262.5</v>
          </cell>
          <cell r="N924">
            <v>315</v>
          </cell>
          <cell r="O924">
            <v>1</v>
          </cell>
          <cell r="P924">
            <v>91.140100000000004</v>
          </cell>
        </row>
        <row r="925">
          <cell r="A925" t="str">
            <v>FRM</v>
          </cell>
          <cell r="B925" t="str">
            <v>Kit d'installation VACPAN, 75 cm de flexible de 51 mm' - AJG</v>
          </cell>
          <cell r="C925">
            <v>15</v>
          </cell>
          <cell r="D925">
            <v>-3.6919999999999997</v>
          </cell>
          <cell r="E925">
            <v>0</v>
          </cell>
          <cell r="F925">
            <v>0</v>
          </cell>
          <cell r="G925">
            <v>2.1329324774518565</v>
          </cell>
          <cell r="H925">
            <v>4.1829999999999998</v>
          </cell>
          <cell r="I925">
            <v>0.3</v>
          </cell>
          <cell r="J925">
            <v>7.875</v>
          </cell>
          <cell r="K925">
            <v>3.0470463963597951</v>
          </cell>
          <cell r="L925">
            <v>7.5579999999999998</v>
          </cell>
          <cell r="M925">
            <v>11.25</v>
          </cell>
          <cell r="N925">
            <v>13.5</v>
          </cell>
          <cell r="O925">
            <v>1</v>
          </cell>
          <cell r="P925">
            <v>3.6920999999999999</v>
          </cell>
        </row>
        <row r="926">
          <cell r="A926" t="str">
            <v>KIT1REC</v>
          </cell>
          <cell r="B926" t="str">
            <v>Kit d'installation VACULINE, 1 prise rectangulaire.</v>
          </cell>
          <cell r="C926">
            <v>19</v>
          </cell>
          <cell r="D926">
            <v>-11.39</v>
          </cell>
          <cell r="E926">
            <v>0</v>
          </cell>
          <cell r="F926">
            <v>0</v>
          </cell>
          <cell r="G926">
            <v>2.1400163299707642</v>
          </cell>
          <cell r="H926">
            <v>12.984999999999999</v>
          </cell>
          <cell r="I926">
            <v>0.35</v>
          </cell>
          <cell r="J926">
            <v>24.375</v>
          </cell>
          <cell r="K926">
            <v>3.2923328153396372</v>
          </cell>
          <cell r="L926">
            <v>26.11</v>
          </cell>
          <cell r="M926">
            <v>37.5</v>
          </cell>
          <cell r="N926">
            <v>45</v>
          </cell>
          <cell r="O926">
            <v>1</v>
          </cell>
          <cell r="P926">
            <v>11.3901</v>
          </cell>
        </row>
        <row r="927">
          <cell r="A927" t="str">
            <v>KIT2REC</v>
          </cell>
          <cell r="B927" t="str">
            <v>Kit d'installation VACULINE, 2 prises rectangulaires.</v>
          </cell>
          <cell r="C927">
            <v>19</v>
          </cell>
          <cell r="D927">
            <v>-22.77</v>
          </cell>
          <cell r="E927">
            <v>0</v>
          </cell>
          <cell r="F927">
            <v>0</v>
          </cell>
          <cell r="G927">
            <v>2.1409655644902745</v>
          </cell>
          <cell r="H927">
            <v>25.98</v>
          </cell>
          <cell r="I927">
            <v>0.35</v>
          </cell>
          <cell r="J927">
            <v>48.75</v>
          </cell>
          <cell r="K927">
            <v>3.2937931761388839</v>
          </cell>
          <cell r="L927">
            <v>52.230000000000004</v>
          </cell>
          <cell r="M927">
            <v>75</v>
          </cell>
          <cell r="N927">
            <v>90</v>
          </cell>
          <cell r="O927">
            <v>1</v>
          </cell>
          <cell r="P927">
            <v>22.770099999999999</v>
          </cell>
        </row>
        <row r="928">
          <cell r="A928" t="str">
            <v>KIT3REC</v>
          </cell>
          <cell r="B928" t="str">
            <v>Kit d'installation VACULINE, 3 prises rectangulaires.</v>
          </cell>
          <cell r="C928">
            <v>19</v>
          </cell>
          <cell r="D928">
            <v>-34.159999999999997</v>
          </cell>
          <cell r="E928">
            <v>0</v>
          </cell>
          <cell r="F928">
            <v>0</v>
          </cell>
          <cell r="G928">
            <v>2.1406553259504508</v>
          </cell>
          <cell r="H928">
            <v>38.965000000000003</v>
          </cell>
          <cell r="I928">
            <v>0.35</v>
          </cell>
          <cell r="J928">
            <v>73.125</v>
          </cell>
          <cell r="K928">
            <v>3.2933158860776168</v>
          </cell>
          <cell r="L928">
            <v>78.34</v>
          </cell>
          <cell r="M928">
            <v>112.5</v>
          </cell>
          <cell r="N928">
            <v>135</v>
          </cell>
          <cell r="O928">
            <v>1</v>
          </cell>
          <cell r="P928">
            <v>34.1601</v>
          </cell>
        </row>
        <row r="929">
          <cell r="A929" t="str">
            <v>KIT4REC</v>
          </cell>
          <cell r="B929" t="str">
            <v>Kit d'installation VACULINE, 4 prises rectangulaires.</v>
          </cell>
          <cell r="C929">
            <v>19</v>
          </cell>
          <cell r="D929">
            <v>-45.55</v>
          </cell>
          <cell r="E929">
            <v>0</v>
          </cell>
          <cell r="F929">
            <v>0</v>
          </cell>
          <cell r="G929">
            <v>2.1405002403946423</v>
          </cell>
          <cell r="H929">
            <v>51.95</v>
          </cell>
          <cell r="I929">
            <v>0.35</v>
          </cell>
          <cell r="J929">
            <v>97.5</v>
          </cell>
          <cell r="K929">
            <v>3.2930772929148344</v>
          </cell>
          <cell r="L929">
            <v>104.45</v>
          </cell>
          <cell r="M929">
            <v>150</v>
          </cell>
          <cell r="N929">
            <v>180</v>
          </cell>
          <cell r="O929">
            <v>1</v>
          </cell>
          <cell r="P929">
            <v>45.5501</v>
          </cell>
        </row>
        <row r="930">
          <cell r="A930" t="str">
            <v>KIT5REC</v>
          </cell>
          <cell r="B930" t="str">
            <v>Kit d'installation VACULINE, 5 prises rectangulaires.</v>
          </cell>
          <cell r="C930">
            <v>19</v>
          </cell>
          <cell r="D930">
            <v>-56.93</v>
          </cell>
          <cell r="E930">
            <v>0</v>
          </cell>
          <cell r="F930">
            <v>0</v>
          </cell>
          <cell r="G930">
            <v>2.1407831709412068</v>
          </cell>
          <cell r="H930">
            <v>64.944999999999993</v>
          </cell>
          <cell r="I930">
            <v>0.35</v>
          </cell>
          <cell r="J930">
            <v>121.875</v>
          </cell>
          <cell r="K930">
            <v>3.2935125706787796</v>
          </cell>
          <cell r="L930">
            <v>130.57</v>
          </cell>
          <cell r="M930">
            <v>187.5</v>
          </cell>
          <cell r="N930">
            <v>225</v>
          </cell>
          <cell r="O930">
            <v>1</v>
          </cell>
          <cell r="P930">
            <v>56.930100000000003</v>
          </cell>
        </row>
        <row r="931">
          <cell r="A931" t="str">
            <v>KIT6REC</v>
          </cell>
          <cell r="B931" t="str">
            <v>Kit d'installation VACULINE, 6 prises rectangulaires.</v>
          </cell>
          <cell r="C931">
            <v>19</v>
          </cell>
          <cell r="D931">
            <v>-68.319999999999993</v>
          </cell>
          <cell r="E931">
            <v>0</v>
          </cell>
          <cell r="F931">
            <v>0</v>
          </cell>
          <cell r="G931">
            <v>2.1406584592235669</v>
          </cell>
          <cell r="H931">
            <v>77.930000000000007</v>
          </cell>
          <cell r="I931">
            <v>0.35</v>
          </cell>
          <cell r="J931">
            <v>146.25</v>
          </cell>
          <cell r="K931">
            <v>3.293320706497795</v>
          </cell>
          <cell r="L931">
            <v>156.68</v>
          </cell>
          <cell r="M931">
            <v>225</v>
          </cell>
          <cell r="N931">
            <v>270</v>
          </cell>
          <cell r="O931">
            <v>1</v>
          </cell>
          <cell r="P931">
            <v>68.320099999999996</v>
          </cell>
        </row>
        <row r="932">
          <cell r="A932" t="str">
            <v>KIT7REC</v>
          </cell>
          <cell r="B932" t="str">
            <v>Kit d'installation VACULINE, 7 prises rectangulaires.</v>
          </cell>
          <cell r="C932">
            <v>19</v>
          </cell>
          <cell r="D932">
            <v>-79.73</v>
          </cell>
          <cell r="E932">
            <v>0</v>
          </cell>
          <cell r="F932">
            <v>0</v>
          </cell>
          <cell r="G932">
            <v>2.1400324344256432</v>
          </cell>
          <cell r="H932">
            <v>90.894999999999996</v>
          </cell>
          <cell r="I932">
            <v>0.35</v>
          </cell>
          <cell r="J932">
            <v>170.625</v>
          </cell>
          <cell r="K932">
            <v>3.2923575914240666</v>
          </cell>
          <cell r="L932">
            <v>182.77</v>
          </cell>
          <cell r="M932">
            <v>262.5</v>
          </cell>
          <cell r="N932">
            <v>315</v>
          </cell>
          <cell r="O932">
            <v>1</v>
          </cell>
          <cell r="P932">
            <v>79.730100000000007</v>
          </cell>
        </row>
        <row r="933">
          <cell r="A933" t="str">
            <v>KIT1CAR</v>
          </cell>
          <cell r="B933" t="str">
            <v>Kit d'installation VACUVALVE, 1 prise carrée.</v>
          </cell>
          <cell r="C933">
            <v>19</v>
          </cell>
          <cell r="D933">
            <v>-11.59</v>
          </cell>
          <cell r="E933">
            <v>0</v>
          </cell>
          <cell r="F933">
            <v>0</v>
          </cell>
          <cell r="G933">
            <v>2.1030879802590143</v>
          </cell>
          <cell r="H933">
            <v>12.785</v>
          </cell>
          <cell r="I933">
            <v>0.35</v>
          </cell>
          <cell r="J933">
            <v>24.375</v>
          </cell>
          <cell r="K933">
            <v>3.2355199696292525</v>
          </cell>
          <cell r="L933">
            <v>25.91</v>
          </cell>
          <cell r="M933">
            <v>37.5</v>
          </cell>
          <cell r="N933">
            <v>45</v>
          </cell>
          <cell r="O933">
            <v>1</v>
          </cell>
          <cell r="P933">
            <v>11.5901</v>
          </cell>
        </row>
        <row r="934">
          <cell r="A934" t="str">
            <v>KIT2CAR</v>
          </cell>
          <cell r="B934" t="str">
            <v>Kit d'installation VACUVALVE, 2 prises carrées.</v>
          </cell>
          <cell r="C934">
            <v>19</v>
          </cell>
          <cell r="D934">
            <v>-23.17</v>
          </cell>
          <cell r="E934">
            <v>0</v>
          </cell>
          <cell r="F934">
            <v>0</v>
          </cell>
          <cell r="G934">
            <v>2.104004730234224</v>
          </cell>
          <cell r="H934">
            <v>25.58</v>
          </cell>
          <cell r="I934">
            <v>0.35</v>
          </cell>
          <cell r="J934">
            <v>48.75</v>
          </cell>
          <cell r="K934">
            <v>3.2369303542064989</v>
          </cell>
          <cell r="L934">
            <v>51.83</v>
          </cell>
          <cell r="M934">
            <v>75</v>
          </cell>
          <cell r="N934">
            <v>90</v>
          </cell>
          <cell r="O934">
            <v>1</v>
          </cell>
          <cell r="P934">
            <v>23.170100000000001</v>
          </cell>
        </row>
        <row r="935">
          <cell r="A935" t="str">
            <v>KIT3CAR</v>
          </cell>
          <cell r="B935" t="str">
            <v>Kit d'installation VACUVALVE, 3 prises carrées.</v>
          </cell>
          <cell r="C935">
            <v>19</v>
          </cell>
          <cell r="D935">
            <v>-34.86</v>
          </cell>
          <cell r="E935">
            <v>0</v>
          </cell>
          <cell r="F935">
            <v>0</v>
          </cell>
          <cell r="G935">
            <v>2.0976704025519144</v>
          </cell>
          <cell r="H935">
            <v>38.265000000000001</v>
          </cell>
          <cell r="I935">
            <v>0.35</v>
          </cell>
          <cell r="J935">
            <v>73.125</v>
          </cell>
          <cell r="K935">
            <v>3.227185234695253</v>
          </cell>
          <cell r="L935">
            <v>77.64</v>
          </cell>
          <cell r="M935">
            <v>112.5</v>
          </cell>
          <cell r="N935">
            <v>135</v>
          </cell>
          <cell r="O935">
            <v>1</v>
          </cell>
          <cell r="P935">
            <v>34.860100000000003</v>
          </cell>
        </row>
        <row r="936">
          <cell r="A936" t="str">
            <v>KIT4CAR</v>
          </cell>
          <cell r="B936" t="str">
            <v>Kit d'installation VACUVALVE, 4 prises carrées.</v>
          </cell>
          <cell r="C936">
            <v>19</v>
          </cell>
          <cell r="D936">
            <v>-46.35</v>
          </cell>
          <cell r="E936">
            <v>0</v>
          </cell>
          <cell r="F936">
            <v>0</v>
          </cell>
          <cell r="G936">
            <v>2.1035553321352056</v>
          </cell>
          <cell r="H936">
            <v>51.15</v>
          </cell>
          <cell r="I936">
            <v>0.35</v>
          </cell>
          <cell r="J936">
            <v>97.5</v>
          </cell>
          <cell r="K936">
            <v>3.236238972515701</v>
          </cell>
          <cell r="L936">
            <v>103.65</v>
          </cell>
          <cell r="M936">
            <v>150</v>
          </cell>
          <cell r="N936">
            <v>180</v>
          </cell>
          <cell r="O936">
            <v>1</v>
          </cell>
          <cell r="P936">
            <v>46.350100000000005</v>
          </cell>
        </row>
        <row r="937">
          <cell r="A937" t="str">
            <v>KIT5CAR</v>
          </cell>
          <cell r="B937" t="str">
            <v>Kit d'installation VACUVALVE, 5 prises carrées.</v>
          </cell>
          <cell r="C937">
            <v>19</v>
          </cell>
          <cell r="D937">
            <v>-57.93</v>
          </cell>
          <cell r="E937">
            <v>0</v>
          </cell>
          <cell r="F937">
            <v>0</v>
          </cell>
          <cell r="G937">
            <v>2.1038285796157781</v>
          </cell>
          <cell r="H937">
            <v>63.945</v>
          </cell>
          <cell r="I937">
            <v>0.35</v>
          </cell>
          <cell r="J937">
            <v>121.875</v>
          </cell>
          <cell r="K937">
            <v>3.2366593532550434</v>
          </cell>
          <cell r="L937">
            <v>129.57</v>
          </cell>
          <cell r="M937">
            <v>187.5</v>
          </cell>
          <cell r="N937">
            <v>225</v>
          </cell>
          <cell r="O937">
            <v>1</v>
          </cell>
          <cell r="P937">
            <v>57.930100000000003</v>
          </cell>
        </row>
        <row r="938">
          <cell r="A938" t="str">
            <v>KIT6CAR</v>
          </cell>
          <cell r="B938" t="str">
            <v>Kit d'installation VACUVALVE, 6 prises carrées.</v>
          </cell>
          <cell r="C938">
            <v>19</v>
          </cell>
          <cell r="D938">
            <v>-69.52</v>
          </cell>
          <cell r="E938">
            <v>0</v>
          </cell>
          <cell r="F938">
            <v>0</v>
          </cell>
          <cell r="G938">
            <v>2.1037081362080894</v>
          </cell>
          <cell r="H938">
            <v>76.73</v>
          </cell>
          <cell r="I938">
            <v>0.35</v>
          </cell>
          <cell r="J938">
            <v>146.25</v>
          </cell>
          <cell r="K938">
            <v>3.2364740557047531</v>
          </cell>
          <cell r="L938">
            <v>155.47999999999999</v>
          </cell>
          <cell r="M938">
            <v>225</v>
          </cell>
          <cell r="N938">
            <v>270</v>
          </cell>
          <cell r="O938">
            <v>1</v>
          </cell>
          <cell r="P938">
            <v>69.520099999999999</v>
          </cell>
        </row>
        <row r="939">
          <cell r="A939" t="str">
            <v>KIT7CAR</v>
          </cell>
          <cell r="B939" t="str">
            <v>Kit d'installation VACUVALVE, 7 prises carrées.</v>
          </cell>
          <cell r="C939">
            <v>19</v>
          </cell>
          <cell r="D939">
            <v>-81.13</v>
          </cell>
          <cell r="E939">
            <v>0</v>
          </cell>
          <cell r="F939">
            <v>0</v>
          </cell>
          <cell r="G939">
            <v>2.1031035337069719</v>
          </cell>
          <cell r="H939">
            <v>89.495000000000005</v>
          </cell>
          <cell r="I939">
            <v>0.35</v>
          </cell>
          <cell r="J939">
            <v>170.625</v>
          </cell>
          <cell r="K939">
            <v>3.2355438980107261</v>
          </cell>
          <cell r="L939">
            <v>181.37</v>
          </cell>
          <cell r="M939">
            <v>262.5</v>
          </cell>
          <cell r="N939">
            <v>315</v>
          </cell>
          <cell r="O939">
            <v>1</v>
          </cell>
          <cell r="P939">
            <v>81.130099999999999</v>
          </cell>
        </row>
        <row r="940">
          <cell r="A940" t="str">
            <v>KITVACPANL</v>
          </cell>
          <cell r="B940" t="str">
            <v>kit installation VACPAN - LTDA</v>
          </cell>
          <cell r="C940">
            <v>12</v>
          </cell>
          <cell r="D940">
            <v>-21.06</v>
          </cell>
          <cell r="E940">
            <v>0</v>
          </cell>
          <cell r="F940"/>
          <cell r="G940">
            <v>2.3148038233436692</v>
          </cell>
          <cell r="H940">
            <v>27.69</v>
          </cell>
          <cell r="I940">
            <v>0.35</v>
          </cell>
          <cell r="J940">
            <v>48.75</v>
          </cell>
          <cell r="K940">
            <v>3.5612366512979525</v>
          </cell>
          <cell r="L940">
            <v>53.940000000000005</v>
          </cell>
          <cell r="M940">
            <v>75</v>
          </cell>
          <cell r="N940">
            <v>90</v>
          </cell>
          <cell r="O940">
            <v>1</v>
          </cell>
          <cell r="P940">
            <v>21.060099999999998</v>
          </cell>
        </row>
        <row r="941">
          <cell r="A941" t="str">
            <v>TFVACRKT</v>
          </cell>
          <cell r="B941" t="str">
            <v>kit pré-installation VACPAN, (flexible noir) - ITL</v>
          </cell>
          <cell r="C941">
            <v>12</v>
          </cell>
          <cell r="D941">
            <v>-10.7898</v>
          </cell>
          <cell r="E941">
            <v>0</v>
          </cell>
          <cell r="F941"/>
          <cell r="G941">
            <v>2.2590570811592325</v>
          </cell>
          <cell r="H941">
            <v>13.5852</v>
          </cell>
          <cell r="I941">
            <v>0.35</v>
          </cell>
          <cell r="J941">
            <v>24.375</v>
          </cell>
          <cell r="K941">
            <v>3.4754724325526651</v>
          </cell>
          <cell r="L941">
            <v>26.7102</v>
          </cell>
          <cell r="M941">
            <v>37.5</v>
          </cell>
          <cell r="N941">
            <v>45</v>
          </cell>
          <cell r="O941">
            <v>1</v>
          </cell>
          <cell r="P941">
            <v>10.789899999999999</v>
          </cell>
        </row>
        <row r="942">
          <cell r="A942" t="str">
            <v>ITPOIGRF</v>
          </cell>
          <cell r="B942" t="str">
            <v>Kit radiocommande, crosse avec émetteur + récepteur - AJG</v>
          </cell>
          <cell r="C942">
            <v>11</v>
          </cell>
          <cell r="D942">
            <v>-141.44</v>
          </cell>
          <cell r="E942">
            <v>0</v>
          </cell>
          <cell r="F942">
            <v>0</v>
          </cell>
          <cell r="G942" t="str">
            <v/>
          </cell>
          <cell r="H942" t="str">
            <v/>
          </cell>
          <cell r="I942"/>
          <cell r="J942" t="str">
            <v/>
          </cell>
          <cell r="K942">
            <v>1.649697174516515</v>
          </cell>
          <cell r="L942">
            <v>91.893333333333345</v>
          </cell>
          <cell r="M942">
            <v>233.33333333333334</v>
          </cell>
          <cell r="N942">
            <v>280</v>
          </cell>
          <cell r="O942">
            <v>1</v>
          </cell>
          <cell r="P942">
            <v>141.4401</v>
          </cell>
        </row>
        <row r="943">
          <cell r="A943" t="str">
            <v>AP244</v>
          </cell>
          <cell r="B943" t="str">
            <v>Kit standard 6 brosses + panier.</v>
          </cell>
          <cell r="C943">
            <v>10</v>
          </cell>
          <cell r="D943">
            <v>-37.840000000000003</v>
          </cell>
          <cell r="E943">
            <v>0</v>
          </cell>
          <cell r="F943">
            <v>0</v>
          </cell>
          <cell r="G943">
            <v>2.0040468532940805</v>
          </cell>
          <cell r="H943">
            <v>37.993333333333339</v>
          </cell>
          <cell r="I943">
            <v>0.3</v>
          </cell>
          <cell r="J943">
            <v>75.833333333333343</v>
          </cell>
          <cell r="K943">
            <v>2.8629240761344006</v>
          </cell>
          <cell r="L943">
            <v>70.493333333333339</v>
          </cell>
          <cell r="M943">
            <v>108.33333333333334</v>
          </cell>
          <cell r="N943">
            <v>130</v>
          </cell>
          <cell r="O943">
            <v>1</v>
          </cell>
          <cell r="P943">
            <v>37.840100000000007</v>
          </cell>
        </row>
        <row r="944">
          <cell r="A944" t="str">
            <v>TFLAMESA</v>
          </cell>
          <cell r="B944" t="str">
            <v>Lame de rechange pour coupe-tubes TFCOUPE2</v>
          </cell>
          <cell r="C944">
            <v>12</v>
          </cell>
          <cell r="D944">
            <v>2.0604000000000005</v>
          </cell>
          <cell r="E944">
            <v>1.5229199451748821</v>
          </cell>
          <cell r="F944">
            <v>6</v>
          </cell>
          <cell r="G944">
            <v>1.9248504539262721</v>
          </cell>
          <cell r="H944">
            <v>3.6437333333333344</v>
          </cell>
          <cell r="I944">
            <v>0.3</v>
          </cell>
          <cell r="J944">
            <v>7.5833333333333339</v>
          </cell>
          <cell r="K944">
            <v>2.7497863627518173</v>
          </cell>
          <cell r="L944">
            <v>6.8937333333333335</v>
          </cell>
          <cell r="M944">
            <v>10.833333333333334</v>
          </cell>
          <cell r="N944">
            <v>13</v>
          </cell>
          <cell r="O944">
            <v>1</v>
          </cell>
          <cell r="P944">
            <v>3.9396999999999998</v>
          </cell>
        </row>
        <row r="945">
          <cell r="A945" t="str">
            <v>TFLAMESV</v>
          </cell>
          <cell r="B945" t="str">
            <v>Lame de rechange pour coupe-tubes TFCOUPEC -</v>
          </cell>
          <cell r="C945">
            <v>12</v>
          </cell>
          <cell r="D945">
            <v>-29.988</v>
          </cell>
          <cell r="E945">
            <v>0</v>
          </cell>
          <cell r="F945"/>
          <cell r="G945">
            <v>1.5172685165115496</v>
          </cell>
          <cell r="H945">
            <v>15.512</v>
          </cell>
          <cell r="I945">
            <v>0.3</v>
          </cell>
          <cell r="J945">
            <v>45.5</v>
          </cell>
          <cell r="K945">
            <v>2.1675264521593567</v>
          </cell>
          <cell r="L945">
            <v>35.012</v>
          </cell>
          <cell r="M945">
            <v>65</v>
          </cell>
          <cell r="N945">
            <v>78</v>
          </cell>
          <cell r="O945">
            <v>1</v>
          </cell>
          <cell r="P945">
            <v>29.988099999999999</v>
          </cell>
        </row>
        <row r="946">
          <cell r="A946" t="str">
            <v>TFCOOUDB</v>
          </cell>
          <cell r="B946" t="str">
            <v>Lame de rechange pour outil d'ébavurage TFCOOUDE</v>
          </cell>
          <cell r="C946">
            <v>12</v>
          </cell>
          <cell r="D946">
            <v>1.8637999999999997</v>
          </cell>
          <cell r="E946">
            <v>1.7068730086481563</v>
          </cell>
          <cell r="F946">
            <v>4.5</v>
          </cell>
          <cell r="G946">
            <v>2.4339667968996954</v>
          </cell>
          <cell r="H946">
            <v>3.7804666666666678</v>
          </cell>
          <cell r="I946">
            <v>0.3</v>
          </cell>
          <cell r="J946">
            <v>6.4166666666666679</v>
          </cell>
          <cell r="K946">
            <v>3.4770954241424219</v>
          </cell>
          <cell r="L946">
            <v>6.5304666666666673</v>
          </cell>
          <cell r="M946">
            <v>9.1666666666666679</v>
          </cell>
          <cell r="N946">
            <v>11</v>
          </cell>
          <cell r="O946">
            <v>1</v>
          </cell>
          <cell r="P946">
            <v>2.6363000000000003</v>
          </cell>
        </row>
        <row r="947">
          <cell r="A947" t="str">
            <v>LAM01</v>
          </cell>
          <cell r="B947" t="str">
            <v>Lame pour Coupe tube PVC, paquet de 5.</v>
          </cell>
          <cell r="C947">
            <v>15</v>
          </cell>
          <cell r="D947">
            <v>-3.8376000000000001</v>
          </cell>
          <cell r="E947">
            <v>0</v>
          </cell>
          <cell r="F947">
            <v>0</v>
          </cell>
          <cell r="G947">
            <v>1.8240091721604084</v>
          </cell>
          <cell r="H947">
            <v>3.1623999999999999</v>
          </cell>
          <cell r="I947">
            <v>0.3</v>
          </cell>
          <cell r="J947">
            <v>7</v>
          </cell>
          <cell r="K947">
            <v>2.6057273888005836</v>
          </cell>
          <cell r="L947">
            <v>6.1623999999999999</v>
          </cell>
          <cell r="M947">
            <v>10</v>
          </cell>
          <cell r="N947">
            <v>12</v>
          </cell>
          <cell r="O947">
            <v>1</v>
          </cell>
          <cell r="P947">
            <v>3.8377000000000003</v>
          </cell>
        </row>
        <row r="948">
          <cell r="A948" t="str">
            <v>HS3000P05</v>
          </cell>
          <cell r="B948" t="str">
            <v>Languette et aimant de remplacement pour boîtier, prise RETRAFLEX.</v>
          </cell>
          <cell r="C948">
            <v>4</v>
          </cell>
          <cell r="D948">
            <v>6.5434000000000001</v>
          </cell>
          <cell r="E948">
            <v>1.6257363629408614</v>
          </cell>
          <cell r="F948">
            <v>17</v>
          </cell>
          <cell r="G948">
            <v>2.0640673762595596</v>
          </cell>
          <cell r="H948">
            <v>11.126733333333336</v>
          </cell>
          <cell r="I948">
            <v>0.3</v>
          </cell>
          <cell r="J948">
            <v>21.583333333333336</v>
          </cell>
          <cell r="K948">
            <v>2.9486676803707992</v>
          </cell>
          <cell r="L948">
            <v>20.376733333333338</v>
          </cell>
          <cell r="M948">
            <v>30.833333333333336</v>
          </cell>
          <cell r="N948">
            <v>37</v>
          </cell>
          <cell r="O948">
            <v>1</v>
          </cell>
          <cell r="P948">
            <v>10.4567</v>
          </cell>
        </row>
        <row r="949">
          <cell r="A949" t="str">
            <v>228.32.55/2</v>
          </cell>
          <cell r="B949" t="str">
            <v>Levier pour vanne pneumatique</v>
          </cell>
          <cell r="C949">
            <v>16</v>
          </cell>
          <cell r="D949">
            <v>-39.301600000000001</v>
          </cell>
          <cell r="E949">
            <v>0</v>
          </cell>
          <cell r="F949">
            <v>0</v>
          </cell>
          <cell r="G949" t="str">
            <v/>
          </cell>
          <cell r="H949" t="str">
            <v/>
          </cell>
          <cell r="I949"/>
          <cell r="J949" t="str">
            <v/>
          </cell>
          <cell r="K949">
            <v>3.0533030377820802</v>
          </cell>
          <cell r="L949">
            <v>80.698399999999992</v>
          </cell>
          <cell r="M949">
            <v>120</v>
          </cell>
          <cell r="N949">
            <v>144</v>
          </cell>
          <cell r="O949">
            <v>1</v>
          </cell>
          <cell r="P949">
            <v>39.301700000000004</v>
          </cell>
        </row>
        <row r="950">
          <cell r="A950" t="str">
            <v>MAING</v>
          </cell>
          <cell r="B950" t="str">
            <v>Main d'œuvre offerte pour installation.</v>
          </cell>
          <cell r="C950">
            <v>5</v>
          </cell>
          <cell r="D950">
            <v>0</v>
          </cell>
          <cell r="E950">
            <v>0</v>
          </cell>
          <cell r="F950"/>
          <cell r="G950" t="str">
            <v/>
          </cell>
          <cell r="H950" t="str">
            <v/>
          </cell>
          <cell r="I950"/>
          <cell r="J950" t="str">
            <v/>
          </cell>
          <cell r="K950">
            <v>0</v>
          </cell>
          <cell r="L950">
            <v>0</v>
          </cell>
          <cell r="M950">
            <v>0</v>
          </cell>
          <cell r="N950"/>
          <cell r="O950"/>
          <cell r="P950">
            <v>1E-4</v>
          </cell>
        </row>
        <row r="951">
          <cell r="A951" t="str">
            <v>MAINO</v>
          </cell>
          <cell r="B951" t="str">
            <v>Main d'œuvre pour installation.</v>
          </cell>
          <cell r="C951">
            <v>5</v>
          </cell>
          <cell r="D951">
            <v>0</v>
          </cell>
          <cell r="E951">
            <v>0</v>
          </cell>
          <cell r="F951"/>
          <cell r="G951" t="str">
            <v/>
          </cell>
          <cell r="H951" t="str">
            <v/>
          </cell>
          <cell r="I951"/>
          <cell r="J951" t="str">
            <v/>
          </cell>
          <cell r="K951">
            <v>500000</v>
          </cell>
          <cell r="L951">
            <v>50</v>
          </cell>
          <cell r="M951">
            <v>50</v>
          </cell>
          <cell r="N951">
            <v>60</v>
          </cell>
          <cell r="O951"/>
          <cell r="P951">
            <v>1E-4</v>
          </cell>
        </row>
        <row r="952">
          <cell r="A952" t="str">
            <v>MAINODEB</v>
          </cell>
          <cell r="B952" t="str">
            <v>Main d'œuvre pour intervention débouchage réseau</v>
          </cell>
          <cell r="C952">
            <v>5</v>
          </cell>
          <cell r="D952">
            <v>0</v>
          </cell>
          <cell r="E952">
            <v>0</v>
          </cell>
          <cell r="F952"/>
          <cell r="G952" t="str">
            <v/>
          </cell>
          <cell r="H952" t="str">
            <v/>
          </cell>
          <cell r="I952"/>
          <cell r="J952" t="str">
            <v/>
          </cell>
          <cell r="K952">
            <v>833333.33333333337</v>
          </cell>
          <cell r="L952">
            <v>83.333333333333343</v>
          </cell>
          <cell r="M952">
            <v>83.333333333333343</v>
          </cell>
          <cell r="N952">
            <v>100</v>
          </cell>
          <cell r="O952"/>
          <cell r="P952">
            <v>1E-4</v>
          </cell>
        </row>
        <row r="953">
          <cell r="A953" t="str">
            <v>MAIND</v>
          </cell>
          <cell r="B953" t="str">
            <v xml:space="preserve">Main d'œuvre pour intervention sur centrale d'aspiration. </v>
          </cell>
          <cell r="C953">
            <v>5</v>
          </cell>
          <cell r="D953">
            <v>0</v>
          </cell>
          <cell r="E953">
            <v>0</v>
          </cell>
          <cell r="F953"/>
          <cell r="G953" t="str">
            <v/>
          </cell>
          <cell r="H953" t="str">
            <v/>
          </cell>
          <cell r="I953"/>
          <cell r="J953" t="str">
            <v/>
          </cell>
          <cell r="K953">
            <v>500000</v>
          </cell>
          <cell r="L953">
            <v>50</v>
          </cell>
          <cell r="M953">
            <v>50</v>
          </cell>
          <cell r="N953">
            <v>60</v>
          </cell>
          <cell r="O953"/>
          <cell r="P953">
            <v>1E-4</v>
          </cell>
        </row>
        <row r="954">
          <cell r="A954" t="str">
            <v>MAINOCE</v>
          </cell>
          <cell r="B954" t="str">
            <v>Main d'œuvre pour remplacement carte électronique</v>
          </cell>
          <cell r="C954">
            <v>5</v>
          </cell>
          <cell r="D954">
            <v>0</v>
          </cell>
          <cell r="E954">
            <v>0</v>
          </cell>
          <cell r="F954"/>
          <cell r="G954" t="str">
            <v/>
          </cell>
          <cell r="H954" t="str">
            <v/>
          </cell>
          <cell r="I954"/>
          <cell r="J954" t="str">
            <v/>
          </cell>
          <cell r="K954">
            <v>250000</v>
          </cell>
          <cell r="L954">
            <v>25</v>
          </cell>
          <cell r="M954">
            <v>25</v>
          </cell>
          <cell r="N954">
            <v>30</v>
          </cell>
          <cell r="O954"/>
          <cell r="P954">
            <v>1E-4</v>
          </cell>
        </row>
        <row r="955">
          <cell r="A955" t="str">
            <v>MAINOCARB</v>
          </cell>
          <cell r="B955" t="str">
            <v>Main d'œuvre pour remplacement charbons (paire)</v>
          </cell>
          <cell r="C955">
            <v>5</v>
          </cell>
          <cell r="D955">
            <v>0</v>
          </cell>
          <cell r="E955">
            <v>0</v>
          </cell>
          <cell r="F955"/>
          <cell r="G955" t="str">
            <v/>
          </cell>
          <cell r="H955" t="str">
            <v/>
          </cell>
          <cell r="I955"/>
          <cell r="J955" t="str">
            <v/>
          </cell>
          <cell r="K955">
            <v>208333.33333333334</v>
          </cell>
          <cell r="L955">
            <v>20.833333333333336</v>
          </cell>
          <cell r="M955">
            <v>20.833333333333336</v>
          </cell>
          <cell r="N955">
            <v>25</v>
          </cell>
          <cell r="O955"/>
          <cell r="P955">
            <v>1E-4</v>
          </cell>
        </row>
        <row r="956">
          <cell r="A956" t="str">
            <v>MAINOMO</v>
          </cell>
          <cell r="B956" t="str">
            <v>Main d'œuvre pour remplacement moteur</v>
          </cell>
          <cell r="C956">
            <v>5</v>
          </cell>
          <cell r="D956">
            <v>0</v>
          </cell>
          <cell r="E956">
            <v>0</v>
          </cell>
          <cell r="F956"/>
          <cell r="G956" t="str">
            <v/>
          </cell>
          <cell r="H956" t="str">
            <v/>
          </cell>
          <cell r="I956"/>
          <cell r="J956" t="str">
            <v/>
          </cell>
          <cell r="K956">
            <v>416666.66666666669</v>
          </cell>
          <cell r="L956">
            <v>41.666666666666671</v>
          </cell>
          <cell r="M956">
            <v>41.666666666666671</v>
          </cell>
          <cell r="N956">
            <v>50</v>
          </cell>
          <cell r="O956"/>
          <cell r="P956">
            <v>1E-4</v>
          </cell>
        </row>
        <row r="957">
          <cell r="A957" t="str">
            <v>MAINT</v>
          </cell>
          <cell r="B957" t="str">
            <v>Maintenance et intervention horaire sur système et réseau aspirant.</v>
          </cell>
          <cell r="C957">
            <v>5</v>
          </cell>
          <cell r="D957">
            <v>0</v>
          </cell>
          <cell r="E957">
            <v>0</v>
          </cell>
          <cell r="F957"/>
          <cell r="G957" t="str">
            <v/>
          </cell>
          <cell r="H957" t="str">
            <v/>
          </cell>
          <cell r="I957"/>
          <cell r="J957" t="str">
            <v/>
          </cell>
          <cell r="K957">
            <v>500000</v>
          </cell>
          <cell r="L957">
            <v>50</v>
          </cell>
          <cell r="M957">
            <v>50</v>
          </cell>
          <cell r="N957">
            <v>60</v>
          </cell>
          <cell r="O957"/>
          <cell r="P957">
            <v>1E-4</v>
          </cell>
        </row>
        <row r="958">
          <cell r="A958" t="str">
            <v>TF5527BV</v>
          </cell>
          <cell r="B958" t="str">
            <v>Manchon adaptateur blanc MM.</v>
          </cell>
          <cell r="C958">
            <v>3</v>
          </cell>
          <cell r="D958">
            <v>0.13459999999999997</v>
          </cell>
          <cell r="E958">
            <v>1.5957446808510638</v>
          </cell>
          <cell r="F958">
            <v>0.36</v>
          </cell>
          <cell r="G958">
            <v>3.6031042128603104</v>
          </cell>
          <cell r="H958">
            <v>0.58709999999999996</v>
          </cell>
          <cell r="I958">
            <v>0.35</v>
          </cell>
          <cell r="J958">
            <v>0.8125</v>
          </cell>
          <cell r="K958">
            <v>5.5432372505543235</v>
          </cell>
          <cell r="L958">
            <v>1.0246</v>
          </cell>
          <cell r="M958">
            <v>1.25</v>
          </cell>
          <cell r="N958">
            <v>1.5</v>
          </cell>
          <cell r="O958">
            <v>1</v>
          </cell>
          <cell r="P958">
            <v>0.22550000000000001</v>
          </cell>
        </row>
        <row r="959">
          <cell r="A959" t="str">
            <v>TF5527NV</v>
          </cell>
          <cell r="B959" t="str">
            <v>Manchon adaptateur noir MM Spigot ABS pour silencieux de rejet.</v>
          </cell>
          <cell r="C959">
            <v>3</v>
          </cell>
          <cell r="D959">
            <v>0.42459999999999998</v>
          </cell>
          <cell r="E959">
            <v>2.8812056737588656</v>
          </cell>
          <cell r="F959">
            <v>0.65</v>
          </cell>
          <cell r="G959">
            <v>6.0051736881005189</v>
          </cell>
          <cell r="H959">
            <v>1.1287666666666669</v>
          </cell>
          <cell r="I959">
            <v>0.35</v>
          </cell>
          <cell r="J959">
            <v>1.354166666666667</v>
          </cell>
          <cell r="K959">
            <v>9.2387287509238725</v>
          </cell>
          <cell r="L959">
            <v>1.8579333333333334</v>
          </cell>
          <cell r="M959">
            <v>2.0833333333333335</v>
          </cell>
          <cell r="N959">
            <v>2.5</v>
          </cell>
          <cell r="O959">
            <v>1</v>
          </cell>
          <cell r="P959">
            <v>0.22550000000000001</v>
          </cell>
        </row>
        <row r="960">
          <cell r="A960" t="str">
            <v>TF5529BV</v>
          </cell>
          <cell r="B960" t="str">
            <v>Manchon blanc FF</v>
          </cell>
          <cell r="C960">
            <v>3</v>
          </cell>
          <cell r="D960">
            <v>0.1326</v>
          </cell>
          <cell r="E960">
            <v>2.0376175548589344</v>
          </cell>
          <cell r="F960">
            <v>0.26</v>
          </cell>
          <cell r="G960">
            <v>5.31045751633987</v>
          </cell>
          <cell r="H960">
            <v>0.54968333333333352</v>
          </cell>
          <cell r="I960">
            <v>0.35</v>
          </cell>
          <cell r="J960">
            <v>0.67708333333333348</v>
          </cell>
          <cell r="K960">
            <v>8.169934640522877</v>
          </cell>
          <cell r="L960">
            <v>0.91426666666666678</v>
          </cell>
          <cell r="M960">
            <v>1.0416666666666667</v>
          </cell>
          <cell r="N960">
            <v>1.25</v>
          </cell>
          <cell r="O960">
            <v>1</v>
          </cell>
          <cell r="P960">
            <v>0.1275</v>
          </cell>
        </row>
        <row r="961">
          <cell r="A961" t="str">
            <v>TF8062BV</v>
          </cell>
          <cell r="B961" t="str">
            <v>Manchon blanc FF - OLD</v>
          </cell>
          <cell r="C961">
            <v>3</v>
          </cell>
          <cell r="D961">
            <v>0.11300000000000003</v>
          </cell>
          <cell r="E961">
            <v>1.7663043478260874</v>
          </cell>
          <cell r="F961">
            <v>0.26</v>
          </cell>
          <cell r="G961">
            <v>4.6028778608656262</v>
          </cell>
          <cell r="H961">
            <v>0.53008333333333346</v>
          </cell>
          <cell r="I961">
            <v>0.35</v>
          </cell>
          <cell r="J961">
            <v>0.67708333333333348</v>
          </cell>
          <cell r="K961">
            <v>7.0813505551778846</v>
          </cell>
          <cell r="L961">
            <v>0.89466666666666672</v>
          </cell>
          <cell r="M961">
            <v>1.0416666666666667</v>
          </cell>
          <cell r="N961">
            <v>1.25</v>
          </cell>
          <cell r="O961">
            <v>1</v>
          </cell>
          <cell r="P961">
            <v>0.14709999999999998</v>
          </cell>
        </row>
        <row r="962">
          <cell r="A962" t="str">
            <v>TF0029BV</v>
          </cell>
          <cell r="B962" t="str">
            <v>Manchon blanc FF (old)</v>
          </cell>
          <cell r="C962">
            <v>3</v>
          </cell>
          <cell r="D962">
            <v>0.1522</v>
          </cell>
          <cell r="E962">
            <v>2.4074074074074074</v>
          </cell>
          <cell r="F962">
            <v>0.26</v>
          </cell>
          <cell r="G962">
            <v>6.2751004016064273</v>
          </cell>
          <cell r="H962">
            <v>0.56928333333333347</v>
          </cell>
          <cell r="I962">
            <v>0.35</v>
          </cell>
          <cell r="J962">
            <v>0.67708333333333348</v>
          </cell>
          <cell r="K962">
            <v>9.65400061785604</v>
          </cell>
          <cell r="L962">
            <v>0.93386666666666673</v>
          </cell>
          <cell r="M962">
            <v>1.0416666666666667</v>
          </cell>
          <cell r="N962">
            <v>1.25</v>
          </cell>
          <cell r="O962">
            <v>1</v>
          </cell>
          <cell r="P962">
            <v>0.1079</v>
          </cell>
        </row>
        <row r="963">
          <cell r="A963" t="str">
            <v>TF5528BV</v>
          </cell>
          <cell r="B963" t="str">
            <v>Manchon coulisse blanc FF</v>
          </cell>
          <cell r="C963">
            <v>3</v>
          </cell>
          <cell r="D963">
            <v>-0.31359999999999999</v>
          </cell>
          <cell r="E963">
            <v>0</v>
          </cell>
          <cell r="F963"/>
          <cell r="G963">
            <v>4.3167569865051547</v>
          </cell>
          <cell r="H963">
            <v>1.0405666666666671</v>
          </cell>
          <cell r="I963">
            <v>0.35</v>
          </cell>
          <cell r="J963">
            <v>1.354166666666667</v>
          </cell>
          <cell r="K963">
            <v>6.641164594623314</v>
          </cell>
          <cell r="L963">
            <v>1.7697333333333336</v>
          </cell>
          <cell r="M963">
            <v>2.0833333333333335</v>
          </cell>
          <cell r="N963">
            <v>2.5</v>
          </cell>
          <cell r="O963">
            <v>1</v>
          </cell>
          <cell r="P963">
            <v>0.31369999999999998</v>
          </cell>
        </row>
        <row r="964">
          <cell r="A964" t="str">
            <v>TR231</v>
          </cell>
          <cell r="B964" t="str">
            <v>Manchon de raccordement caoutchouc RADIOR diamètre interne : 100 mm.</v>
          </cell>
          <cell r="C964">
            <v>11</v>
          </cell>
          <cell r="D964">
            <v>-3.7290000000000005</v>
          </cell>
          <cell r="E964">
            <v>0</v>
          </cell>
          <cell r="F964">
            <v>0</v>
          </cell>
          <cell r="G964" t="str">
            <v/>
          </cell>
          <cell r="H964" t="str">
            <v/>
          </cell>
          <cell r="I964"/>
          <cell r="J964" t="str">
            <v/>
          </cell>
          <cell r="K964">
            <v>2.8693250382129731</v>
          </cell>
          <cell r="L964">
            <v>6.9710000000000001</v>
          </cell>
          <cell r="M964">
            <v>10.700000000000001</v>
          </cell>
          <cell r="N964">
            <v>12.84</v>
          </cell>
          <cell r="O964">
            <v>1</v>
          </cell>
          <cell r="P964">
            <v>3.7291000000000007</v>
          </cell>
        </row>
        <row r="965">
          <cell r="A965" t="str">
            <v>TR211</v>
          </cell>
          <cell r="B965" t="str">
            <v>Manchon de raccordement caoutchouc RADIOR diamètre interne : 50 mm.</v>
          </cell>
          <cell r="C965">
            <v>10</v>
          </cell>
          <cell r="D965">
            <v>-1.7380000000000002</v>
          </cell>
          <cell r="E965">
            <v>0</v>
          </cell>
          <cell r="F965">
            <v>0</v>
          </cell>
          <cell r="G965">
            <v>1.869857890800299</v>
          </cell>
          <cell r="H965">
            <v>1.5119999999999998</v>
          </cell>
          <cell r="I965">
            <v>0.35</v>
          </cell>
          <cell r="J965">
            <v>3.25</v>
          </cell>
          <cell r="K965">
            <v>2.8767044473850754</v>
          </cell>
          <cell r="L965">
            <v>3.262</v>
          </cell>
          <cell r="M965">
            <v>5</v>
          </cell>
          <cell r="N965">
            <v>6</v>
          </cell>
          <cell r="O965">
            <v>1</v>
          </cell>
          <cell r="P965">
            <v>1.7381000000000002</v>
          </cell>
        </row>
        <row r="966">
          <cell r="A966" t="str">
            <v>TR216</v>
          </cell>
          <cell r="B966" t="str">
            <v>Manchon de raccordement caoutchouc RADIOR diamètre interne : 60 mm.</v>
          </cell>
          <cell r="C966">
            <v>11</v>
          </cell>
          <cell r="D966">
            <v>-2.2220000000000004</v>
          </cell>
          <cell r="E966">
            <v>0</v>
          </cell>
          <cell r="F966">
            <v>0</v>
          </cell>
          <cell r="G966" t="str">
            <v/>
          </cell>
          <cell r="H966" t="str">
            <v/>
          </cell>
          <cell r="I966"/>
          <cell r="J966" t="str">
            <v/>
          </cell>
          <cell r="K966">
            <v>2.8801584087124787</v>
          </cell>
          <cell r="L966">
            <v>4.177999999999999</v>
          </cell>
          <cell r="M966">
            <v>6.4</v>
          </cell>
          <cell r="N966">
            <v>7.68</v>
          </cell>
          <cell r="O966">
            <v>1</v>
          </cell>
          <cell r="P966">
            <v>2.2221000000000006</v>
          </cell>
        </row>
        <row r="967">
          <cell r="A967" t="str">
            <v>TR217</v>
          </cell>
          <cell r="B967" t="str">
            <v>Manchon de raccordement caoutchouc RADIOR diamètre interne : 63 mm.</v>
          </cell>
          <cell r="C967">
            <v>11</v>
          </cell>
          <cell r="D967">
            <v>-2.3980000000000006</v>
          </cell>
          <cell r="E967">
            <v>0</v>
          </cell>
          <cell r="F967">
            <v>0</v>
          </cell>
          <cell r="G967" t="str">
            <v/>
          </cell>
          <cell r="H967" t="str">
            <v/>
          </cell>
          <cell r="I967"/>
          <cell r="J967" t="str">
            <v/>
          </cell>
          <cell r="K967">
            <v>2.8772778449605925</v>
          </cell>
          <cell r="L967">
            <v>4.5019999999999989</v>
          </cell>
          <cell r="M967">
            <v>6.8999999999999995</v>
          </cell>
          <cell r="N967">
            <v>8.2799999999999994</v>
          </cell>
          <cell r="O967">
            <v>1</v>
          </cell>
          <cell r="P967">
            <v>2.3981000000000008</v>
          </cell>
        </row>
        <row r="968">
          <cell r="A968" t="str">
            <v>TR226</v>
          </cell>
          <cell r="B968" t="str">
            <v>Manchon de raccordement caoutchouc RADIOR diamètre interne : 80 mm.</v>
          </cell>
          <cell r="C968">
            <v>11</v>
          </cell>
          <cell r="D968">
            <v>-2.7610000000000001</v>
          </cell>
          <cell r="E968">
            <v>0</v>
          </cell>
          <cell r="F968">
            <v>0</v>
          </cell>
          <cell r="G968" t="str">
            <v/>
          </cell>
          <cell r="H968" t="str">
            <v/>
          </cell>
          <cell r="I968"/>
          <cell r="J968" t="str">
            <v/>
          </cell>
          <cell r="K968">
            <v>2.8611785158089167</v>
          </cell>
          <cell r="L968">
            <v>5.1389999999999993</v>
          </cell>
          <cell r="M968">
            <v>7.9</v>
          </cell>
          <cell r="N968">
            <v>9.48</v>
          </cell>
          <cell r="O968">
            <v>1</v>
          </cell>
          <cell r="P968">
            <v>2.7611000000000003</v>
          </cell>
        </row>
        <row r="969">
          <cell r="A969" t="str">
            <v>1110.1F</v>
          </cell>
          <cell r="B969" t="str">
            <v>Manchon en acier diam 100mm</v>
          </cell>
          <cell r="C969">
            <v>1000</v>
          </cell>
          <cell r="D969">
            <v>-8.32</v>
          </cell>
          <cell r="E969">
            <v>0</v>
          </cell>
          <cell r="F969">
            <v>0</v>
          </cell>
          <cell r="G969">
            <v>1.6926879885257793</v>
          </cell>
          <cell r="H969">
            <v>5.7633333333333354</v>
          </cell>
          <cell r="I969">
            <v>0.35</v>
          </cell>
          <cell r="J969">
            <v>14.083333333333336</v>
          </cell>
          <cell r="K969">
            <v>2.604135366962737</v>
          </cell>
          <cell r="L969">
            <v>13.346666666666668</v>
          </cell>
          <cell r="M969">
            <v>21.666666666666668</v>
          </cell>
          <cell r="N969">
            <v>26</v>
          </cell>
          <cell r="O969">
            <v>1</v>
          </cell>
          <cell r="P969">
            <v>8.3201000000000001</v>
          </cell>
        </row>
        <row r="970">
          <cell r="A970" t="str">
            <v>1150.1F</v>
          </cell>
          <cell r="B970" t="str">
            <v xml:space="preserve">Manchon en acier diam 50mm </v>
          </cell>
          <cell r="C970">
            <v>1000</v>
          </cell>
          <cell r="D970">
            <v>-5.9280000000000008</v>
          </cell>
          <cell r="E970">
            <v>0</v>
          </cell>
          <cell r="F970">
            <v>0</v>
          </cell>
          <cell r="G970">
            <v>1.6447090973499097</v>
          </cell>
          <cell r="H970">
            <v>3.8219999999999996</v>
          </cell>
          <cell r="I970">
            <v>0.35</v>
          </cell>
          <cell r="J970">
            <v>9.75</v>
          </cell>
          <cell r="K970">
            <v>2.5303216882306301</v>
          </cell>
          <cell r="L970">
            <v>9.0719999999999992</v>
          </cell>
          <cell r="M970">
            <v>15</v>
          </cell>
          <cell r="N970">
            <v>18</v>
          </cell>
          <cell r="O970">
            <v>1</v>
          </cell>
          <cell r="P970">
            <v>5.9281000000000006</v>
          </cell>
        </row>
        <row r="971">
          <cell r="A971" t="str">
            <v>1163.1F</v>
          </cell>
          <cell r="B971" t="str">
            <v xml:space="preserve">Manchon en acier diam 60mm </v>
          </cell>
          <cell r="C971">
            <v>1000</v>
          </cell>
          <cell r="D971">
            <v>-6.5519999999999996</v>
          </cell>
          <cell r="E971">
            <v>0</v>
          </cell>
          <cell r="F971">
            <v>0</v>
          </cell>
          <cell r="G971">
            <v>1.6537446009676291</v>
          </cell>
          <cell r="H971">
            <v>4.2835000000000019</v>
          </cell>
          <cell r="I971">
            <v>0.35</v>
          </cell>
          <cell r="J971">
            <v>10.835500000000001</v>
          </cell>
          <cell r="K971">
            <v>2.5442224630271215</v>
          </cell>
          <cell r="L971">
            <v>10.118000000000002</v>
          </cell>
          <cell r="M971">
            <v>16.670000000000002</v>
          </cell>
          <cell r="N971">
            <v>20</v>
          </cell>
          <cell r="O971">
            <v>1</v>
          </cell>
          <cell r="P971">
            <v>6.5520999999999994</v>
          </cell>
        </row>
        <row r="972">
          <cell r="A972" t="str">
            <v>1180.1F</v>
          </cell>
          <cell r="B972" t="str">
            <v xml:space="preserve">Manchon en acier diam 80mm </v>
          </cell>
          <cell r="C972">
            <v>1000</v>
          </cell>
          <cell r="D972">
            <v>-7.8000000000000007</v>
          </cell>
          <cell r="E972">
            <v>0</v>
          </cell>
          <cell r="F972">
            <v>0</v>
          </cell>
          <cell r="G972">
            <v>1.666645299419238</v>
          </cell>
          <cell r="H972">
            <v>5.1999999999999993</v>
          </cell>
          <cell r="I972">
            <v>0.35</v>
          </cell>
          <cell r="J972">
            <v>13</v>
          </cell>
          <cell r="K972">
            <v>2.5640696914142125</v>
          </cell>
          <cell r="L972">
            <v>12.2</v>
          </cell>
          <cell r="M972">
            <v>20</v>
          </cell>
          <cell r="N972">
            <v>24</v>
          </cell>
          <cell r="O972">
            <v>1</v>
          </cell>
          <cell r="P972">
            <v>7.8001000000000005</v>
          </cell>
        </row>
        <row r="973">
          <cell r="A973" t="str">
            <v>TFM1189V</v>
          </cell>
          <cell r="B973" t="str">
            <v>Manchon métal 2"</v>
          </cell>
          <cell r="C973">
            <v>12</v>
          </cell>
          <cell r="D973">
            <v>-3.0184000000000002</v>
          </cell>
          <cell r="E973">
            <v>0</v>
          </cell>
          <cell r="F973"/>
          <cell r="G973">
            <v>3.0506322124675616</v>
          </cell>
          <cell r="H973">
            <v>6.1899333333333351</v>
          </cell>
          <cell r="I973">
            <v>0.35</v>
          </cell>
          <cell r="J973">
            <v>9.2083333333333357</v>
          </cell>
          <cell r="K973">
            <v>4.6932803268731709</v>
          </cell>
          <cell r="L973">
            <v>11.148266666666668</v>
          </cell>
          <cell r="M973">
            <v>14.166666666666668</v>
          </cell>
          <cell r="N973">
            <v>17</v>
          </cell>
          <cell r="O973">
            <v>1</v>
          </cell>
          <cell r="P973">
            <v>3.0185000000000004</v>
          </cell>
        </row>
        <row r="974">
          <cell r="A974" t="str">
            <v>PA490</v>
          </cell>
          <cell r="B974" t="str">
            <v>Manchon souple avec colliers diam 63mm pour prise MOPLEN.</v>
          </cell>
          <cell r="C974">
            <v>11</v>
          </cell>
          <cell r="D974">
            <v>-5.2469999999999999</v>
          </cell>
          <cell r="E974">
            <v>0</v>
          </cell>
          <cell r="F974">
            <v>0</v>
          </cell>
          <cell r="G974" t="str">
            <v/>
          </cell>
          <cell r="H974" t="str">
            <v/>
          </cell>
          <cell r="I974"/>
          <cell r="J974" t="str">
            <v/>
          </cell>
          <cell r="K974">
            <v>2.8587219607021024</v>
          </cell>
          <cell r="L974">
            <v>9.7530000000000001</v>
          </cell>
          <cell r="M974">
            <v>15</v>
          </cell>
          <cell r="N974">
            <v>18</v>
          </cell>
          <cell r="O974">
            <v>1</v>
          </cell>
          <cell r="P974">
            <v>5.2470999999999997</v>
          </cell>
        </row>
        <row r="975">
          <cell r="A975" t="str">
            <v>0500162</v>
          </cell>
          <cell r="B975" t="str">
            <v xml:space="preserve">Manomètre FMA 780 pour séparateur autonettoyage </v>
          </cell>
          <cell r="C975">
            <v>11</v>
          </cell>
          <cell r="D975">
            <v>-8.745000000000001</v>
          </cell>
          <cell r="E975">
            <v>0</v>
          </cell>
          <cell r="F975">
            <v>0</v>
          </cell>
          <cell r="G975" t="str">
            <v/>
          </cell>
          <cell r="H975" t="str">
            <v/>
          </cell>
          <cell r="I975"/>
          <cell r="J975" t="str">
            <v/>
          </cell>
          <cell r="K975">
            <v>2.5156945032075102</v>
          </cell>
          <cell r="L975">
            <v>13.254999999999999</v>
          </cell>
          <cell r="M975">
            <v>22</v>
          </cell>
          <cell r="N975">
            <v>26.4</v>
          </cell>
          <cell r="O975">
            <v>1</v>
          </cell>
          <cell r="P975">
            <v>8.7451000000000008</v>
          </cell>
        </row>
        <row r="976">
          <cell r="A976" t="str">
            <v>ELEMEM63</v>
          </cell>
          <cell r="B976" t="str">
            <v>Membrane Centre informations d'aspiration pour DL, GX, HX</v>
          </cell>
          <cell r="C976">
            <v>12</v>
          </cell>
          <cell r="D976">
            <v>1.8584000000000003</v>
          </cell>
          <cell r="E976">
            <v>1.4836795252225519</v>
          </cell>
          <cell r="F976">
            <v>5.7</v>
          </cell>
          <cell r="G976">
            <v>1.973952503665912</v>
          </cell>
          <cell r="H976">
            <v>3.7417333333333342</v>
          </cell>
          <cell r="I976">
            <v>0.35</v>
          </cell>
          <cell r="J976">
            <v>7.5833333333333339</v>
          </cell>
          <cell r="K976">
            <v>3.0368500056398648</v>
          </cell>
          <cell r="L976">
            <v>7.8250666666666682</v>
          </cell>
          <cell r="M976">
            <v>11.666666666666668</v>
          </cell>
          <cell r="N976">
            <v>14</v>
          </cell>
          <cell r="O976">
            <v>1</v>
          </cell>
          <cell r="P976">
            <v>3.8416999999999999</v>
          </cell>
        </row>
        <row r="977">
          <cell r="A977" t="str">
            <v>ELEMEM61</v>
          </cell>
          <cell r="B977" t="str">
            <v>Membrane flex DataSync</v>
          </cell>
          <cell r="C977">
            <v>12</v>
          </cell>
          <cell r="D977">
            <v>5.1592000000000011</v>
          </cell>
          <cell r="E977">
            <v>1.6613254710934497</v>
          </cell>
          <cell r="F977">
            <v>12.96</v>
          </cell>
          <cell r="G977">
            <v>2.2433308977169304</v>
          </cell>
          <cell r="H977">
            <v>9.6992000000000012</v>
          </cell>
          <cell r="I977">
            <v>0.3</v>
          </cell>
          <cell r="J977">
            <v>17.5</v>
          </cell>
          <cell r="K977">
            <v>3.2047584253099002</v>
          </cell>
          <cell r="L977">
            <v>17.199200000000001</v>
          </cell>
          <cell r="M977">
            <v>25</v>
          </cell>
          <cell r="N977">
            <v>30</v>
          </cell>
          <cell r="O977">
            <v>1</v>
          </cell>
          <cell r="P977">
            <v>7.8008999999999995</v>
          </cell>
        </row>
        <row r="978">
          <cell r="A978" t="str">
            <v>ELEMEM61A</v>
          </cell>
          <cell r="B978" t="str">
            <v>Membrane flex DataSync</v>
          </cell>
          <cell r="C978">
            <v>12</v>
          </cell>
          <cell r="D978">
            <v>3.9534000000000007</v>
          </cell>
          <cell r="E978">
            <v>1.6537672818680957</v>
          </cell>
          <cell r="F978">
            <v>10</v>
          </cell>
          <cell r="G978">
            <v>2.3153124844956756</v>
          </cell>
          <cell r="H978">
            <v>7.9534000000000002</v>
          </cell>
          <cell r="I978">
            <v>0.3</v>
          </cell>
          <cell r="J978">
            <v>14</v>
          </cell>
          <cell r="K978">
            <v>3.3075892635652506</v>
          </cell>
          <cell r="L978">
            <v>13.9534</v>
          </cell>
          <cell r="M978">
            <v>20</v>
          </cell>
          <cell r="N978">
            <v>24</v>
          </cell>
          <cell r="O978">
            <v>1</v>
          </cell>
          <cell r="P978">
            <v>6.0466999999999995</v>
          </cell>
        </row>
        <row r="979">
          <cell r="A979" t="str">
            <v>CI406</v>
          </cell>
          <cell r="B979" t="str">
            <v>Module aspirant M20ES - 2,6kW - 230V mono.</v>
          </cell>
          <cell r="C979">
            <v>1000</v>
          </cell>
          <cell r="D979">
            <v>-1927.3980000000001</v>
          </cell>
          <cell r="E979">
            <v>0</v>
          </cell>
          <cell r="F979">
            <v>0</v>
          </cell>
          <cell r="G979">
            <v>1.6343276461671306</v>
          </cell>
          <cell r="H979">
            <v>1222.6019999999999</v>
          </cell>
          <cell r="I979">
            <v>0.3</v>
          </cell>
          <cell r="J979">
            <v>3150</v>
          </cell>
          <cell r="K979">
            <v>2.3347537802387581</v>
          </cell>
          <cell r="L979">
            <v>2572.6019999999999</v>
          </cell>
          <cell r="M979">
            <v>4500</v>
          </cell>
          <cell r="N979">
            <v>5400</v>
          </cell>
          <cell r="O979">
            <v>1</v>
          </cell>
          <cell r="P979">
            <v>1927.3981000000001</v>
          </cell>
        </row>
        <row r="980">
          <cell r="A980" t="str">
            <v>CI075</v>
          </cell>
          <cell r="B980" t="str">
            <v>Module aspirant T105CL Soft Start 220/240 V.</v>
          </cell>
          <cell r="C980">
            <v>1000</v>
          </cell>
          <cell r="D980">
            <v>-1230.713</v>
          </cell>
          <cell r="E980">
            <v>0</v>
          </cell>
          <cell r="F980">
            <v>0</v>
          </cell>
          <cell r="G980" t="str">
            <v/>
          </cell>
          <cell r="H980" t="str">
            <v/>
          </cell>
          <cell r="I980"/>
          <cell r="J980" t="str">
            <v/>
          </cell>
          <cell r="K980">
            <v>2.4619872820074802</v>
          </cell>
          <cell r="L980">
            <v>1799.287</v>
          </cell>
          <cell r="M980">
            <v>3030</v>
          </cell>
          <cell r="N980">
            <v>3636</v>
          </cell>
          <cell r="O980">
            <v>1</v>
          </cell>
          <cell r="P980">
            <v>1230.7130999999999</v>
          </cell>
        </row>
        <row r="981">
          <cell r="A981" t="str">
            <v>CI416</v>
          </cell>
          <cell r="B981" t="str">
            <v>Module aspirant T20ES - 2,6kW - 380V triphasé.</v>
          </cell>
          <cell r="C981">
            <v>1000</v>
          </cell>
          <cell r="D981">
            <v>-2383.8870000000002</v>
          </cell>
          <cell r="E981">
            <v>0</v>
          </cell>
          <cell r="F981">
            <v>0</v>
          </cell>
          <cell r="G981">
            <v>1.6296912718727323</v>
          </cell>
          <cell r="H981">
            <v>1501.1129999999996</v>
          </cell>
          <cell r="I981">
            <v>0.3</v>
          </cell>
          <cell r="J981">
            <v>3885</v>
          </cell>
          <cell r="K981">
            <v>2.3281303883896176</v>
          </cell>
          <cell r="L981">
            <v>3166.1129999999998</v>
          </cell>
          <cell r="M981">
            <v>5550</v>
          </cell>
          <cell r="N981">
            <v>6660</v>
          </cell>
          <cell r="O981">
            <v>1</v>
          </cell>
          <cell r="P981">
            <v>2383.8871000000004</v>
          </cell>
        </row>
        <row r="982">
          <cell r="A982" t="str">
            <v>CI426</v>
          </cell>
          <cell r="B982" t="str">
            <v>Module aspirant T30ES - 4,8kW - 380V triphasé.</v>
          </cell>
          <cell r="C982">
            <v>1000</v>
          </cell>
          <cell r="D982">
            <v>-3215.8500000000004</v>
          </cell>
          <cell r="E982">
            <v>0</v>
          </cell>
          <cell r="F982">
            <v>0</v>
          </cell>
          <cell r="G982">
            <v>1.632538780336807</v>
          </cell>
          <cell r="H982">
            <v>2034.1499999999994</v>
          </cell>
          <cell r="I982">
            <v>0.3</v>
          </cell>
          <cell r="J982">
            <v>5250</v>
          </cell>
          <cell r="K982">
            <v>2.3321982576240101</v>
          </cell>
          <cell r="L982">
            <v>4284.1499999999996</v>
          </cell>
          <cell r="M982">
            <v>7500</v>
          </cell>
          <cell r="N982">
            <v>9000</v>
          </cell>
          <cell r="O982">
            <v>1</v>
          </cell>
          <cell r="P982">
            <v>3215.8501000000006</v>
          </cell>
        </row>
        <row r="983">
          <cell r="A983" t="str">
            <v>CI436</v>
          </cell>
          <cell r="B983" t="str">
            <v>Module aspirant T40ES - 6,5kW - 380V triphasé.</v>
          </cell>
          <cell r="C983">
            <v>1000</v>
          </cell>
          <cell r="D983">
            <v>-4255.9000000000005</v>
          </cell>
          <cell r="E983">
            <v>0</v>
          </cell>
          <cell r="F983">
            <v>0</v>
          </cell>
          <cell r="G983">
            <v>1.6283276950039309</v>
          </cell>
          <cell r="H983">
            <v>2674.0999999999995</v>
          </cell>
          <cell r="I983">
            <v>0.3</v>
          </cell>
          <cell r="J983">
            <v>6930</v>
          </cell>
          <cell r="K983">
            <v>2.3261824214341869</v>
          </cell>
          <cell r="L983">
            <v>5644.0999999999995</v>
          </cell>
          <cell r="M983">
            <v>9900</v>
          </cell>
          <cell r="N983">
            <v>11880</v>
          </cell>
          <cell r="O983">
            <v>1</v>
          </cell>
          <cell r="P983">
            <v>4255.9001000000007</v>
          </cell>
        </row>
        <row r="984">
          <cell r="A984" t="str">
            <v>CI446</v>
          </cell>
          <cell r="B984" t="str">
            <v>Module aspirant T60ES - 9kW - 380V triphasé.</v>
          </cell>
          <cell r="C984">
            <v>1000</v>
          </cell>
          <cell r="D984">
            <v>-4343.3500000000004</v>
          </cell>
          <cell r="E984">
            <v>0</v>
          </cell>
          <cell r="F984">
            <v>0</v>
          </cell>
          <cell r="G984">
            <v>1.6277757577037133</v>
          </cell>
          <cell r="H984">
            <v>2726.6499999999996</v>
          </cell>
          <cell r="I984">
            <v>0.3</v>
          </cell>
          <cell r="J984">
            <v>7070</v>
          </cell>
          <cell r="K984">
            <v>2.3253939395767333</v>
          </cell>
          <cell r="L984">
            <v>5756.65</v>
          </cell>
          <cell r="M984">
            <v>10100</v>
          </cell>
          <cell r="N984">
            <v>12120</v>
          </cell>
          <cell r="O984">
            <v>1</v>
          </cell>
          <cell r="P984">
            <v>4343.3501000000006</v>
          </cell>
        </row>
        <row r="985">
          <cell r="A985" t="str">
            <v>CI150.10</v>
          </cell>
          <cell r="B985" t="str">
            <v>Module aspirant TR10 triphasé 230 Volts avec tableau de commande.</v>
          </cell>
          <cell r="C985">
            <v>1000</v>
          </cell>
          <cell r="D985">
            <v>-1154.3400000000001</v>
          </cell>
          <cell r="E985">
            <v>0</v>
          </cell>
          <cell r="F985">
            <v>0</v>
          </cell>
          <cell r="G985" t="str">
            <v/>
          </cell>
          <cell r="H985" t="str">
            <v/>
          </cell>
          <cell r="I985"/>
          <cell r="J985" t="str">
            <v/>
          </cell>
          <cell r="K985">
            <v>2.460280120217603</v>
          </cell>
          <cell r="L985">
            <v>1685.6599999999999</v>
          </cell>
          <cell r="M985">
            <v>2840</v>
          </cell>
          <cell r="N985">
            <v>3408</v>
          </cell>
          <cell r="O985">
            <v>1</v>
          </cell>
          <cell r="P985">
            <v>1154.3401000000001</v>
          </cell>
        </row>
        <row r="986">
          <cell r="A986" t="str">
            <v>CI111.10</v>
          </cell>
          <cell r="B986" t="str">
            <v>Module aspirant TR10 triphasé 380V avec tableau de commande.</v>
          </cell>
          <cell r="C986">
            <v>1000</v>
          </cell>
          <cell r="D986">
            <v>-1128.6880000000001</v>
          </cell>
          <cell r="E986">
            <v>0</v>
          </cell>
          <cell r="F986">
            <v>0</v>
          </cell>
          <cell r="G986" t="str">
            <v/>
          </cell>
          <cell r="H986" t="str">
            <v/>
          </cell>
          <cell r="I986"/>
          <cell r="J986" t="str">
            <v/>
          </cell>
          <cell r="K986">
            <v>2.3212790141049595</v>
          </cell>
          <cell r="L986">
            <v>1491.3119999999999</v>
          </cell>
          <cell r="M986">
            <v>2620</v>
          </cell>
          <cell r="N986">
            <v>3144</v>
          </cell>
          <cell r="O986">
            <v>1</v>
          </cell>
          <cell r="P986">
            <v>1128.6881000000001</v>
          </cell>
        </row>
        <row r="987">
          <cell r="A987" t="str">
            <v>CI411</v>
          </cell>
          <cell r="B987" t="str">
            <v>Module aspirant TR10S - 2,2kW - 380V triphasé.</v>
          </cell>
          <cell r="C987">
            <v>1000</v>
          </cell>
          <cell r="D987">
            <v>-1609.0800000000002</v>
          </cell>
          <cell r="E987">
            <v>0</v>
          </cell>
          <cell r="F987">
            <v>0</v>
          </cell>
          <cell r="G987">
            <v>1.6313668909335215</v>
          </cell>
          <cell r="H987">
            <v>1015.9199999999998</v>
          </cell>
          <cell r="I987">
            <v>0.3</v>
          </cell>
          <cell r="J987">
            <v>2625</v>
          </cell>
          <cell r="K987">
            <v>2.3305241299050308</v>
          </cell>
          <cell r="L987">
            <v>2140.92</v>
          </cell>
          <cell r="M987">
            <v>3750</v>
          </cell>
          <cell r="N987">
            <v>4500</v>
          </cell>
          <cell r="O987">
            <v>1</v>
          </cell>
          <cell r="P987">
            <v>1609.0801000000001</v>
          </cell>
        </row>
        <row r="988">
          <cell r="A988" t="str">
            <v>CI152.10</v>
          </cell>
          <cell r="B988" t="str">
            <v>Module aspirant TR20 triphasé 230 Volts avec tableau de commande.</v>
          </cell>
          <cell r="C988">
            <v>1000</v>
          </cell>
          <cell r="D988">
            <v>-1807.3000000000002</v>
          </cell>
          <cell r="E988">
            <v>0</v>
          </cell>
          <cell r="F988">
            <v>0</v>
          </cell>
          <cell r="G988" t="str">
            <v/>
          </cell>
          <cell r="H988" t="str">
            <v/>
          </cell>
          <cell r="I988"/>
          <cell r="J988" t="str">
            <v/>
          </cell>
          <cell r="K988">
            <v>2.4622363491265227</v>
          </cell>
          <cell r="L988">
            <v>2642.7</v>
          </cell>
          <cell r="M988">
            <v>4450</v>
          </cell>
          <cell r="N988">
            <v>5340</v>
          </cell>
          <cell r="O988">
            <v>1</v>
          </cell>
          <cell r="P988">
            <v>1807.3001000000002</v>
          </cell>
        </row>
        <row r="989">
          <cell r="A989" t="str">
            <v>CI121.10</v>
          </cell>
          <cell r="B989" t="str">
            <v>Module aspirant TR20 triphasé 380V avec tableau de commande.</v>
          </cell>
          <cell r="C989">
            <v>1000</v>
          </cell>
          <cell r="D989">
            <v>-1885.422</v>
          </cell>
          <cell r="E989">
            <v>0</v>
          </cell>
          <cell r="F989">
            <v>0</v>
          </cell>
          <cell r="G989" t="str">
            <v/>
          </cell>
          <cell r="H989" t="str">
            <v/>
          </cell>
          <cell r="I989"/>
          <cell r="J989" t="str">
            <v/>
          </cell>
          <cell r="K989">
            <v>2.3177833759347575</v>
          </cell>
          <cell r="L989">
            <v>2484.5780000000004</v>
          </cell>
          <cell r="M989">
            <v>4370</v>
          </cell>
          <cell r="N989">
            <v>5244</v>
          </cell>
          <cell r="O989">
            <v>1</v>
          </cell>
          <cell r="P989">
            <v>1885.4221</v>
          </cell>
        </row>
        <row r="990">
          <cell r="A990" t="str">
            <v>CI421</v>
          </cell>
          <cell r="B990" t="str">
            <v>Module aspirant TR20S - 4kW - 380V triphasé.</v>
          </cell>
          <cell r="C990">
            <v>1000</v>
          </cell>
          <cell r="D990">
            <v>-2332</v>
          </cell>
          <cell r="E990">
            <v>0</v>
          </cell>
          <cell r="F990">
            <v>0</v>
          </cell>
          <cell r="G990">
            <v>1.6299313194712126</v>
          </cell>
          <cell r="H990">
            <v>1468.9999999999998</v>
          </cell>
          <cell r="I990">
            <v>0.3</v>
          </cell>
          <cell r="J990">
            <v>3801</v>
          </cell>
          <cell r="K990">
            <v>2.3284733135303037</v>
          </cell>
          <cell r="L990">
            <v>3098</v>
          </cell>
          <cell r="M990">
            <v>5430</v>
          </cell>
          <cell r="N990">
            <v>6516</v>
          </cell>
          <cell r="O990">
            <v>1</v>
          </cell>
          <cell r="P990">
            <v>2332.0001000000002</v>
          </cell>
        </row>
        <row r="991">
          <cell r="A991" t="str">
            <v>CI131.10</v>
          </cell>
          <cell r="B991" t="str">
            <v>Module aspirant TR30 triphasé - 5,5 kW - 380V avec tableau de commande.</v>
          </cell>
          <cell r="C991">
            <v>1000</v>
          </cell>
          <cell r="D991">
            <v>-2702.2050000000004</v>
          </cell>
          <cell r="E991">
            <v>0</v>
          </cell>
          <cell r="F991">
            <v>0</v>
          </cell>
          <cell r="G991" t="str">
            <v/>
          </cell>
          <cell r="H991" t="str">
            <v/>
          </cell>
          <cell r="I991"/>
          <cell r="J991" t="str">
            <v/>
          </cell>
          <cell r="K991">
            <v>2.3203272024022152</v>
          </cell>
          <cell r="L991">
            <v>3567.7949999999996</v>
          </cell>
          <cell r="M991">
            <v>6270</v>
          </cell>
          <cell r="N991">
            <v>7524</v>
          </cell>
          <cell r="O991">
            <v>1</v>
          </cell>
          <cell r="P991">
            <v>2702.2051000000006</v>
          </cell>
        </row>
        <row r="992">
          <cell r="A992" t="str">
            <v>CI431</v>
          </cell>
          <cell r="B992" t="str">
            <v>Module aspirant TR30S - 5,5kW - 380V triphasé.</v>
          </cell>
          <cell r="C992">
            <v>1000</v>
          </cell>
          <cell r="D992">
            <v>-2885.8500000000004</v>
          </cell>
          <cell r="E992">
            <v>0</v>
          </cell>
          <cell r="F992">
            <v>0</v>
          </cell>
          <cell r="G992">
            <v>1.6300222939507492</v>
          </cell>
          <cell r="H992">
            <v>1818.1499999999994</v>
          </cell>
          <cell r="I992">
            <v>0.3</v>
          </cell>
          <cell r="J992">
            <v>4704</v>
          </cell>
          <cell r="K992">
            <v>2.3286032770724989</v>
          </cell>
          <cell r="L992">
            <v>3834.1499999999996</v>
          </cell>
          <cell r="M992">
            <v>6720</v>
          </cell>
          <cell r="N992">
            <v>8064</v>
          </cell>
          <cell r="O992">
            <v>1</v>
          </cell>
          <cell r="P992">
            <v>2885.8501000000006</v>
          </cell>
        </row>
        <row r="993">
          <cell r="A993" t="str">
            <v>CI154.10</v>
          </cell>
          <cell r="B993" t="str">
            <v>Module aspirant TR35 triphasé 230 Volts avec tableau de commande.</v>
          </cell>
          <cell r="C993">
            <v>1000</v>
          </cell>
          <cell r="D993">
            <v>-2448.6000000000004</v>
          </cell>
          <cell r="E993">
            <v>0</v>
          </cell>
          <cell r="F993">
            <v>0</v>
          </cell>
          <cell r="G993" t="str">
            <v/>
          </cell>
          <cell r="H993" t="str">
            <v/>
          </cell>
          <cell r="I993"/>
          <cell r="J993" t="str">
            <v/>
          </cell>
          <cell r="K993">
            <v>2.4585476411603504</v>
          </cell>
          <cell r="L993">
            <v>3571.3999999999996</v>
          </cell>
          <cell r="M993">
            <v>6020</v>
          </cell>
          <cell r="N993">
            <v>7224</v>
          </cell>
          <cell r="O993">
            <v>1</v>
          </cell>
          <cell r="P993">
            <v>2448.6001000000006</v>
          </cell>
        </row>
        <row r="994">
          <cell r="A994" t="str">
            <v>CI141.10</v>
          </cell>
          <cell r="B994" t="str">
            <v>Module aspirant TR40 triphasé 380V avec tableau de commande.</v>
          </cell>
          <cell r="C994">
            <v>1000</v>
          </cell>
          <cell r="D994">
            <v>-3062.4990000000003</v>
          </cell>
          <cell r="E994">
            <v>0</v>
          </cell>
          <cell r="F994">
            <v>0</v>
          </cell>
          <cell r="G994" t="str">
            <v/>
          </cell>
          <cell r="H994" t="str">
            <v/>
          </cell>
          <cell r="I994"/>
          <cell r="J994" t="str">
            <v/>
          </cell>
          <cell r="K994">
            <v>2.3183680282550938</v>
          </cell>
          <cell r="L994">
            <v>4037.5009999999997</v>
          </cell>
          <cell r="M994">
            <v>7100</v>
          </cell>
          <cell r="N994">
            <v>8520</v>
          </cell>
          <cell r="O994">
            <v>1</v>
          </cell>
          <cell r="P994">
            <v>3062.4991000000005</v>
          </cell>
        </row>
        <row r="995">
          <cell r="A995" t="str">
            <v>CI441</v>
          </cell>
          <cell r="B995" t="str">
            <v>Module aspirant TR40S - 7,5kW - 380V triphasé.</v>
          </cell>
          <cell r="C995">
            <v>1000</v>
          </cell>
          <cell r="D995">
            <v>-2973.3</v>
          </cell>
          <cell r="E995">
            <v>0</v>
          </cell>
          <cell r="F995">
            <v>0</v>
          </cell>
          <cell r="G995">
            <v>1.6315204778690182</v>
          </cell>
          <cell r="H995">
            <v>1877.6999999999996</v>
          </cell>
          <cell r="I995">
            <v>0.3</v>
          </cell>
          <cell r="J995">
            <v>4851</v>
          </cell>
          <cell r="K995">
            <v>2.3307435398128828</v>
          </cell>
          <cell r="L995">
            <v>3956.7</v>
          </cell>
          <cell r="M995">
            <v>6930</v>
          </cell>
          <cell r="N995">
            <v>8316</v>
          </cell>
          <cell r="O995">
            <v>1</v>
          </cell>
          <cell r="P995">
            <v>2973.3001000000004</v>
          </cell>
        </row>
        <row r="996">
          <cell r="A996" t="str">
            <v>7751T1BF</v>
          </cell>
          <cell r="B996" t="str">
            <v>Module aspirant TR45 Soft Start pour Triphasé 220Volts.</v>
          </cell>
          <cell r="C996">
            <v>1000</v>
          </cell>
          <cell r="D996">
            <v>-3002.4500000000003</v>
          </cell>
          <cell r="E996">
            <v>0</v>
          </cell>
          <cell r="F996">
            <v>0</v>
          </cell>
          <cell r="G996" t="str">
            <v/>
          </cell>
          <cell r="H996" t="str">
            <v/>
          </cell>
          <cell r="I996"/>
          <cell r="J996" t="str">
            <v/>
          </cell>
          <cell r="K996">
            <v>2.4646537839213378</v>
          </cell>
          <cell r="L996">
            <v>4397.55</v>
          </cell>
          <cell r="M996">
            <v>7400</v>
          </cell>
          <cell r="N996">
            <v>8880</v>
          </cell>
          <cell r="O996">
            <v>1</v>
          </cell>
          <cell r="P996">
            <v>3002.4501000000005</v>
          </cell>
        </row>
        <row r="997">
          <cell r="A997" t="str">
            <v>UCYHD850E</v>
          </cell>
          <cell r="B997" t="str">
            <v>Module CYCLOVAC HD850 - 2 turbines - 482 AW - 3139 mmCE</v>
          </cell>
          <cell r="C997">
            <v>1000</v>
          </cell>
          <cell r="D997">
            <v>170.50340000000003</v>
          </cell>
          <cell r="E997">
            <v>1.348323421113274</v>
          </cell>
          <cell r="F997">
            <v>660</v>
          </cell>
          <cell r="G997">
            <v>1.5824076716622064</v>
          </cell>
          <cell r="H997">
            <v>285.08673333333348</v>
          </cell>
          <cell r="I997">
            <v>0.35</v>
          </cell>
          <cell r="J997">
            <v>774.58333333333348</v>
          </cell>
          <cell r="K997">
            <v>2.4344733410187787</v>
          </cell>
          <cell r="L997">
            <v>702.1700666666668</v>
          </cell>
          <cell r="M997">
            <v>1191.6666666666667</v>
          </cell>
          <cell r="N997">
            <v>1430</v>
          </cell>
          <cell r="O997">
            <v>1</v>
          </cell>
          <cell r="P997">
            <v>489.49669999999998</v>
          </cell>
        </row>
        <row r="998">
          <cell r="A998" t="str">
            <v>UCYHD851E</v>
          </cell>
          <cell r="B998" t="str">
            <v>Module CYCLOVAC HD851 - 3 turbines - 521 AW - 3698 mmCE</v>
          </cell>
          <cell r="C998">
            <v>1000</v>
          </cell>
          <cell r="D998">
            <v>76.868400000000094</v>
          </cell>
          <cell r="E998">
            <v>1.1253697818315738</v>
          </cell>
          <cell r="F998">
            <v>690</v>
          </cell>
          <cell r="G998">
            <v>1.4311770211848451</v>
          </cell>
          <cell r="H998">
            <v>264.36840000000007</v>
          </cell>
          <cell r="I998">
            <v>0.35</v>
          </cell>
          <cell r="J998">
            <v>877.5</v>
          </cell>
          <cell r="K998">
            <v>2.2018108018228388</v>
          </cell>
          <cell r="L998">
            <v>736.86840000000007</v>
          </cell>
          <cell r="M998">
            <v>1350</v>
          </cell>
          <cell r="N998">
            <v>1620</v>
          </cell>
          <cell r="O998">
            <v>1</v>
          </cell>
          <cell r="P998">
            <v>613.13169999999991</v>
          </cell>
        </row>
        <row r="999">
          <cell r="A999" t="str">
            <v>TFVACDRAW</v>
          </cell>
          <cell r="B999" t="str">
            <v>Module d'aspiration DRAWERVAC</v>
          </cell>
          <cell r="C999">
            <v>12</v>
          </cell>
          <cell r="D999">
            <v>21.892599999999998</v>
          </cell>
          <cell r="E999">
            <v>1.4369077744693419</v>
          </cell>
          <cell r="F999">
            <v>72</v>
          </cell>
          <cell r="G999">
            <v>1.7296146618104411</v>
          </cell>
          <cell r="H999">
            <v>36.559266666666687</v>
          </cell>
          <cell r="I999">
            <v>0.35</v>
          </cell>
          <cell r="J999">
            <v>86.666666666666686</v>
          </cell>
          <cell r="K999">
            <v>2.6609456335545247</v>
          </cell>
          <cell r="L999">
            <v>83.225933333333344</v>
          </cell>
          <cell r="M999">
            <v>133.33333333333334</v>
          </cell>
          <cell r="N999">
            <v>160</v>
          </cell>
          <cell r="O999">
            <v>1</v>
          </cell>
          <cell r="P999">
            <v>50.107500000000002</v>
          </cell>
        </row>
        <row r="1000">
          <cell r="A1000" t="str">
            <v>TFVROOM18</v>
          </cell>
          <cell r="B1000" t="str">
            <v>Module d'aspiration VROOM - 5,50 m</v>
          </cell>
          <cell r="C1000">
            <v>12</v>
          </cell>
          <cell r="D1000">
            <v>-123.1566</v>
          </cell>
          <cell r="E1000">
            <v>0</v>
          </cell>
          <cell r="F1000"/>
          <cell r="G1000">
            <v>1.5156842191018978</v>
          </cell>
          <cell r="H1000">
            <v>63.510066666666688</v>
          </cell>
          <cell r="I1000">
            <v>0.2</v>
          </cell>
          <cell r="J1000">
            <v>186.66666666666669</v>
          </cell>
          <cell r="K1000">
            <v>1.894605273877372</v>
          </cell>
          <cell r="L1000">
            <v>110.17673333333335</v>
          </cell>
          <cell r="M1000">
            <v>233.33333333333334</v>
          </cell>
          <cell r="N1000">
            <v>280</v>
          </cell>
          <cell r="O1000">
            <v>1</v>
          </cell>
          <cell r="P1000">
            <v>123.1567</v>
          </cell>
        </row>
        <row r="1001">
          <cell r="A1001" t="str">
            <v>TFVROOM24</v>
          </cell>
          <cell r="B1001" t="str">
            <v>Module d'aspiration VROOM - 7,30 m</v>
          </cell>
          <cell r="C1001">
            <v>12</v>
          </cell>
          <cell r="D1001">
            <v>-131.369</v>
          </cell>
          <cell r="E1001">
            <v>0</v>
          </cell>
          <cell r="F1001"/>
          <cell r="G1001">
            <v>1.5224280291179584</v>
          </cell>
          <cell r="H1001">
            <v>68.631</v>
          </cell>
          <cell r="I1001">
            <v>0.2</v>
          </cell>
          <cell r="J1001">
            <v>200</v>
          </cell>
          <cell r="K1001">
            <v>1.903035036397448</v>
          </cell>
          <cell r="L1001">
            <v>118.631</v>
          </cell>
          <cell r="M1001">
            <v>250</v>
          </cell>
          <cell r="N1001">
            <v>300</v>
          </cell>
          <cell r="O1001">
            <v>1</v>
          </cell>
          <cell r="P1001">
            <v>131.3691</v>
          </cell>
        </row>
        <row r="1002">
          <cell r="A1002" t="str">
            <v>TFVROOM24N</v>
          </cell>
          <cell r="B1002" t="str">
            <v>Module d'aspiration VROOM compact - 7,30 m</v>
          </cell>
          <cell r="C1002">
            <v>12</v>
          </cell>
          <cell r="D1002">
            <v>-170.7748</v>
          </cell>
          <cell r="E1002">
            <v>0</v>
          </cell>
          <cell r="F1002"/>
          <cell r="G1002">
            <v>1.3638811480297555</v>
          </cell>
          <cell r="H1002">
            <v>62.141866666666687</v>
          </cell>
          <cell r="I1002">
            <v>0.35</v>
          </cell>
          <cell r="J1002">
            <v>232.91666666666669</v>
          </cell>
          <cell r="K1002">
            <v>2.098278689276547</v>
          </cell>
          <cell r="L1002">
            <v>187.55853333333337</v>
          </cell>
          <cell r="M1002">
            <v>358.33333333333337</v>
          </cell>
          <cell r="N1002">
            <v>430</v>
          </cell>
          <cell r="O1002">
            <v>1</v>
          </cell>
          <cell r="P1002">
            <v>170.7749</v>
          </cell>
        </row>
        <row r="1003">
          <cell r="A1003" t="str">
            <v>TUWD3033</v>
          </cell>
          <cell r="B1003" t="str">
            <v>moteur</v>
          </cell>
          <cell r="C1003">
            <v>1000</v>
          </cell>
          <cell r="D1003">
            <v>-120.66739999999999</v>
          </cell>
          <cell r="E1003">
            <v>0</v>
          </cell>
          <cell r="F1003">
            <v>0</v>
          </cell>
          <cell r="G1003">
            <v>1.9143514202249987</v>
          </cell>
          <cell r="H1003">
            <v>110.33260000000001</v>
          </cell>
          <cell r="I1003">
            <v>0.3</v>
          </cell>
          <cell r="J1003">
            <v>231</v>
          </cell>
          <cell r="K1003">
            <v>2.7347877431785697</v>
          </cell>
          <cell r="L1003">
            <v>209.33260000000001</v>
          </cell>
          <cell r="M1003">
            <v>330</v>
          </cell>
          <cell r="N1003">
            <v>396</v>
          </cell>
          <cell r="O1003">
            <v>1</v>
          </cell>
          <cell r="P1003">
            <v>120.66749999999999</v>
          </cell>
        </row>
        <row r="1004">
          <cell r="A1004" t="str">
            <v>ACYHD850E</v>
          </cell>
          <cell r="B1004" t="str">
            <v>Moteur 2 étages 482AW</v>
          </cell>
          <cell r="C1004">
            <v>115000</v>
          </cell>
          <cell r="D1004">
            <v>149.44399999999999</v>
          </cell>
          <cell r="E1004">
            <v>1.2619265201219443</v>
          </cell>
          <cell r="F1004">
            <v>720</v>
          </cell>
          <cell r="G1004">
            <v>1.5664542014361076</v>
          </cell>
          <cell r="H1004">
            <v>323.19399999999996</v>
          </cell>
          <cell r="I1004">
            <v>0.35</v>
          </cell>
          <cell r="J1004">
            <v>893.75</v>
          </cell>
          <cell r="K1004">
            <v>2.4099295406709347</v>
          </cell>
          <cell r="L1004">
            <v>804.44399999999996</v>
          </cell>
          <cell r="M1004">
            <v>1375</v>
          </cell>
          <cell r="N1004">
            <v>1650</v>
          </cell>
          <cell r="O1004">
            <v>1</v>
          </cell>
          <cell r="P1004">
            <v>570.55610000000001</v>
          </cell>
        </row>
        <row r="1005">
          <cell r="A1005" t="str">
            <v>ACYHD851E</v>
          </cell>
          <cell r="B1005" t="str">
            <v>Moteur 3 étages 521AW</v>
          </cell>
          <cell r="C1005">
            <v>115000</v>
          </cell>
          <cell r="D1005">
            <v>107.57840000000013</v>
          </cell>
          <cell r="E1005">
            <v>1.175660304711557</v>
          </cell>
          <cell r="F1005">
            <v>720</v>
          </cell>
          <cell r="G1005">
            <v>1.5478169154794268</v>
          </cell>
          <cell r="H1005">
            <v>335.49506666666684</v>
          </cell>
          <cell r="I1005">
            <v>0.35</v>
          </cell>
          <cell r="J1005">
            <v>947.91666666666674</v>
          </cell>
          <cell r="K1005">
            <v>2.3812567930452722</v>
          </cell>
          <cell r="L1005">
            <v>845.91173333333359</v>
          </cell>
          <cell r="M1005">
            <v>1458.3333333333335</v>
          </cell>
          <cell r="N1005">
            <v>1750</v>
          </cell>
          <cell r="O1005">
            <v>1</v>
          </cell>
          <cell r="P1005">
            <v>612.42169999999987</v>
          </cell>
        </row>
        <row r="1006">
          <cell r="A1006" t="str">
            <v>FMCY2003T2</v>
          </cell>
          <cell r="B1006" t="str">
            <v>Moteur 347 AW embout aluminium COURT pour DL410SV</v>
          </cell>
          <cell r="C1006">
            <v>12</v>
          </cell>
          <cell r="D1006">
            <v>72.148800000000008</v>
          </cell>
          <cell r="E1006">
            <v>1.9267476243201793</v>
          </cell>
          <cell r="F1006">
            <v>150</v>
          </cell>
          <cell r="G1006">
            <v>2.1729459452400497</v>
          </cell>
          <cell r="H1006">
            <v>91.315466666666694</v>
          </cell>
          <cell r="I1006">
            <v>0.3</v>
          </cell>
          <cell r="J1006">
            <v>169.16666666666669</v>
          </cell>
          <cell r="K1006">
            <v>3.1042084932000713</v>
          </cell>
          <cell r="L1006">
            <v>163.81546666666671</v>
          </cell>
          <cell r="M1006">
            <v>241.66666666666669</v>
          </cell>
          <cell r="N1006">
            <v>290</v>
          </cell>
          <cell r="O1006">
            <v>1</v>
          </cell>
          <cell r="P1006">
            <v>77.851299999999995</v>
          </cell>
        </row>
        <row r="1007">
          <cell r="A1007" t="str">
            <v>FMCY2003T3</v>
          </cell>
          <cell r="B1007" t="str">
            <v>Moteur 347 AW embout aluminium LONG pour DL410SV</v>
          </cell>
          <cell r="C1007">
            <v>12</v>
          </cell>
          <cell r="D1007">
            <v>34.006799999999998</v>
          </cell>
          <cell r="E1007">
            <v>1.5153030454560605</v>
          </cell>
          <cell r="F1007">
            <v>100</v>
          </cell>
          <cell r="G1007">
            <v>1.9446418550570033</v>
          </cell>
          <cell r="H1007">
            <v>62.340133333333341</v>
          </cell>
          <cell r="I1007">
            <v>0.3</v>
          </cell>
          <cell r="J1007">
            <v>128.33333333333334</v>
          </cell>
          <cell r="K1007">
            <v>2.778059792938576</v>
          </cell>
          <cell r="L1007">
            <v>117.34013333333334</v>
          </cell>
          <cell r="M1007">
            <v>183.33333333333334</v>
          </cell>
          <cell r="N1007">
            <v>220</v>
          </cell>
          <cell r="O1007">
            <v>1</v>
          </cell>
          <cell r="P1007">
            <v>65.993300000000005</v>
          </cell>
        </row>
        <row r="1008">
          <cell r="A1008" t="str">
            <v>FMCY2003T4</v>
          </cell>
          <cell r="B1008" t="str">
            <v>Moteur 347 AW embout aluminium pour DL2011 - GX2011 sortie tangentielle</v>
          </cell>
          <cell r="C1008">
            <v>12</v>
          </cell>
          <cell r="D1008">
            <v>57.678200000000004</v>
          </cell>
          <cell r="E1008">
            <v>1.6972510335823601</v>
          </cell>
          <cell r="F1008">
            <v>140.4</v>
          </cell>
          <cell r="G1008">
            <v>2.1155220080776673</v>
          </cell>
          <cell r="H1008">
            <v>92.278199999999998</v>
          </cell>
          <cell r="I1008">
            <v>0.3</v>
          </cell>
          <cell r="J1008">
            <v>175</v>
          </cell>
          <cell r="K1008">
            <v>3.0221742972538106</v>
          </cell>
          <cell r="L1008">
            <v>167.2782</v>
          </cell>
          <cell r="M1008">
            <v>250</v>
          </cell>
          <cell r="N1008">
            <v>300</v>
          </cell>
          <cell r="O1008">
            <v>1</v>
          </cell>
          <cell r="P1008">
            <v>82.721900000000005</v>
          </cell>
        </row>
        <row r="1009">
          <cell r="A1009" t="str">
            <v>TMCY2003</v>
          </cell>
          <cell r="B1009" t="str">
            <v>Moteur 347 AW sortie périphérique - DL200SV - DL2011  GX2011</v>
          </cell>
          <cell r="C1009">
            <v>12</v>
          </cell>
          <cell r="D1009">
            <v>28.7852</v>
          </cell>
          <cell r="E1009">
            <v>1.5620423703992969</v>
          </cell>
          <cell r="F1009">
            <v>80</v>
          </cell>
          <cell r="G1009">
            <v>2.432560316105925</v>
          </cell>
          <cell r="H1009">
            <v>73.368533333333346</v>
          </cell>
          <cell r="I1009">
            <v>0.35</v>
          </cell>
          <cell r="J1009">
            <v>124.58333333333334</v>
          </cell>
          <cell r="K1009">
            <v>3.7424004863168081</v>
          </cell>
          <cell r="L1009">
            <v>140.45186666666669</v>
          </cell>
          <cell r="M1009">
            <v>191.66666666666669</v>
          </cell>
          <cell r="N1009">
            <v>230</v>
          </cell>
          <cell r="O1009">
            <v>1</v>
          </cell>
          <cell r="P1009">
            <v>51.2149</v>
          </cell>
        </row>
        <row r="1010">
          <cell r="A1010" t="str">
            <v>TMCY2003T</v>
          </cell>
          <cell r="B1010" t="str">
            <v>Moteur 347 AW sortie tangentielle - DL200SV</v>
          </cell>
          <cell r="C1010">
            <v>12</v>
          </cell>
          <cell r="D1010">
            <v>73.785200000000003</v>
          </cell>
          <cell r="E1010">
            <v>2.4406912037489015</v>
          </cell>
          <cell r="F1010">
            <v>125</v>
          </cell>
          <cell r="G1010">
            <v>3.0671412681335584</v>
          </cell>
          <cell r="H1010">
            <v>105.86853333333337</v>
          </cell>
          <cell r="I1010">
            <v>0.35</v>
          </cell>
          <cell r="J1010">
            <v>157.08333333333337</v>
          </cell>
          <cell r="K1010">
            <v>4.7186788740516272</v>
          </cell>
          <cell r="L1010">
            <v>190.45186666666669</v>
          </cell>
          <cell r="M1010">
            <v>241.66666666666669</v>
          </cell>
          <cell r="N1010">
            <v>290</v>
          </cell>
          <cell r="O1010">
            <v>1</v>
          </cell>
          <cell r="P1010">
            <v>51.2149</v>
          </cell>
        </row>
        <row r="1011">
          <cell r="A1011" t="str">
            <v>TMCY10C3</v>
          </cell>
          <cell r="B1011" t="str">
            <v xml:space="preserve">Moteur 450 AW - CONSTRUCTOR </v>
          </cell>
          <cell r="C1011">
            <v>12</v>
          </cell>
          <cell r="D1011">
            <v>47.025799999999997</v>
          </cell>
          <cell r="E1011">
            <v>2.0255417146446137</v>
          </cell>
          <cell r="F1011">
            <v>92.88</v>
          </cell>
          <cell r="G1011">
            <v>2.3625556018374141</v>
          </cell>
          <cell r="H1011">
            <v>62.479133333333344</v>
          </cell>
          <cell r="I1011">
            <v>0.35</v>
          </cell>
          <cell r="J1011">
            <v>108.33333333333334</v>
          </cell>
          <cell r="K1011">
            <v>3.6347009259037142</v>
          </cell>
          <cell r="L1011">
            <v>120.81246666666669</v>
          </cell>
          <cell r="M1011">
            <v>166.66666666666669</v>
          </cell>
          <cell r="N1011">
            <v>200</v>
          </cell>
          <cell r="O1011">
            <v>1</v>
          </cell>
          <cell r="P1011">
            <v>45.854300000000002</v>
          </cell>
        </row>
        <row r="1012">
          <cell r="A1012" t="str">
            <v>TMCY350304</v>
          </cell>
          <cell r="B1012" t="str">
            <v>Moteur 580 AW - GS310</v>
          </cell>
          <cell r="C1012">
            <v>12</v>
          </cell>
          <cell r="D1012">
            <v>63.209400000000002</v>
          </cell>
          <cell r="E1012">
            <v>1.5918974293665746</v>
          </cell>
          <cell r="F1012">
            <v>170</v>
          </cell>
          <cell r="G1012">
            <v>2.1303353194613388</v>
          </cell>
          <cell r="H1012">
            <v>120.7094</v>
          </cell>
          <cell r="I1012">
            <v>0.3</v>
          </cell>
          <cell r="J1012">
            <v>227.5</v>
          </cell>
          <cell r="K1012">
            <v>3.0433361706590554</v>
          </cell>
          <cell r="L1012">
            <v>218.20939999999999</v>
          </cell>
          <cell r="M1012">
            <v>325</v>
          </cell>
          <cell r="N1012">
            <v>390</v>
          </cell>
          <cell r="O1012">
            <v>1</v>
          </cell>
          <cell r="P1012">
            <v>106.7907</v>
          </cell>
        </row>
        <row r="1013">
          <cell r="A1013" t="str">
            <v>TMCY350303</v>
          </cell>
          <cell r="B1013" t="str">
            <v>Moteur 580 AW - GX310</v>
          </cell>
          <cell r="C1013">
            <v>12</v>
          </cell>
          <cell r="D1013">
            <v>63.209400000000002</v>
          </cell>
          <cell r="E1013">
            <v>1.5918974293665746</v>
          </cell>
          <cell r="F1013">
            <v>170</v>
          </cell>
          <cell r="G1013">
            <v>2.1303353194613388</v>
          </cell>
          <cell r="H1013">
            <v>120.7094</v>
          </cell>
          <cell r="I1013">
            <v>0.3</v>
          </cell>
          <cell r="J1013">
            <v>227.5</v>
          </cell>
          <cell r="K1013">
            <v>3.0433361706590554</v>
          </cell>
          <cell r="L1013">
            <v>218.20939999999999</v>
          </cell>
          <cell r="M1013">
            <v>325</v>
          </cell>
          <cell r="N1013">
            <v>390</v>
          </cell>
          <cell r="O1013">
            <v>1</v>
          </cell>
          <cell r="P1013">
            <v>106.7907</v>
          </cell>
        </row>
        <row r="1014">
          <cell r="A1014" t="str">
            <v>FMCY350302</v>
          </cell>
          <cell r="B1014" t="str">
            <v>Moteur 580 AW embout aluminium COURT - DL3500/3510 -GX910 -GX910HEPA</v>
          </cell>
          <cell r="C1014">
            <v>12</v>
          </cell>
          <cell r="D1014">
            <v>66.107400000000013</v>
          </cell>
          <cell r="E1014">
            <v>1.619603197216682</v>
          </cell>
          <cell r="F1014">
            <v>172.8</v>
          </cell>
          <cell r="G1014">
            <v>2.1322920874624036</v>
          </cell>
          <cell r="H1014">
            <v>120.8074</v>
          </cell>
          <cell r="I1014">
            <v>0.3</v>
          </cell>
          <cell r="J1014">
            <v>227.5</v>
          </cell>
          <cell r="K1014">
            <v>3.0461315535177196</v>
          </cell>
          <cell r="L1014">
            <v>218.3074</v>
          </cell>
          <cell r="M1014">
            <v>325</v>
          </cell>
          <cell r="N1014">
            <v>390</v>
          </cell>
          <cell r="O1014">
            <v>1</v>
          </cell>
          <cell r="P1014">
            <v>106.6927</v>
          </cell>
        </row>
        <row r="1015">
          <cell r="A1015" t="str">
            <v>FMCY350301</v>
          </cell>
          <cell r="B1015" t="str">
            <v>Moteur 580 AW embout aluminium LONG - DL3500/3510 -GX910 -GX910HEPA</v>
          </cell>
          <cell r="C1015">
            <v>12</v>
          </cell>
          <cell r="D1015">
            <v>79.895799999999994</v>
          </cell>
          <cell r="E1015">
            <v>1.7459600165819515</v>
          </cell>
          <cell r="F1015">
            <v>187</v>
          </cell>
          <cell r="G1015">
            <v>2.1240977253014117</v>
          </cell>
          <cell r="H1015">
            <v>120.39579999999999</v>
          </cell>
          <cell r="I1015">
            <v>0.3</v>
          </cell>
          <cell r="J1015">
            <v>227.5</v>
          </cell>
          <cell r="K1015">
            <v>3.0344253218591595</v>
          </cell>
          <cell r="L1015">
            <v>217.89579999999998</v>
          </cell>
          <cell r="M1015">
            <v>325</v>
          </cell>
          <cell r="N1015">
            <v>390</v>
          </cell>
          <cell r="O1015">
            <v>1</v>
          </cell>
          <cell r="P1015">
            <v>107.10430000000001</v>
          </cell>
        </row>
        <row r="1016">
          <cell r="A1016" t="str">
            <v>FMCY350304</v>
          </cell>
          <cell r="B1016" t="str">
            <v>Moteur 580 AW embout aluminium pour GS310 et 5011-7011 ayant 1 filtre carbone</v>
          </cell>
          <cell r="C1016">
            <v>12</v>
          </cell>
          <cell r="D1016">
            <v>73.075200000000009</v>
          </cell>
          <cell r="E1016">
            <v>1.7327651040360992</v>
          </cell>
          <cell r="F1016">
            <v>172.8</v>
          </cell>
          <cell r="G1016">
            <v>2.0472987856259235</v>
          </cell>
          <cell r="H1016">
            <v>104.44186666666668</v>
          </cell>
          <cell r="I1016">
            <v>0.3</v>
          </cell>
          <cell r="J1016">
            <v>204.16666666666669</v>
          </cell>
          <cell r="K1016">
            <v>2.9247125508941765</v>
          </cell>
          <cell r="L1016">
            <v>191.9418666666667</v>
          </cell>
          <cell r="M1016">
            <v>291.66666666666669</v>
          </cell>
          <cell r="N1016">
            <v>350</v>
          </cell>
          <cell r="O1016">
            <v>1</v>
          </cell>
          <cell r="P1016">
            <v>99.724900000000005</v>
          </cell>
        </row>
        <row r="1017">
          <cell r="A1017" t="str">
            <v>TMCY350302</v>
          </cell>
          <cell r="B1017" t="str">
            <v>Moteur 580 AW sortie courte - DL3500 - DL3510 - GX910 - GX910HEPA</v>
          </cell>
          <cell r="C1017">
            <v>12</v>
          </cell>
          <cell r="D1017">
            <v>63.209400000000002</v>
          </cell>
          <cell r="E1017">
            <v>1.5918974293665746</v>
          </cell>
          <cell r="F1017">
            <v>170</v>
          </cell>
          <cell r="G1017">
            <v>2.1303353194613388</v>
          </cell>
          <cell r="H1017">
            <v>120.7094</v>
          </cell>
          <cell r="I1017">
            <v>0.3</v>
          </cell>
          <cell r="J1017">
            <v>227.5</v>
          </cell>
          <cell r="K1017">
            <v>3.0433361706590554</v>
          </cell>
          <cell r="L1017">
            <v>218.20939999999999</v>
          </cell>
          <cell r="M1017">
            <v>325</v>
          </cell>
          <cell r="N1017">
            <v>390</v>
          </cell>
          <cell r="O1017">
            <v>1</v>
          </cell>
          <cell r="P1017">
            <v>106.7907</v>
          </cell>
        </row>
        <row r="1018">
          <cell r="A1018" t="str">
            <v>TMCY350301</v>
          </cell>
          <cell r="B1018" t="str">
            <v>Moteur 580 AW sortie longue - DL3500 - DL3510 - GX910 - GX910HEPA</v>
          </cell>
          <cell r="C1018">
            <v>12</v>
          </cell>
          <cell r="D1018">
            <v>63.209400000000002</v>
          </cell>
          <cell r="E1018">
            <v>1.5918974293665746</v>
          </cell>
          <cell r="F1018">
            <v>170</v>
          </cell>
          <cell r="G1018">
            <v>2.1303353194613388</v>
          </cell>
          <cell r="H1018">
            <v>120.7094</v>
          </cell>
          <cell r="I1018">
            <v>0.3</v>
          </cell>
          <cell r="J1018">
            <v>227.5</v>
          </cell>
          <cell r="K1018">
            <v>3.0433361706590554</v>
          </cell>
          <cell r="L1018">
            <v>218.20939999999999</v>
          </cell>
          <cell r="M1018">
            <v>325</v>
          </cell>
          <cell r="N1018">
            <v>390</v>
          </cell>
          <cell r="O1018">
            <v>1</v>
          </cell>
          <cell r="P1018">
            <v>106.7907</v>
          </cell>
        </row>
        <row r="1019">
          <cell r="A1019" t="str">
            <v>TMCY1003</v>
          </cell>
          <cell r="B1019" t="str">
            <v xml:space="preserve">Moteur 598 AW - E100 - E101 </v>
          </cell>
          <cell r="C1019">
            <v>12</v>
          </cell>
          <cell r="D1019">
            <v>67.752399999999994</v>
          </cell>
          <cell r="E1019">
            <v>2.0075006171205598</v>
          </cell>
          <cell r="F1019">
            <v>135</v>
          </cell>
          <cell r="G1019">
            <v>2.3358915373066047</v>
          </cell>
          <cell r="H1019">
            <v>89.835733333333366</v>
          </cell>
          <cell r="I1019">
            <v>0.35</v>
          </cell>
          <cell r="J1019">
            <v>157.08333333333337</v>
          </cell>
          <cell r="K1019">
            <v>3.5936792881640063</v>
          </cell>
          <cell r="L1019">
            <v>174.41906666666668</v>
          </cell>
          <cell r="M1019">
            <v>241.66666666666669</v>
          </cell>
          <cell r="N1019">
            <v>290</v>
          </cell>
          <cell r="O1019">
            <v>1</v>
          </cell>
          <cell r="P1019">
            <v>67.247700000000009</v>
          </cell>
        </row>
        <row r="1020">
          <cell r="A1020" t="str">
            <v>TMCY1053</v>
          </cell>
          <cell r="B1020" t="str">
            <v>Moteur 602 AW - E105 TF - DL140SV TF</v>
          </cell>
          <cell r="C1020">
            <v>12</v>
          </cell>
          <cell r="D1020">
            <v>46.153199999999998</v>
          </cell>
          <cell r="E1020">
            <v>1.5194660483752966</v>
          </cell>
          <cell r="F1020">
            <v>135</v>
          </cell>
          <cell r="G1020">
            <v>1.9040244135323425</v>
          </cell>
          <cell r="H1020">
            <v>80.319866666666684</v>
          </cell>
          <cell r="I1020">
            <v>0.3</v>
          </cell>
          <cell r="J1020">
            <v>169.16666666666669</v>
          </cell>
          <cell r="K1020">
            <v>2.720034876474775</v>
          </cell>
          <cell r="L1020">
            <v>152.81986666666668</v>
          </cell>
          <cell r="M1020">
            <v>241.66666666666669</v>
          </cell>
          <cell r="N1020">
            <v>290</v>
          </cell>
          <cell r="O1020">
            <v>1</v>
          </cell>
          <cell r="P1020">
            <v>88.846900000000005</v>
          </cell>
        </row>
        <row r="1021">
          <cell r="A1021" t="str">
            <v>FMCY034304</v>
          </cell>
          <cell r="B1021" t="str">
            <v>Moteur 627 AW embout aluminium pour DL311 - GX311</v>
          </cell>
          <cell r="C1021">
            <v>12</v>
          </cell>
          <cell r="D1021">
            <v>96.535600000000002</v>
          </cell>
          <cell r="E1021">
            <v>1.8507975174635964</v>
          </cell>
          <cell r="F1021">
            <v>210</v>
          </cell>
          <cell r="G1021">
            <v>2.03073795474943</v>
          </cell>
          <cell r="H1021">
            <v>116.95226666666669</v>
          </cell>
          <cell r="I1021">
            <v>0.3</v>
          </cell>
          <cell r="J1021">
            <v>230.41666666666669</v>
          </cell>
          <cell r="K1021">
            <v>2.9010542210706141</v>
          </cell>
          <cell r="L1021">
            <v>215.7022666666667</v>
          </cell>
          <cell r="M1021">
            <v>329.16666666666669</v>
          </cell>
          <cell r="N1021">
            <v>395</v>
          </cell>
          <cell r="O1021">
            <v>1</v>
          </cell>
          <cell r="P1021">
            <v>113.4645</v>
          </cell>
        </row>
        <row r="1022">
          <cell r="A1022" t="str">
            <v>TMCY034302</v>
          </cell>
          <cell r="B1022" t="str">
            <v>Moteur 627AW - DL140SV BP -DL310 - GX710 - GX710HEPA</v>
          </cell>
          <cell r="C1022">
            <v>12</v>
          </cell>
          <cell r="D1022">
            <v>55.708399999999997</v>
          </cell>
          <cell r="E1022">
            <v>1.5341570478215927</v>
          </cell>
          <cell r="F1022">
            <v>160</v>
          </cell>
          <cell r="G1022">
            <v>2.0695159186525234</v>
          </cell>
          <cell r="H1022">
            <v>111.54173333333337</v>
          </cell>
          <cell r="I1022">
            <v>0.3</v>
          </cell>
          <cell r="J1022">
            <v>215.83333333333337</v>
          </cell>
          <cell r="K1022">
            <v>2.9564513123607474</v>
          </cell>
          <cell r="L1022">
            <v>204.04173333333338</v>
          </cell>
          <cell r="M1022">
            <v>308.33333333333337</v>
          </cell>
          <cell r="N1022">
            <v>370</v>
          </cell>
          <cell r="O1022">
            <v>1</v>
          </cell>
          <cell r="P1022">
            <v>104.29170000000001</v>
          </cell>
        </row>
        <row r="1023">
          <cell r="A1023" t="str">
            <v>TMCY034301</v>
          </cell>
          <cell r="B1023" t="str">
            <v>Moteur 627AW - E105 BP - GS710</v>
          </cell>
          <cell r="C1023">
            <v>12</v>
          </cell>
          <cell r="D1023">
            <v>55.708399999999997</v>
          </cell>
          <cell r="E1023">
            <v>1.5341570478215927</v>
          </cell>
          <cell r="F1023">
            <v>160</v>
          </cell>
          <cell r="G1023">
            <v>2.0695159186525234</v>
          </cell>
          <cell r="H1023">
            <v>111.54173333333337</v>
          </cell>
          <cell r="I1023">
            <v>0.3</v>
          </cell>
          <cell r="J1023">
            <v>215.83333333333337</v>
          </cell>
          <cell r="K1023">
            <v>2.9564513123607474</v>
          </cell>
          <cell r="L1023">
            <v>204.04173333333338</v>
          </cell>
          <cell r="M1023">
            <v>308.33333333333337</v>
          </cell>
          <cell r="N1023">
            <v>370</v>
          </cell>
          <cell r="O1023">
            <v>1</v>
          </cell>
          <cell r="P1023">
            <v>104.29170000000001</v>
          </cell>
        </row>
        <row r="1024">
          <cell r="A1024" t="str">
            <v>CM900</v>
          </cell>
          <cell r="B1024" t="str">
            <v>Moteur AER brushless pour K100 - K200</v>
          </cell>
          <cell r="C1024">
            <v>11</v>
          </cell>
          <cell r="D1024">
            <v>-371.95400000000001</v>
          </cell>
          <cell r="E1024">
            <v>0</v>
          </cell>
          <cell r="F1024">
            <v>0</v>
          </cell>
          <cell r="G1024" t="str">
            <v/>
          </cell>
          <cell r="H1024" t="str">
            <v/>
          </cell>
          <cell r="I1024"/>
          <cell r="J1024" t="str">
            <v/>
          </cell>
          <cell r="K1024">
            <v>2.3389982796264377</v>
          </cell>
          <cell r="L1024">
            <v>498.04599999999999</v>
          </cell>
          <cell r="M1024">
            <v>870</v>
          </cell>
          <cell r="N1024">
            <v>1044</v>
          </cell>
          <cell r="O1024">
            <v>1</v>
          </cell>
          <cell r="P1024">
            <v>371.95409999999998</v>
          </cell>
        </row>
        <row r="1025">
          <cell r="A1025" t="str">
            <v>CM876</v>
          </cell>
          <cell r="B1025" t="str">
            <v>Moteur AER pour MO3/1</v>
          </cell>
          <cell r="C1025">
            <v>10</v>
          </cell>
          <cell r="D1025">
            <v>-95.612000000000009</v>
          </cell>
          <cell r="E1025">
            <v>0</v>
          </cell>
          <cell r="F1025">
            <v>0</v>
          </cell>
          <cell r="G1025">
            <v>1.5252602268262418</v>
          </cell>
          <cell r="H1025">
            <v>50.221333333333334</v>
          </cell>
          <cell r="I1025">
            <v>0.3</v>
          </cell>
          <cell r="J1025">
            <v>145.83333333333334</v>
          </cell>
          <cell r="K1025">
            <v>2.1789431811803457</v>
          </cell>
          <cell r="L1025">
            <v>112.72133333333333</v>
          </cell>
          <cell r="M1025">
            <v>208.33333333333334</v>
          </cell>
          <cell r="N1025">
            <v>250</v>
          </cell>
          <cell r="O1025">
            <v>1</v>
          </cell>
          <cell r="P1025">
            <v>95.612100000000012</v>
          </cell>
        </row>
        <row r="1026">
          <cell r="A1026" t="str">
            <v>CM878</v>
          </cell>
          <cell r="B1026" t="str">
            <v>Moteur AER pour MO3/1TF - Série 80</v>
          </cell>
          <cell r="C1026">
            <v>10</v>
          </cell>
          <cell r="D1026">
            <v>-54.043000000000006</v>
          </cell>
          <cell r="E1026">
            <v>0</v>
          </cell>
          <cell r="F1026">
            <v>0</v>
          </cell>
          <cell r="G1026">
            <v>2.698463510297028</v>
          </cell>
          <cell r="H1026">
            <v>91.790333333333336</v>
          </cell>
          <cell r="I1026">
            <v>0.3</v>
          </cell>
          <cell r="J1026">
            <v>145.83333333333334</v>
          </cell>
          <cell r="K1026">
            <v>3.8549478718528971</v>
          </cell>
          <cell r="L1026">
            <v>154.29033333333334</v>
          </cell>
          <cell r="M1026">
            <v>208.33333333333334</v>
          </cell>
          <cell r="N1026">
            <v>250</v>
          </cell>
          <cell r="O1026">
            <v>1</v>
          </cell>
          <cell r="P1026">
            <v>54.04310000000001</v>
          </cell>
        </row>
        <row r="1027">
          <cell r="A1027" t="str">
            <v>CM880</v>
          </cell>
          <cell r="B1027" t="str">
            <v>Moteur AER pour MO4/2 - Série 30</v>
          </cell>
          <cell r="C1027">
            <v>10</v>
          </cell>
          <cell r="D1027">
            <v>-107.855</v>
          </cell>
          <cell r="E1027">
            <v>0</v>
          </cell>
          <cell r="F1027">
            <v>0</v>
          </cell>
          <cell r="G1027">
            <v>1.6766321975811376</v>
          </cell>
          <cell r="H1027">
            <v>72.978333333333367</v>
          </cell>
          <cell r="I1027">
            <v>0.3</v>
          </cell>
          <cell r="J1027">
            <v>180.83333333333337</v>
          </cell>
          <cell r="K1027">
            <v>2.3951888536873391</v>
          </cell>
          <cell r="L1027">
            <v>150.47833333333338</v>
          </cell>
          <cell r="M1027">
            <v>258.33333333333337</v>
          </cell>
          <cell r="N1027">
            <v>310</v>
          </cell>
          <cell r="O1027">
            <v>1</v>
          </cell>
          <cell r="P1027">
            <v>107.85510000000001</v>
          </cell>
        </row>
        <row r="1028">
          <cell r="A1028" t="str">
            <v>CM883</v>
          </cell>
          <cell r="B1028" t="str">
            <v>Moteur AER pour MO4/3 - Série 60</v>
          </cell>
          <cell r="C1028">
            <v>10</v>
          </cell>
          <cell r="D1028">
            <v>-148.66500000000002</v>
          </cell>
          <cell r="E1028">
            <v>0</v>
          </cell>
          <cell r="F1028">
            <v>0</v>
          </cell>
          <cell r="G1028">
            <v>1.5302851846196583</v>
          </cell>
          <cell r="H1028">
            <v>78.83499999999998</v>
          </cell>
          <cell r="I1028">
            <v>0.3</v>
          </cell>
          <cell r="J1028">
            <v>227.5</v>
          </cell>
          <cell r="K1028">
            <v>2.1861216923137974</v>
          </cell>
          <cell r="L1028">
            <v>176.33499999999998</v>
          </cell>
          <cell r="M1028">
            <v>325</v>
          </cell>
          <cell r="N1028">
            <v>390</v>
          </cell>
          <cell r="O1028">
            <v>1</v>
          </cell>
          <cell r="P1028">
            <v>148.66510000000002</v>
          </cell>
        </row>
        <row r="1029">
          <cell r="A1029" t="str">
            <v>CM885</v>
          </cell>
          <cell r="B1029" t="str">
            <v>Moteur AER pour MO5/2 - Série 40 - P350</v>
          </cell>
          <cell r="C1029">
            <v>10</v>
          </cell>
          <cell r="D1029">
            <v>-191.80700000000002</v>
          </cell>
          <cell r="E1029">
            <v>0</v>
          </cell>
          <cell r="F1029">
            <v>0</v>
          </cell>
          <cell r="G1029">
            <v>1.5054187253756508</v>
          </cell>
          <cell r="H1029">
            <v>96.942999999999984</v>
          </cell>
          <cell r="I1029">
            <v>0.3</v>
          </cell>
          <cell r="J1029">
            <v>288.75</v>
          </cell>
          <cell r="K1029">
            <v>2.1505981791080724</v>
          </cell>
          <cell r="L1029">
            <v>220.69299999999998</v>
          </cell>
          <cell r="M1029">
            <v>412.5</v>
          </cell>
          <cell r="N1029">
            <v>495</v>
          </cell>
          <cell r="O1029">
            <v>1</v>
          </cell>
          <cell r="P1029">
            <v>191.80710000000002</v>
          </cell>
        </row>
        <row r="1030">
          <cell r="A1030" t="str">
            <v>CM890</v>
          </cell>
          <cell r="B1030" t="str">
            <v>Moteur AER pour MO5/3</v>
          </cell>
          <cell r="C1030">
            <v>10</v>
          </cell>
          <cell r="D1030">
            <v>-192.15900000000002</v>
          </cell>
          <cell r="E1030">
            <v>0</v>
          </cell>
          <cell r="F1030">
            <v>0</v>
          </cell>
          <cell r="G1030">
            <v>1.5026610761603274</v>
          </cell>
          <cell r="H1030">
            <v>96.59099999999998</v>
          </cell>
          <cell r="I1030">
            <v>0.3</v>
          </cell>
          <cell r="J1030">
            <v>288.75</v>
          </cell>
          <cell r="K1030">
            <v>2.1466586802290393</v>
          </cell>
          <cell r="L1030">
            <v>220.34099999999998</v>
          </cell>
          <cell r="M1030">
            <v>412.5</v>
          </cell>
          <cell r="N1030">
            <v>495</v>
          </cell>
          <cell r="O1030">
            <v>1</v>
          </cell>
          <cell r="P1030">
            <v>192.15910000000002</v>
          </cell>
        </row>
        <row r="1031">
          <cell r="A1031" t="str">
            <v>CM895</v>
          </cell>
          <cell r="B1031" t="str">
            <v>Moteur AER pour MO5/4 - SC70 - P450</v>
          </cell>
          <cell r="C1031">
            <v>10</v>
          </cell>
          <cell r="D1031">
            <v>-239.03000000000003</v>
          </cell>
          <cell r="E1031">
            <v>0</v>
          </cell>
          <cell r="F1031">
            <v>0</v>
          </cell>
          <cell r="G1031">
            <v>1.5130590945101337</v>
          </cell>
          <cell r="H1031">
            <v>122.63666666666671</v>
          </cell>
          <cell r="I1031">
            <v>0.3</v>
          </cell>
          <cell r="J1031">
            <v>361.66666666666674</v>
          </cell>
          <cell r="K1031">
            <v>2.1615129921573337</v>
          </cell>
          <cell r="L1031">
            <v>277.63666666666666</v>
          </cell>
          <cell r="M1031">
            <v>516.66666666666674</v>
          </cell>
          <cell r="N1031">
            <v>620</v>
          </cell>
          <cell r="O1031">
            <v>1</v>
          </cell>
          <cell r="P1031">
            <v>239.03010000000003</v>
          </cell>
        </row>
        <row r="1032">
          <cell r="A1032" t="str">
            <v>CM872</v>
          </cell>
          <cell r="B1032" t="str">
            <v>Moteur AER pour S80 - S100 - C500</v>
          </cell>
          <cell r="C1032">
            <v>10</v>
          </cell>
          <cell r="D1032">
            <v>-36.025000000000006</v>
          </cell>
          <cell r="E1032">
            <v>0</v>
          </cell>
          <cell r="F1032">
            <v>0</v>
          </cell>
          <cell r="G1032">
            <v>2.7527103787822007</v>
          </cell>
          <cell r="H1032">
            <v>63.14166666666668</v>
          </cell>
          <cell r="I1032">
            <v>0.3</v>
          </cell>
          <cell r="J1032">
            <v>99.166666666666686</v>
          </cell>
          <cell r="K1032">
            <v>3.9324433982602867</v>
          </cell>
          <cell r="L1032">
            <v>105.64166666666668</v>
          </cell>
          <cell r="M1032">
            <v>141.66666666666669</v>
          </cell>
          <cell r="N1032">
            <v>170</v>
          </cell>
          <cell r="O1032">
            <v>1</v>
          </cell>
          <cell r="P1032">
            <v>36.025100000000009</v>
          </cell>
        </row>
        <row r="1033">
          <cell r="A1033" t="str">
            <v>CM881</v>
          </cell>
          <cell r="B1033" t="str">
            <v>Moteur AER pour Série 150 - VAC</v>
          </cell>
          <cell r="C1033">
            <v>10</v>
          </cell>
          <cell r="D1033">
            <v>-75.086000000000013</v>
          </cell>
          <cell r="E1033">
            <v>0</v>
          </cell>
          <cell r="F1033">
            <v>0</v>
          </cell>
          <cell r="G1033">
            <v>1.9422147818748519</v>
          </cell>
          <cell r="H1033">
            <v>70.74733333333333</v>
          </cell>
          <cell r="I1033">
            <v>0.3</v>
          </cell>
          <cell r="J1033">
            <v>145.83333333333334</v>
          </cell>
          <cell r="K1033">
            <v>2.7745925455355027</v>
          </cell>
          <cell r="L1033">
            <v>133.24733333333333</v>
          </cell>
          <cell r="M1033">
            <v>208.33333333333334</v>
          </cell>
          <cell r="N1033">
            <v>250</v>
          </cell>
          <cell r="O1033">
            <v>1</v>
          </cell>
          <cell r="P1033">
            <v>75.086100000000016</v>
          </cell>
        </row>
        <row r="1034">
          <cell r="A1034" t="str">
            <v>CM884</v>
          </cell>
          <cell r="B1034" t="str">
            <v>Moteur AER pour Série 250 - VAC</v>
          </cell>
          <cell r="C1034">
            <v>10</v>
          </cell>
          <cell r="D1034">
            <v>-93.25800000000001</v>
          </cell>
          <cell r="E1034">
            <v>0</v>
          </cell>
          <cell r="F1034">
            <v>0</v>
          </cell>
          <cell r="G1034">
            <v>1.8765126031947892</v>
          </cell>
          <cell r="H1034">
            <v>81.74199999999999</v>
          </cell>
          <cell r="I1034">
            <v>0.3</v>
          </cell>
          <cell r="J1034">
            <v>175</v>
          </cell>
          <cell r="K1034">
            <v>2.6807322902782702</v>
          </cell>
          <cell r="L1034">
            <v>156.74199999999999</v>
          </cell>
          <cell r="M1034">
            <v>250</v>
          </cell>
          <cell r="N1034">
            <v>300</v>
          </cell>
          <cell r="O1034">
            <v>1</v>
          </cell>
          <cell r="P1034">
            <v>93.258100000000013</v>
          </cell>
        </row>
        <row r="1035">
          <cell r="A1035" t="str">
            <v>116590</v>
          </cell>
          <cell r="B1035" t="str">
            <v>Moteur AJG pour DL200 - OLD</v>
          </cell>
          <cell r="C1035">
            <v>15</v>
          </cell>
          <cell r="D1035">
            <v>-71.603999999999999</v>
          </cell>
          <cell r="E1035">
            <v>0</v>
          </cell>
          <cell r="F1035">
            <v>0</v>
          </cell>
          <cell r="G1035">
            <v>2.1181282449841095</v>
          </cell>
          <cell r="H1035">
            <v>80.062666666666686</v>
          </cell>
          <cell r="I1035">
            <v>0.3</v>
          </cell>
          <cell r="J1035">
            <v>151.66666666666669</v>
          </cell>
          <cell r="K1035">
            <v>3.0258974928344422</v>
          </cell>
          <cell r="L1035">
            <v>145.06266666666667</v>
          </cell>
          <cell r="M1035">
            <v>216.66666666666669</v>
          </cell>
          <cell r="N1035">
            <v>260</v>
          </cell>
          <cell r="O1035">
            <v>1</v>
          </cell>
          <cell r="P1035">
            <v>71.604100000000003</v>
          </cell>
        </row>
        <row r="1036">
          <cell r="A1036" t="str">
            <v>FMT99980001</v>
          </cell>
          <cell r="B1036" t="str">
            <v>Moteur AMETEK à évacuation par le haut - CYC pour E215/H215/GX711 (Ancien/C)</v>
          </cell>
          <cell r="C1036">
            <v>12</v>
          </cell>
          <cell r="D1036">
            <v>62.080400000000012</v>
          </cell>
          <cell r="E1036">
            <v>1.6031900567237791</v>
          </cell>
          <cell r="F1036">
            <v>165</v>
          </cell>
          <cell r="G1036">
            <v>1.6578458740163449</v>
          </cell>
          <cell r="H1036">
            <v>67.705400000000012</v>
          </cell>
          <cell r="I1036">
            <v>0.35</v>
          </cell>
          <cell r="J1036">
            <v>170.625</v>
          </cell>
          <cell r="K1036">
            <v>2.5505321138713</v>
          </cell>
          <cell r="L1036">
            <v>159.58040000000003</v>
          </cell>
          <cell r="M1036">
            <v>262.5</v>
          </cell>
          <cell r="N1036">
            <v>315</v>
          </cell>
          <cell r="O1036">
            <v>1</v>
          </cell>
          <cell r="P1036">
            <v>102.91969999999999</v>
          </cell>
        </row>
        <row r="1037">
          <cell r="A1037" t="str">
            <v>FM22860001</v>
          </cell>
          <cell r="B1037" t="str">
            <v>Moteur AMETEK à évacuation par le haut - CYC pour E615/H615/DL615/HX615</v>
          </cell>
          <cell r="C1037">
            <v>12</v>
          </cell>
          <cell r="D1037">
            <v>60.168999999999997</v>
          </cell>
          <cell r="E1037">
            <v>1.5794867053448287</v>
          </cell>
          <cell r="F1037">
            <v>164</v>
          </cell>
          <cell r="G1037">
            <v>1.9494801332805554</v>
          </cell>
          <cell r="H1037">
            <v>98.585666666666683</v>
          </cell>
          <cell r="I1037">
            <v>0.3</v>
          </cell>
          <cell r="J1037">
            <v>202.41666666666669</v>
          </cell>
          <cell r="K1037">
            <v>2.784971618972222</v>
          </cell>
          <cell r="L1037">
            <v>185.3356666666667</v>
          </cell>
          <cell r="M1037">
            <v>289.16666666666669</v>
          </cell>
          <cell r="N1037">
            <v>347</v>
          </cell>
          <cell r="O1037">
            <v>1</v>
          </cell>
          <cell r="P1037">
            <v>103.83110000000001</v>
          </cell>
        </row>
        <row r="1038">
          <cell r="A1038" t="str">
            <v>FM99980001</v>
          </cell>
          <cell r="B1038" t="str">
            <v>Moteur AMETEK évacuation par le haut - CYC pour E215/H215/GX711</v>
          </cell>
          <cell r="C1038">
            <v>12</v>
          </cell>
          <cell r="D1038">
            <v>60.629999999999995</v>
          </cell>
          <cell r="E1038">
            <v>1.5809110263274382</v>
          </cell>
          <cell r="F1038">
            <v>165</v>
          </cell>
          <cell r="G1038">
            <v>1.9394124051492398</v>
          </cell>
          <cell r="H1038">
            <v>98.046666666666681</v>
          </cell>
          <cell r="I1038">
            <v>0.3</v>
          </cell>
          <cell r="J1038">
            <v>202.41666666666669</v>
          </cell>
          <cell r="K1038">
            <v>2.7705891502131994</v>
          </cell>
          <cell r="L1038">
            <v>184.79666666666668</v>
          </cell>
          <cell r="M1038">
            <v>289.16666666666669</v>
          </cell>
          <cell r="N1038">
            <v>347</v>
          </cell>
          <cell r="O1038">
            <v>1</v>
          </cell>
          <cell r="P1038">
            <v>104.37010000000001</v>
          </cell>
        </row>
        <row r="1039">
          <cell r="A1039" t="str">
            <v>FMT22860001</v>
          </cell>
          <cell r="B1039" t="str">
            <v>Moteur AMETEK évacuation par le haut - CYC pour E615/H615/DL615/HX615  (Ancien/C)</v>
          </cell>
          <cell r="C1039">
            <v>12</v>
          </cell>
          <cell r="D1039">
            <v>61.962400000000002</v>
          </cell>
          <cell r="E1039">
            <v>1.6072475102364026</v>
          </cell>
          <cell r="F1039">
            <v>164</v>
          </cell>
          <cell r="G1039">
            <v>1.6456335909832021</v>
          </cell>
          <cell r="H1039">
            <v>65.879066666666688</v>
          </cell>
          <cell r="I1039">
            <v>0.35</v>
          </cell>
          <cell r="J1039">
            <v>167.91666666666669</v>
          </cell>
          <cell r="K1039">
            <v>2.5317439861280033</v>
          </cell>
          <cell r="L1039">
            <v>156.29573333333337</v>
          </cell>
          <cell r="M1039">
            <v>258.33333333333337</v>
          </cell>
          <cell r="N1039">
            <v>310</v>
          </cell>
          <cell r="O1039">
            <v>1</v>
          </cell>
          <cell r="P1039">
            <v>102.0377</v>
          </cell>
        </row>
        <row r="1040">
          <cell r="A1040" t="str">
            <v>116355</v>
          </cell>
          <cell r="B1040" t="str">
            <v>Moteur bypass tangentiel 1200W, 2 turbines 145mm ( MO4/2 - E101) - AJG</v>
          </cell>
          <cell r="C1040">
            <v>15</v>
          </cell>
          <cell r="D1040">
            <v>-74.547200000000004</v>
          </cell>
          <cell r="E1040">
            <v>0</v>
          </cell>
          <cell r="F1040">
            <v>0</v>
          </cell>
          <cell r="G1040">
            <v>2.06356680031783</v>
          </cell>
          <cell r="H1040">
            <v>79.286133333333368</v>
          </cell>
          <cell r="I1040">
            <v>0.35</v>
          </cell>
          <cell r="J1040">
            <v>153.83333333333337</v>
          </cell>
          <cell r="K1040">
            <v>3.1747181543351224</v>
          </cell>
          <cell r="L1040">
            <v>162.11946666666668</v>
          </cell>
          <cell r="M1040">
            <v>236.66666666666669</v>
          </cell>
          <cell r="N1040">
            <v>284</v>
          </cell>
          <cell r="O1040">
            <v>1</v>
          </cell>
          <cell r="P1040">
            <v>74.547300000000007</v>
          </cell>
        </row>
        <row r="1041">
          <cell r="A1041" t="str">
            <v>116859</v>
          </cell>
          <cell r="B1041" t="str">
            <v>Moteur bypass tangentiel 1250W, 3 turbines 145mm (E102 )- AJG</v>
          </cell>
          <cell r="C1041">
            <v>15</v>
          </cell>
          <cell r="D1041">
            <v>-82.804800000000014</v>
          </cell>
          <cell r="E1041">
            <v>0</v>
          </cell>
          <cell r="F1041">
            <v>0</v>
          </cell>
          <cell r="G1041">
            <v>1.8577805580748643</v>
          </cell>
          <cell r="H1041">
            <v>71.028533333333357</v>
          </cell>
          <cell r="I1041">
            <v>0.35</v>
          </cell>
          <cell r="J1041">
            <v>153.83333333333337</v>
          </cell>
          <cell r="K1041">
            <v>2.8581239354997909</v>
          </cell>
          <cell r="L1041">
            <v>153.86186666666666</v>
          </cell>
          <cell r="M1041">
            <v>236.66666666666669</v>
          </cell>
          <cell r="N1041">
            <v>284</v>
          </cell>
          <cell r="O1041">
            <v>1</v>
          </cell>
          <cell r="P1041">
            <v>82.804900000000018</v>
          </cell>
        </row>
        <row r="1042">
          <cell r="A1042" t="str">
            <v>117743</v>
          </cell>
          <cell r="B1042" t="str">
            <v>Moteur bypass tangentiel 1300W, 3 turbines 183mm (MO5/3) - AJG</v>
          </cell>
          <cell r="C1042">
            <v>15</v>
          </cell>
          <cell r="D1042">
            <v>-146.56720000000001</v>
          </cell>
          <cell r="E1042">
            <v>0</v>
          </cell>
          <cell r="F1042">
            <v>0</v>
          </cell>
          <cell r="G1042">
            <v>1.5152311145346427</v>
          </cell>
          <cell r="H1042">
            <v>75.516133333333357</v>
          </cell>
          <cell r="I1042">
            <v>0.35</v>
          </cell>
          <cell r="J1042">
            <v>222.08333333333337</v>
          </cell>
          <cell r="K1042">
            <v>2.3311247915917579</v>
          </cell>
          <cell r="L1042">
            <v>195.09946666666667</v>
          </cell>
          <cell r="M1042">
            <v>341.66666666666669</v>
          </cell>
          <cell r="N1042">
            <v>410</v>
          </cell>
          <cell r="O1042">
            <v>1</v>
          </cell>
          <cell r="P1042">
            <v>146.56730000000002</v>
          </cell>
        </row>
        <row r="1043">
          <cell r="A1043" t="str">
            <v>115864</v>
          </cell>
          <cell r="B1043" t="str">
            <v>Moteur bypass tangentiel 1400W, 2 turbines 183mm - AJG</v>
          </cell>
          <cell r="C1043">
            <v>15</v>
          </cell>
          <cell r="D1043">
            <v>-156.9776</v>
          </cell>
          <cell r="E1043">
            <v>0</v>
          </cell>
          <cell r="F1043">
            <v>0</v>
          </cell>
          <cell r="G1043">
            <v>1.4492504349343889</v>
          </cell>
          <cell r="H1043">
            <v>70.522400000000005</v>
          </cell>
          <cell r="I1043">
            <v>0.35</v>
          </cell>
          <cell r="J1043">
            <v>227.5</v>
          </cell>
          <cell r="K1043">
            <v>2.2296160537452137</v>
          </cell>
          <cell r="L1043">
            <v>193.0224</v>
          </cell>
          <cell r="M1043">
            <v>350</v>
          </cell>
          <cell r="N1043">
            <v>420</v>
          </cell>
          <cell r="O1043">
            <v>1</v>
          </cell>
          <cell r="P1043">
            <v>156.9777</v>
          </cell>
        </row>
        <row r="1044">
          <cell r="A1044" t="str">
            <v>117157</v>
          </cell>
          <cell r="B1044" t="str">
            <v>Moteur bypass tangentiel 1400W, 2 turbines 183mm (MO5/2 - P350 - E100.2) - AJG</v>
          </cell>
          <cell r="C1044">
            <v>15</v>
          </cell>
          <cell r="D1044">
            <v>-135.8552</v>
          </cell>
          <cell r="E1044">
            <v>0</v>
          </cell>
          <cell r="F1044">
            <v>0</v>
          </cell>
          <cell r="G1044">
            <v>1.590847026210976</v>
          </cell>
          <cell r="H1044">
            <v>80.269800000000004</v>
          </cell>
          <cell r="I1044">
            <v>0.35</v>
          </cell>
          <cell r="J1044">
            <v>216.125</v>
          </cell>
          <cell r="K1044">
            <v>2.4474569634015015</v>
          </cell>
          <cell r="L1044">
            <v>196.6448</v>
          </cell>
          <cell r="M1044">
            <v>332.5</v>
          </cell>
          <cell r="N1044">
            <v>399</v>
          </cell>
          <cell r="O1044">
            <v>1</v>
          </cell>
          <cell r="P1044">
            <v>135.8553</v>
          </cell>
        </row>
        <row r="1045">
          <cell r="A1045" t="str">
            <v>117123</v>
          </cell>
          <cell r="B1045" t="str">
            <v>Moteur bypass tangentiel 1450W, 3 turbines 145mm  (MO4/3 - E103) - AJG</v>
          </cell>
          <cell r="C1045">
            <v>15</v>
          </cell>
          <cell r="D1045">
            <v>61.15440000000001</v>
          </cell>
          <cell r="E1045">
            <v>1.7224717587877958</v>
          </cell>
          <cell r="F1045">
            <v>145.80000000000001</v>
          </cell>
          <cell r="G1045">
            <v>2.0157550826562955</v>
          </cell>
          <cell r="H1045">
            <v>85.979399999999998</v>
          </cell>
          <cell r="I1045">
            <v>0.35</v>
          </cell>
          <cell r="J1045">
            <v>170.625</v>
          </cell>
          <cell r="K1045">
            <v>3.10116166562507</v>
          </cell>
          <cell r="L1045">
            <v>177.8544</v>
          </cell>
          <cell r="M1045">
            <v>262.5</v>
          </cell>
          <cell r="N1045">
            <v>315</v>
          </cell>
          <cell r="O1045">
            <v>1</v>
          </cell>
          <cell r="P1045">
            <v>84.645700000000005</v>
          </cell>
        </row>
        <row r="1046">
          <cell r="A1046" t="str">
            <v>119599</v>
          </cell>
          <cell r="B1046" t="str">
            <v>Moteur bypass tangentiel 1600W, 3 turbines 183mm (MO5/4 - P450 - SC70) - AJG</v>
          </cell>
          <cell r="C1046">
            <v>15</v>
          </cell>
          <cell r="D1046">
            <v>-166.3896</v>
          </cell>
          <cell r="E1046">
            <v>0</v>
          </cell>
          <cell r="F1046">
            <v>0</v>
          </cell>
          <cell r="G1046">
            <v>1.4323803296317821</v>
          </cell>
          <cell r="H1046">
            <v>71.943733333333341</v>
          </cell>
          <cell r="I1046">
            <v>0.35</v>
          </cell>
          <cell r="J1046">
            <v>238.33333333333334</v>
          </cell>
          <cell r="K1046">
            <v>2.203662045587357</v>
          </cell>
          <cell r="L1046">
            <v>200.27706666666668</v>
          </cell>
          <cell r="M1046">
            <v>366.66666666666669</v>
          </cell>
          <cell r="N1046">
            <v>440</v>
          </cell>
          <cell r="O1046">
            <v>1</v>
          </cell>
          <cell r="P1046">
            <v>166.3897</v>
          </cell>
        </row>
        <row r="1047">
          <cell r="A1047" t="str">
            <v>TM665700</v>
          </cell>
          <cell r="B1047" t="str">
            <v>Moteur CYC 116657-00</v>
          </cell>
          <cell r="C1047">
            <v>12</v>
          </cell>
          <cell r="D1047">
            <v>49.808800000000005</v>
          </cell>
          <cell r="E1047">
            <v>1.452018941587093</v>
          </cell>
          <cell r="F1047">
            <v>160</v>
          </cell>
          <cell r="G1047">
            <v>1.65167304496816</v>
          </cell>
          <cell r="H1047">
            <v>71.808800000000005</v>
          </cell>
          <cell r="I1047">
            <v>0.35</v>
          </cell>
          <cell r="J1047">
            <v>182</v>
          </cell>
          <cell r="K1047">
            <v>2.5410354537971691</v>
          </cell>
          <cell r="L1047">
            <v>169.80879999999999</v>
          </cell>
          <cell r="M1047">
            <v>280</v>
          </cell>
          <cell r="N1047">
            <v>336</v>
          </cell>
          <cell r="O1047">
            <v>1</v>
          </cell>
          <cell r="P1047">
            <v>110.1913</v>
          </cell>
        </row>
        <row r="1048">
          <cell r="A1048" t="str">
            <v>TM685900</v>
          </cell>
          <cell r="B1048" t="str">
            <v>Moteur CYC 116859-00</v>
          </cell>
          <cell r="C1048">
            <v>12</v>
          </cell>
          <cell r="D1048">
            <v>50.034200000000013</v>
          </cell>
          <cell r="E1048">
            <v>1.4549951803284653</v>
          </cell>
          <cell r="F1048">
            <v>160</v>
          </cell>
          <cell r="G1048">
            <v>1.6550585226874879</v>
          </cell>
          <cell r="H1048">
            <v>72.034200000000013</v>
          </cell>
          <cell r="I1048">
            <v>0.35</v>
          </cell>
          <cell r="J1048">
            <v>182</v>
          </cell>
          <cell r="K1048">
            <v>2.5462438810576735</v>
          </cell>
          <cell r="L1048">
            <v>170.03420000000003</v>
          </cell>
          <cell r="M1048">
            <v>280</v>
          </cell>
          <cell r="N1048">
            <v>336</v>
          </cell>
          <cell r="O1048">
            <v>1</v>
          </cell>
          <cell r="P1048">
            <v>109.96589999999999</v>
          </cell>
        </row>
        <row r="1049">
          <cell r="A1049" t="str">
            <v>TMBP0083</v>
          </cell>
          <cell r="B1049" t="str">
            <v>Moteur CYC 3 turbines - 650 AW - Old</v>
          </cell>
          <cell r="C1049">
            <v>12</v>
          </cell>
          <cell r="D1049">
            <v>113.21839999999999</v>
          </cell>
          <cell r="E1049">
            <v>1.9102473191415461</v>
          </cell>
          <cell r="F1049">
            <v>237.6</v>
          </cell>
          <cell r="G1049">
            <v>1.875945845195341</v>
          </cell>
          <cell r="H1049">
            <v>108.95173333333337</v>
          </cell>
          <cell r="I1049">
            <v>0.3</v>
          </cell>
          <cell r="J1049">
            <v>233.33333333333337</v>
          </cell>
          <cell r="K1049">
            <v>2.6799226359933441</v>
          </cell>
          <cell r="L1049">
            <v>208.95173333333335</v>
          </cell>
          <cell r="M1049">
            <v>333.33333333333337</v>
          </cell>
          <cell r="N1049">
            <v>400</v>
          </cell>
          <cell r="O1049">
            <v>1</v>
          </cell>
          <cell r="P1049">
            <v>124.38170000000001</v>
          </cell>
        </row>
        <row r="1050">
          <cell r="A1050" t="str">
            <v>TM635400</v>
          </cell>
          <cell r="B1050" t="str">
            <v>Moteur CYC pour E100 - E100F - Old</v>
          </cell>
          <cell r="C1050">
            <v>12</v>
          </cell>
          <cell r="D1050">
            <v>45.084599999999995</v>
          </cell>
          <cell r="E1050">
            <v>1.5698547441970987</v>
          </cell>
          <cell r="F1050">
            <v>124.2</v>
          </cell>
          <cell r="G1050">
            <v>1.9907603440539461</v>
          </cell>
          <cell r="H1050">
            <v>78.384599999999992</v>
          </cell>
          <cell r="I1050">
            <v>0.3</v>
          </cell>
          <cell r="J1050">
            <v>157.5</v>
          </cell>
          <cell r="K1050">
            <v>2.8439433486484944</v>
          </cell>
          <cell r="L1050">
            <v>145.88460000000001</v>
          </cell>
          <cell r="M1050">
            <v>225</v>
          </cell>
          <cell r="N1050">
            <v>270</v>
          </cell>
          <cell r="O1050">
            <v>1</v>
          </cell>
          <cell r="P1050">
            <v>79.115500000000011</v>
          </cell>
        </row>
        <row r="1051">
          <cell r="A1051" t="str">
            <v>TM715700</v>
          </cell>
          <cell r="B1051" t="str">
            <v>Moteur CYC pour E100.2 - Old</v>
          </cell>
          <cell r="C1051">
            <v>12</v>
          </cell>
          <cell r="D1051">
            <v>96.568600000000004</v>
          </cell>
          <cell r="E1051">
            <v>1.6360230676618042</v>
          </cell>
          <cell r="F1051">
            <v>248.4</v>
          </cell>
          <cell r="G1051">
            <v>1.5367913333750465</v>
          </cell>
          <cell r="H1051">
            <v>81.501933333333369</v>
          </cell>
          <cell r="I1051">
            <v>0.3</v>
          </cell>
          <cell r="J1051">
            <v>233.33333333333337</v>
          </cell>
          <cell r="K1051">
            <v>2.1954161905357803</v>
          </cell>
          <cell r="L1051">
            <v>181.50193333333337</v>
          </cell>
          <cell r="M1051">
            <v>333.33333333333337</v>
          </cell>
          <cell r="N1051">
            <v>400</v>
          </cell>
          <cell r="O1051">
            <v>1</v>
          </cell>
          <cell r="P1051">
            <v>151.83150000000001</v>
          </cell>
        </row>
        <row r="1052">
          <cell r="A1052" t="str">
            <v>TM635501</v>
          </cell>
          <cell r="B1052" t="str">
            <v>Moteur CYC pour E101AG - Old</v>
          </cell>
          <cell r="C1052">
            <v>12</v>
          </cell>
          <cell r="D1052">
            <v>45.438399999999987</v>
          </cell>
          <cell r="E1052">
            <v>1.4296277105722479</v>
          </cell>
          <cell r="F1052">
            <v>151.19999999999999</v>
          </cell>
          <cell r="G1052">
            <v>1.682240987679535</v>
          </cell>
          <cell r="H1052">
            <v>72.155066666666684</v>
          </cell>
          <cell r="I1052">
            <v>0.3</v>
          </cell>
          <cell r="J1052">
            <v>177.91666666666669</v>
          </cell>
          <cell r="K1052">
            <v>2.4032014109707642</v>
          </cell>
          <cell r="L1052">
            <v>148.40506666666667</v>
          </cell>
          <cell r="M1052">
            <v>254.16666666666669</v>
          </cell>
          <cell r="N1052">
            <v>305</v>
          </cell>
          <cell r="O1052">
            <v>1</v>
          </cell>
          <cell r="P1052">
            <v>105.7617</v>
          </cell>
        </row>
        <row r="1053">
          <cell r="A1053" t="str">
            <v>116111</v>
          </cell>
          <cell r="B1053" t="str">
            <v>Moteur direct 1100W, 2 turbines 145mm, (MO3/1TF - GA150 - S80 - ASPI 150) AJG</v>
          </cell>
          <cell r="C1053">
            <v>15</v>
          </cell>
          <cell r="D1053">
            <v>-71.572800000000001</v>
          </cell>
          <cell r="E1053">
            <v>0</v>
          </cell>
          <cell r="F1053">
            <v>0</v>
          </cell>
          <cell r="G1053">
            <v>1.9903948747826812</v>
          </cell>
          <cell r="H1053">
            <v>70.88553333333337</v>
          </cell>
          <cell r="I1053">
            <v>0.35</v>
          </cell>
          <cell r="J1053">
            <v>142.45833333333337</v>
          </cell>
          <cell r="K1053">
            <v>3.0621459612041244</v>
          </cell>
          <cell r="L1053">
            <v>147.59386666666668</v>
          </cell>
          <cell r="M1053">
            <v>219.16666666666669</v>
          </cell>
          <cell r="N1053">
            <v>263</v>
          </cell>
          <cell r="O1053">
            <v>1</v>
          </cell>
          <cell r="P1053">
            <v>71.572900000000004</v>
          </cell>
        </row>
        <row r="1054">
          <cell r="A1054" t="str">
            <v>300132</v>
          </cell>
          <cell r="B1054" t="str">
            <v>Moteur direct 1400 W turbine 145 mm. AJG</v>
          </cell>
          <cell r="C1054">
            <v>15</v>
          </cell>
          <cell r="D1054">
            <v>-58.864000000000004</v>
          </cell>
          <cell r="E1054">
            <v>0</v>
          </cell>
          <cell r="F1054">
            <v>0</v>
          </cell>
          <cell r="G1054">
            <v>1.9324172118489875</v>
          </cell>
          <cell r="H1054">
            <v>54.885999999999996</v>
          </cell>
          <cell r="I1054">
            <v>0.35</v>
          </cell>
          <cell r="J1054">
            <v>113.75</v>
          </cell>
          <cell r="K1054">
            <v>2.9729495566907498</v>
          </cell>
          <cell r="L1054">
            <v>116.136</v>
          </cell>
          <cell r="M1054">
            <v>175</v>
          </cell>
          <cell r="N1054">
            <v>210</v>
          </cell>
          <cell r="O1054">
            <v>1</v>
          </cell>
          <cell r="P1054">
            <v>58.864100000000008</v>
          </cell>
        </row>
        <row r="1055">
          <cell r="A1055" t="str">
            <v>FMTFD56001</v>
          </cell>
          <cell r="B1055" t="str">
            <v>Moteur DOMEL à évacuation par le haut - CYC pour GS95/GS115</v>
          </cell>
          <cell r="C1055">
            <v>12</v>
          </cell>
          <cell r="D1055">
            <v>-54.429200000000002</v>
          </cell>
          <cell r="E1055">
            <v>0</v>
          </cell>
          <cell r="F1055"/>
          <cell r="G1055">
            <v>2.0401082995127013</v>
          </cell>
          <cell r="H1055">
            <v>56.612466666666684</v>
          </cell>
          <cell r="I1055">
            <v>0.35</v>
          </cell>
          <cell r="J1055">
            <v>111.04166666666669</v>
          </cell>
          <cell r="K1055">
            <v>3.1386281530964633</v>
          </cell>
          <cell r="L1055">
            <v>116.40413333333333</v>
          </cell>
          <cell r="M1055">
            <v>170.83333333333334</v>
          </cell>
          <cell r="N1055">
            <v>205</v>
          </cell>
          <cell r="O1055">
            <v>1</v>
          </cell>
          <cell r="P1055">
            <v>54.429300000000005</v>
          </cell>
        </row>
        <row r="1056">
          <cell r="A1056" t="str">
            <v>FMTFD35103</v>
          </cell>
          <cell r="B1056" t="str">
            <v>Moteur DOMEL DV500 - ITL</v>
          </cell>
          <cell r="C1056">
            <v>12</v>
          </cell>
          <cell r="D1056">
            <v>-53.919600000000003</v>
          </cell>
          <cell r="E1056">
            <v>0</v>
          </cell>
          <cell r="F1056"/>
          <cell r="G1056">
            <v>1.893247427810862</v>
          </cell>
          <cell r="H1056">
            <v>48.16373333333334</v>
          </cell>
          <cell r="I1056">
            <v>0.3</v>
          </cell>
          <cell r="J1056">
            <v>102.08333333333334</v>
          </cell>
          <cell r="K1056">
            <v>2.7046391825869454</v>
          </cell>
          <cell r="L1056">
            <v>91.91373333333334</v>
          </cell>
          <cell r="M1056">
            <v>145.83333333333334</v>
          </cell>
          <cell r="N1056">
            <v>175</v>
          </cell>
          <cell r="O1056">
            <v>1</v>
          </cell>
          <cell r="P1056">
            <v>53.919700000000006</v>
          </cell>
        </row>
        <row r="1057">
          <cell r="A1057" t="str">
            <v>FMTFD65102</v>
          </cell>
          <cell r="B1057" t="str">
            <v>Moteur DOMEL DV700 - ITL</v>
          </cell>
          <cell r="C1057">
            <v>12</v>
          </cell>
          <cell r="D1057">
            <v>-64.944599999999994</v>
          </cell>
          <cell r="E1057">
            <v>0</v>
          </cell>
          <cell r="F1057"/>
          <cell r="G1057">
            <v>1.7097879683279265</v>
          </cell>
          <cell r="H1057">
            <v>46.097066666666692</v>
          </cell>
          <cell r="I1057">
            <v>0.35</v>
          </cell>
          <cell r="J1057">
            <v>111.04166666666669</v>
          </cell>
          <cell r="K1057">
            <v>2.6304430281968099</v>
          </cell>
          <cell r="L1057">
            <v>105.88873333333335</v>
          </cell>
          <cell r="M1057">
            <v>170.83333333333334</v>
          </cell>
          <cell r="N1057">
            <v>205</v>
          </cell>
          <cell r="O1057">
            <v>1</v>
          </cell>
          <cell r="P1057">
            <v>64.944699999999997</v>
          </cell>
        </row>
        <row r="1058">
          <cell r="A1058" t="str">
            <v>FMCY10C301</v>
          </cell>
          <cell r="B1058" t="str">
            <v>Moteur ELECTRO-MOTOR à évacuation par le haut - CYC pour AXESS</v>
          </cell>
          <cell r="C1058">
            <v>12</v>
          </cell>
          <cell r="D1058">
            <v>41.494200000000006</v>
          </cell>
          <cell r="E1058">
            <v>1.4968984264603742</v>
          </cell>
          <cell r="F1058">
            <v>125</v>
          </cell>
          <cell r="G1058">
            <v>1.8421852028818728</v>
          </cell>
          <cell r="H1058">
            <v>70.327533333333378</v>
          </cell>
          <cell r="I1058">
            <v>0.35</v>
          </cell>
          <cell r="J1058">
            <v>153.83333333333337</v>
          </cell>
          <cell r="K1058">
            <v>2.8341310813567269</v>
          </cell>
          <cell r="L1058">
            <v>153.16086666666669</v>
          </cell>
          <cell r="M1058">
            <v>236.66666666666669</v>
          </cell>
          <cell r="N1058">
            <v>284</v>
          </cell>
          <cell r="O1058">
            <v>1</v>
          </cell>
          <cell r="P1058">
            <v>83.505899999999997</v>
          </cell>
        </row>
        <row r="1059">
          <cell r="A1059" t="str">
            <v>FMCY100301</v>
          </cell>
          <cell r="B1059" t="str">
            <v>Moteur ELECTRO-MOTOR à évacuation par le haut - CYC pour GS111/211/E211</v>
          </cell>
          <cell r="C1059">
            <v>12</v>
          </cell>
          <cell r="D1059">
            <v>52.396799999999999</v>
          </cell>
          <cell r="E1059">
            <v>1.4780563376683569</v>
          </cell>
          <cell r="F1059">
            <v>162</v>
          </cell>
          <cell r="G1059">
            <v>1.8681006867493952</v>
          </cell>
          <cell r="H1059">
            <v>95.146799999999999</v>
          </cell>
          <cell r="I1059">
            <v>0.35</v>
          </cell>
          <cell r="J1059">
            <v>204.75</v>
          </cell>
          <cell r="K1059">
            <v>2.8740010565375314</v>
          </cell>
          <cell r="L1059">
            <v>205.39680000000001</v>
          </cell>
          <cell r="M1059">
            <v>315</v>
          </cell>
          <cell r="N1059">
            <v>378</v>
          </cell>
          <cell r="O1059">
            <v>1</v>
          </cell>
          <cell r="P1059">
            <v>109.6033</v>
          </cell>
        </row>
        <row r="1060">
          <cell r="A1060" t="str">
            <v>FMCY10C302</v>
          </cell>
          <cell r="B1060" t="str">
            <v>Moteur ELECTRO-MOTOR à évacuation par le haut - CYC pour GS71/GS91</v>
          </cell>
          <cell r="C1060">
            <v>12</v>
          </cell>
          <cell r="D1060">
            <v>44.172000000000011</v>
          </cell>
          <cell r="E1060">
            <v>1.5464899626615465</v>
          </cell>
          <cell r="F1060">
            <v>125</v>
          </cell>
          <cell r="G1060">
            <v>1.9032160020256987</v>
          </cell>
          <cell r="H1060">
            <v>73.005333333333382</v>
          </cell>
          <cell r="I1060">
            <v>0.35</v>
          </cell>
          <cell r="J1060">
            <v>153.83333333333337</v>
          </cell>
          <cell r="K1060">
            <v>2.9280246185010745</v>
          </cell>
          <cell r="L1060">
            <v>155.83866666666668</v>
          </cell>
          <cell r="M1060">
            <v>236.66666666666669</v>
          </cell>
          <cell r="N1060">
            <v>284</v>
          </cell>
          <cell r="O1060">
            <v>1</v>
          </cell>
          <cell r="P1060">
            <v>80.828099999999992</v>
          </cell>
        </row>
        <row r="1061">
          <cell r="A1061" t="str">
            <v>FMCY200301</v>
          </cell>
          <cell r="B1061" t="str">
            <v>Moteur ELECTRO-MOTOR périphérique - CYC pour DL2011/2015/GX2011/HX2015</v>
          </cell>
          <cell r="C1061">
            <v>12</v>
          </cell>
          <cell r="D1061">
            <v>43.093599999999995</v>
          </cell>
          <cell r="E1061">
            <v>1.4958587725213044</v>
          </cell>
          <cell r="F1061">
            <v>130</v>
          </cell>
          <cell r="G1061">
            <v>1.9321531377591628</v>
          </cell>
          <cell r="H1061">
            <v>81.010266666666681</v>
          </cell>
          <cell r="I1061">
            <v>0.35</v>
          </cell>
          <cell r="J1061">
            <v>167.91666666666669</v>
          </cell>
          <cell r="K1061">
            <v>2.9725432888602503</v>
          </cell>
          <cell r="L1061">
            <v>171.42693333333338</v>
          </cell>
          <cell r="M1061">
            <v>258.33333333333337</v>
          </cell>
          <cell r="N1061">
            <v>310</v>
          </cell>
          <cell r="O1061">
            <v>1</v>
          </cell>
          <cell r="P1061">
            <v>86.906500000000008</v>
          </cell>
        </row>
        <row r="1062">
          <cell r="A1062" t="str">
            <v>FMCY200302</v>
          </cell>
          <cell r="B1062" t="str">
            <v>Moteur ELECTRO-MOTOR périphérique - CYC pour E2011/E2015/GS2011/H2015</v>
          </cell>
          <cell r="C1062">
            <v>12</v>
          </cell>
          <cell r="D1062">
            <v>42.655600000000007</v>
          </cell>
          <cell r="E1062">
            <v>1.6063777461240807</v>
          </cell>
          <cell r="F1062">
            <v>113</v>
          </cell>
          <cell r="G1062">
            <v>1.9072801237718187</v>
          </cell>
          <cell r="H1062">
            <v>63.822266666666692</v>
          </cell>
          <cell r="I1062">
            <v>0.3</v>
          </cell>
          <cell r="J1062">
            <v>134.16666666666669</v>
          </cell>
          <cell r="K1062">
            <v>2.724685891102598</v>
          </cell>
          <cell r="L1062">
            <v>121.32226666666669</v>
          </cell>
          <cell r="M1062">
            <v>191.66666666666669</v>
          </cell>
          <cell r="N1062">
            <v>230</v>
          </cell>
          <cell r="O1062">
            <v>1</v>
          </cell>
          <cell r="P1062">
            <v>70.344499999999996</v>
          </cell>
        </row>
        <row r="1063">
          <cell r="A1063" t="str">
            <v>FMCY2003T5</v>
          </cell>
          <cell r="B1063" t="str">
            <v>Moteur ELECTRO-MOTOR tangentiel - CYC pour DL2011/2015/GX2011/HX2015</v>
          </cell>
          <cell r="C1063">
            <v>12</v>
          </cell>
          <cell r="D1063">
            <v>41.709800000000001</v>
          </cell>
          <cell r="E1063">
            <v>1.5007731983517907</v>
          </cell>
          <cell r="F1063">
            <v>125</v>
          </cell>
          <cell r="G1063">
            <v>1.9445041419388978</v>
          </cell>
          <cell r="H1063">
            <v>78.668133333333373</v>
          </cell>
          <cell r="I1063">
            <v>0.35</v>
          </cell>
          <cell r="J1063">
            <v>161.95833333333337</v>
          </cell>
          <cell r="K1063">
            <v>2.9915448337521497</v>
          </cell>
          <cell r="L1063">
            <v>165.87646666666669</v>
          </cell>
          <cell r="M1063">
            <v>249.16666666666669</v>
          </cell>
          <cell r="N1063">
            <v>299</v>
          </cell>
          <cell r="O1063">
            <v>1</v>
          </cell>
          <cell r="P1063">
            <v>83.290300000000002</v>
          </cell>
        </row>
        <row r="1064">
          <cell r="A1064" t="str">
            <v>FMCY2003T6</v>
          </cell>
          <cell r="B1064" t="str">
            <v>Moteur ELECTRO-MOTOR tangentiel - CYC pour E2011/E2015/GS2011/H2015</v>
          </cell>
          <cell r="C1064">
            <v>12</v>
          </cell>
          <cell r="D1064">
            <v>42.733999999999995</v>
          </cell>
          <cell r="E1064">
            <v>1.6081700732357802</v>
          </cell>
          <cell r="F1064">
            <v>113</v>
          </cell>
          <cell r="G1064">
            <v>1.8655273785414781</v>
          </cell>
          <cell r="H1064">
            <v>60.817333333333366</v>
          </cell>
          <cell r="I1064">
            <v>0.35</v>
          </cell>
          <cell r="J1064">
            <v>131.08333333333337</v>
          </cell>
          <cell r="K1064">
            <v>2.8700421208330429</v>
          </cell>
          <cell r="L1064">
            <v>131.40066666666669</v>
          </cell>
          <cell r="M1064">
            <v>201.66666666666669</v>
          </cell>
          <cell r="N1064">
            <v>242</v>
          </cell>
          <cell r="O1064">
            <v>1</v>
          </cell>
          <cell r="P1064">
            <v>70.266100000000009</v>
          </cell>
        </row>
        <row r="1065">
          <cell r="A1065" t="str">
            <v>FMCY034303</v>
          </cell>
          <cell r="B1065" t="str">
            <v>Moteur ELECTRO-MOTOR tangentiel - CYC pour E311/GS311/DL311/GX311</v>
          </cell>
          <cell r="C1065">
            <v>12</v>
          </cell>
          <cell r="D1065">
            <v>78.064400000000006</v>
          </cell>
          <cell r="E1065">
            <v>1.6974015462434717</v>
          </cell>
          <cell r="F1065">
            <v>190</v>
          </cell>
          <cell r="G1065">
            <v>1.8239638173225048</v>
          </cell>
          <cell r="H1065">
            <v>92.231066666666692</v>
          </cell>
          <cell r="I1065">
            <v>0.3</v>
          </cell>
          <cell r="J1065">
            <v>204.16666666666669</v>
          </cell>
          <cell r="K1065">
            <v>2.6056625961750068</v>
          </cell>
          <cell r="L1065">
            <v>179.73106666666669</v>
          </cell>
          <cell r="M1065">
            <v>291.66666666666669</v>
          </cell>
          <cell r="N1065">
            <v>350</v>
          </cell>
          <cell r="O1065">
            <v>1</v>
          </cell>
          <cell r="P1065">
            <v>111.9357</v>
          </cell>
        </row>
        <row r="1066">
          <cell r="A1066" t="str">
            <v>FMCY034302</v>
          </cell>
          <cell r="B1066" t="str">
            <v>Moteur ELECTRO-MOTOR tangentiel - CYC pour HX7515 (appareil principal)</v>
          </cell>
          <cell r="C1066">
            <v>12</v>
          </cell>
          <cell r="D1066">
            <v>80.043999999999997</v>
          </cell>
          <cell r="E1066">
            <v>1.7279607698338064</v>
          </cell>
          <cell r="F1066">
            <v>190</v>
          </cell>
          <cell r="G1066">
            <v>1.8128447019613587</v>
          </cell>
          <cell r="H1066">
            <v>89.377333333333368</v>
          </cell>
          <cell r="I1066">
            <v>0.35</v>
          </cell>
          <cell r="J1066">
            <v>199.33333333333337</v>
          </cell>
          <cell r="K1066">
            <v>2.7889918491713206</v>
          </cell>
          <cell r="L1066">
            <v>196.7106666666667</v>
          </cell>
          <cell r="M1066">
            <v>306.66666666666669</v>
          </cell>
          <cell r="N1066">
            <v>368</v>
          </cell>
          <cell r="O1066">
            <v>1</v>
          </cell>
          <cell r="P1066">
            <v>109.95610000000001</v>
          </cell>
        </row>
        <row r="1067">
          <cell r="A1067" t="str">
            <v>FMBP008304</v>
          </cell>
          <cell r="B1067" t="str">
            <v>Moteur ELECTRO-MOTOR tangentiel - pour DL7011/GX7011/7011HEPA</v>
          </cell>
          <cell r="C1067">
            <v>12</v>
          </cell>
          <cell r="D1067">
            <v>72.055200000000013</v>
          </cell>
          <cell r="E1067">
            <v>1.5223458624814239</v>
          </cell>
          <cell r="F1067">
            <v>210</v>
          </cell>
          <cell r="G1067">
            <v>1.5510419981698009</v>
          </cell>
          <cell r="H1067">
            <v>76.013533333333385</v>
          </cell>
          <cell r="I1067">
            <v>0.35</v>
          </cell>
          <cell r="J1067">
            <v>213.95833333333337</v>
          </cell>
          <cell r="K1067">
            <v>2.3862184587227704</v>
          </cell>
          <cell r="L1067">
            <v>191.2218666666667</v>
          </cell>
          <cell r="M1067">
            <v>329.16666666666669</v>
          </cell>
          <cell r="N1067">
            <v>395</v>
          </cell>
          <cell r="O1067">
            <v>1</v>
          </cell>
          <cell r="P1067">
            <v>137.94489999999999</v>
          </cell>
        </row>
        <row r="1068">
          <cell r="A1068" t="str">
            <v>FMBP008301</v>
          </cell>
          <cell r="B1068" t="str">
            <v>Moteur ELECTRO-MOTOR tangentiel - pour E711/GS711/DL711/GX711</v>
          </cell>
          <cell r="C1068">
            <v>12</v>
          </cell>
          <cell r="D1068">
            <v>70.300999999999988</v>
          </cell>
          <cell r="E1068">
            <v>1.5032297965915336</v>
          </cell>
          <cell r="F1068">
            <v>210</v>
          </cell>
          <cell r="G1068">
            <v>1.5315655815487239</v>
          </cell>
          <cell r="H1068">
            <v>74.259333333333359</v>
          </cell>
          <cell r="I1068">
            <v>0.35</v>
          </cell>
          <cell r="J1068">
            <v>213.95833333333337</v>
          </cell>
          <cell r="K1068">
            <v>2.3562547408441903</v>
          </cell>
          <cell r="L1068">
            <v>189.46766666666667</v>
          </cell>
          <cell r="M1068">
            <v>329.16666666666669</v>
          </cell>
          <cell r="N1068">
            <v>395</v>
          </cell>
          <cell r="O1068">
            <v>1</v>
          </cell>
          <cell r="P1068">
            <v>139.69910000000002</v>
          </cell>
        </row>
        <row r="1069">
          <cell r="A1069" t="str">
            <v>FMBP008302</v>
          </cell>
          <cell r="B1069" t="str">
            <v>Moteur ELECTRO-MOTOR tangentiel - pour E715/H715/GX711HEPA/DL715/HX715</v>
          </cell>
          <cell r="C1069">
            <v>12</v>
          </cell>
          <cell r="D1069">
            <v>68.782000000000011</v>
          </cell>
          <cell r="E1069">
            <v>1.487060449715405</v>
          </cell>
          <cell r="F1069">
            <v>210</v>
          </cell>
          <cell r="G1069">
            <v>1.5918049220791577</v>
          </cell>
          <cell r="H1069">
            <v>83.573666666666696</v>
          </cell>
          <cell r="I1069">
            <v>0.35</v>
          </cell>
          <cell r="J1069">
            <v>224.79166666666669</v>
          </cell>
          <cell r="K1069">
            <v>2.4489306493525502</v>
          </cell>
          <cell r="L1069">
            <v>204.61533333333338</v>
          </cell>
          <cell r="M1069">
            <v>345.83333333333337</v>
          </cell>
          <cell r="N1069">
            <v>415</v>
          </cell>
          <cell r="O1069">
            <v>1</v>
          </cell>
          <cell r="P1069">
            <v>141.21809999999999</v>
          </cell>
        </row>
        <row r="1070">
          <cell r="A1070" t="str">
            <v>FMCY034301</v>
          </cell>
          <cell r="B1070" t="str">
            <v>Moteur ELECTRO-MOTOR tangentiel pour E105BP/E310/GS710/HX7515(satellite)</v>
          </cell>
          <cell r="C1070">
            <v>12</v>
          </cell>
          <cell r="D1070">
            <v>81.563000000000002</v>
          </cell>
          <cell r="E1070">
            <v>1.7521662307768919</v>
          </cell>
          <cell r="F1070">
            <v>190</v>
          </cell>
          <cell r="G1070">
            <v>1.8382392496049171</v>
          </cell>
          <cell r="H1070">
            <v>90.896333333333374</v>
          </cell>
          <cell r="I1070">
            <v>0.35</v>
          </cell>
          <cell r="J1070">
            <v>199.33333333333337</v>
          </cell>
          <cell r="K1070">
            <v>2.8280603840075647</v>
          </cell>
          <cell r="L1070">
            <v>198.2296666666667</v>
          </cell>
          <cell r="M1070">
            <v>306.66666666666669</v>
          </cell>
          <cell r="N1070">
            <v>368</v>
          </cell>
          <cell r="O1070">
            <v>1</v>
          </cell>
          <cell r="P1070">
            <v>108.4371</v>
          </cell>
        </row>
        <row r="1071">
          <cell r="A1071" t="str">
            <v>FMCY2003</v>
          </cell>
          <cell r="B1071" t="str">
            <v>Moteur EM périph (moteur inférieur) - DL200SV/DL2011/GX2011 (avant 05/2011)</v>
          </cell>
          <cell r="C1071">
            <v>12</v>
          </cell>
          <cell r="D1071">
            <v>28.734600000000004</v>
          </cell>
          <cell r="E1071">
            <v>1.6079347347753969</v>
          </cell>
          <cell r="F1071">
            <v>76</v>
          </cell>
          <cell r="G1071">
            <v>2.8385750000881553</v>
          </cell>
          <cell r="H1071">
            <v>86.901266666666686</v>
          </cell>
          <cell r="I1071">
            <v>0.3</v>
          </cell>
          <cell r="J1071">
            <v>134.16666666666669</v>
          </cell>
          <cell r="K1071">
            <v>4.0551071429830783</v>
          </cell>
          <cell r="L1071">
            <v>144.40126666666669</v>
          </cell>
          <cell r="M1071">
            <v>191.66666666666669</v>
          </cell>
          <cell r="N1071">
            <v>230</v>
          </cell>
          <cell r="O1071">
            <v>1</v>
          </cell>
          <cell r="P1071">
            <v>47.265499999999996</v>
          </cell>
        </row>
        <row r="1072">
          <cell r="A1072" t="str">
            <v>FMCY2003T1</v>
          </cell>
          <cell r="B1072" t="str">
            <v>Moteur EM périph (moteur supérieur) - DL200SV/DL2011/GX2011 (avant 05/2011)</v>
          </cell>
          <cell r="C1072">
            <v>12</v>
          </cell>
          <cell r="D1072">
            <v>46.229599999999991</v>
          </cell>
          <cell r="E1072">
            <v>1.5518570954487609</v>
          </cell>
          <cell r="F1072">
            <v>130</v>
          </cell>
          <cell r="G1072">
            <v>1.8105021059521749</v>
          </cell>
          <cell r="H1072">
            <v>67.896266666666676</v>
          </cell>
          <cell r="I1072">
            <v>0.35</v>
          </cell>
          <cell r="J1072">
            <v>151.66666666666669</v>
          </cell>
          <cell r="K1072">
            <v>2.7853878553110381</v>
          </cell>
          <cell r="L1072">
            <v>149.56293333333335</v>
          </cell>
          <cell r="M1072">
            <v>233.33333333333334</v>
          </cell>
          <cell r="N1072">
            <v>280</v>
          </cell>
          <cell r="O1072">
            <v>1</v>
          </cell>
          <cell r="P1072">
            <v>83.770500000000013</v>
          </cell>
        </row>
        <row r="1073">
          <cell r="A1073" t="str">
            <v>FMPE008701</v>
          </cell>
          <cell r="B1073" t="str">
            <v>Moteur EM périphérique (moteur inférieur) - pour DL5011/GX5011 (après 05/2011)</v>
          </cell>
          <cell r="C1073">
            <v>12</v>
          </cell>
          <cell r="D1073">
            <v>75.655799999999999</v>
          </cell>
          <cell r="E1073">
            <v>1.5241325607366825</v>
          </cell>
          <cell r="F1073">
            <v>220</v>
          </cell>
          <cell r="G1073">
            <v>1.7261967855098308</v>
          </cell>
          <cell r="H1073">
            <v>104.82246666666668</v>
          </cell>
          <cell r="I1073">
            <v>0.35</v>
          </cell>
          <cell r="J1073">
            <v>249.16666666666669</v>
          </cell>
          <cell r="K1073">
            <v>2.6556873623228165</v>
          </cell>
          <cell r="L1073">
            <v>238.98913333333337</v>
          </cell>
          <cell r="M1073">
            <v>383.33333333333337</v>
          </cell>
          <cell r="N1073">
            <v>460</v>
          </cell>
          <cell r="O1073">
            <v>1</v>
          </cell>
          <cell r="P1073">
            <v>144.3443</v>
          </cell>
        </row>
        <row r="1074">
          <cell r="A1074" t="str">
            <v>TMPE0087</v>
          </cell>
          <cell r="B1074" t="str">
            <v>Moteur EM périphérique (moteur inférieur) - pour DL5011/GX5011 (avant 05/2011)</v>
          </cell>
          <cell r="C1074">
            <v>12</v>
          </cell>
          <cell r="D1074">
            <v>75.375399999999985</v>
          </cell>
          <cell r="E1074">
            <v>1.5814874931340297</v>
          </cell>
          <cell r="F1074">
            <v>205</v>
          </cell>
          <cell r="G1074">
            <v>1.7132794392838198</v>
          </cell>
          <cell r="H1074">
            <v>92.458733333333356</v>
          </cell>
          <cell r="I1074">
            <v>0.35</v>
          </cell>
          <cell r="J1074">
            <v>222.08333333333337</v>
          </cell>
          <cell r="K1074">
            <v>2.635814521975107</v>
          </cell>
          <cell r="L1074">
            <v>212.04206666666667</v>
          </cell>
          <cell r="M1074">
            <v>341.66666666666669</v>
          </cell>
          <cell r="N1074">
            <v>410</v>
          </cell>
          <cell r="O1074">
            <v>1</v>
          </cell>
          <cell r="P1074">
            <v>129.62470000000002</v>
          </cell>
        </row>
        <row r="1075">
          <cell r="A1075" t="str">
            <v>FMCY350303</v>
          </cell>
          <cell r="B1075" t="str">
            <v>Moteur EM périphérique (moteur supérieur) - pour DL5011/GX5011 (avant 05/2011)</v>
          </cell>
          <cell r="C1075">
            <v>12</v>
          </cell>
          <cell r="D1075">
            <v>80.043999999999997</v>
          </cell>
          <cell r="E1075">
            <v>1.7279607698338064</v>
          </cell>
          <cell r="F1075">
            <v>190</v>
          </cell>
          <cell r="G1075">
            <v>2.044376498135771</v>
          </cell>
          <cell r="H1075">
            <v>114.83566666666668</v>
          </cell>
          <cell r="I1075">
            <v>0.35</v>
          </cell>
          <cell r="J1075">
            <v>224.79166666666669</v>
          </cell>
          <cell r="K1075">
            <v>3.1451946125165713</v>
          </cell>
          <cell r="L1075">
            <v>235.87733333333338</v>
          </cell>
          <cell r="M1075">
            <v>345.83333333333337</v>
          </cell>
          <cell r="N1075">
            <v>415</v>
          </cell>
          <cell r="O1075">
            <v>1</v>
          </cell>
          <cell r="P1075">
            <v>109.95610000000001</v>
          </cell>
        </row>
        <row r="1076">
          <cell r="A1076" t="str">
            <v>FMBP008305</v>
          </cell>
          <cell r="B1076" t="str">
            <v>Moteur EM tangentiel - DL7011/GX7011 mot. gauche face appareil (après 05/2011)</v>
          </cell>
          <cell r="C1076">
            <v>12</v>
          </cell>
          <cell r="D1076">
            <v>77.217800000000011</v>
          </cell>
          <cell r="E1076">
            <v>1.6042897926475008</v>
          </cell>
          <cell r="F1076">
            <v>205</v>
          </cell>
          <cell r="G1076">
            <v>1.7803717729294277</v>
          </cell>
          <cell r="H1076">
            <v>99.717800000000011</v>
          </cell>
          <cell r="I1076">
            <v>0.3</v>
          </cell>
          <cell r="J1076">
            <v>227.5</v>
          </cell>
          <cell r="K1076">
            <v>2.5433882470420395</v>
          </cell>
          <cell r="L1076">
            <v>197.21780000000001</v>
          </cell>
          <cell r="M1076">
            <v>325</v>
          </cell>
          <cell r="N1076">
            <v>390</v>
          </cell>
          <cell r="O1076">
            <v>1</v>
          </cell>
          <cell r="P1076">
            <v>127.78229999999999</v>
          </cell>
        </row>
        <row r="1077">
          <cell r="A1077" t="str">
            <v>FMBP008303</v>
          </cell>
          <cell r="B1077" t="str">
            <v>Moteur EM tangentiel - DL7011/GX7011 mot. gauche face appareil (avant 05/2011)</v>
          </cell>
          <cell r="C1077">
            <v>12</v>
          </cell>
          <cell r="D1077">
            <v>71.643599999999992</v>
          </cell>
          <cell r="E1077">
            <v>1.517817003308841</v>
          </cell>
          <cell r="F1077">
            <v>210</v>
          </cell>
          <cell r="G1077">
            <v>1.6247279070131628</v>
          </cell>
          <cell r="H1077">
            <v>86.435266666666678</v>
          </cell>
          <cell r="I1077">
            <v>0.35</v>
          </cell>
          <cell r="J1077">
            <v>224.79166666666669</v>
          </cell>
          <cell r="K1077">
            <v>2.4995813954048658</v>
          </cell>
          <cell r="L1077">
            <v>207.47693333333336</v>
          </cell>
          <cell r="M1077">
            <v>345.83333333333337</v>
          </cell>
          <cell r="N1077">
            <v>415</v>
          </cell>
          <cell r="O1077">
            <v>1</v>
          </cell>
          <cell r="P1077">
            <v>138.35650000000001</v>
          </cell>
        </row>
        <row r="1078">
          <cell r="A1078" t="str">
            <v>FMCY350305</v>
          </cell>
          <cell r="B1078" t="str">
            <v>Moteur EM tangentiel (moteur supérieur) - pour DL5011/GX5011 (après 05/2011)</v>
          </cell>
          <cell r="C1078">
            <v>12</v>
          </cell>
          <cell r="D1078">
            <v>80.543800000000005</v>
          </cell>
          <cell r="E1078">
            <v>1.7358509872424088</v>
          </cell>
          <cell r="F1078">
            <v>190</v>
          </cell>
          <cell r="G1078">
            <v>2.0537115421101086</v>
          </cell>
          <cell r="H1078">
            <v>115.33546666666669</v>
          </cell>
          <cell r="I1078">
            <v>0.35</v>
          </cell>
          <cell r="J1078">
            <v>224.79166666666669</v>
          </cell>
          <cell r="K1078">
            <v>3.1595562186309367</v>
          </cell>
          <cell r="L1078">
            <v>236.37713333333338</v>
          </cell>
          <cell r="M1078">
            <v>345.83333333333337</v>
          </cell>
          <cell r="N1078">
            <v>415</v>
          </cell>
          <cell r="O1078">
            <v>1</v>
          </cell>
          <cell r="P1078">
            <v>109.4563</v>
          </cell>
        </row>
        <row r="1079">
          <cell r="A1079" t="str">
            <v>3500.2M</v>
          </cell>
          <cell r="B1079" t="str">
            <v>Moteur industriel Electronique 2,2Kw</v>
          </cell>
          <cell r="C1079">
            <v>1000</v>
          </cell>
          <cell r="D1079">
            <v>-2033.2</v>
          </cell>
          <cell r="E1079">
            <v>0</v>
          </cell>
          <cell r="F1079">
            <v>0</v>
          </cell>
          <cell r="G1079">
            <v>1.4306265281021775</v>
          </cell>
          <cell r="H1079">
            <v>875.55</v>
          </cell>
          <cell r="I1079">
            <v>0.35</v>
          </cell>
          <cell r="J1079">
            <v>2908.75</v>
          </cell>
          <cell r="K1079">
            <v>2.2009638893879653</v>
          </cell>
          <cell r="L1079">
            <v>2441.8000000000002</v>
          </cell>
          <cell r="M1079">
            <v>4475</v>
          </cell>
          <cell r="N1079">
            <v>5370</v>
          </cell>
          <cell r="O1079">
            <v>1</v>
          </cell>
          <cell r="P1079">
            <v>2033.2001</v>
          </cell>
        </row>
        <row r="1080">
          <cell r="A1080" t="str">
            <v>3500.4M</v>
          </cell>
          <cell r="B1080" t="str">
            <v>Moteur industriel Electronique 4Kw</v>
          </cell>
          <cell r="C1080">
            <v>1000</v>
          </cell>
          <cell r="D1080">
            <v>-2511.6</v>
          </cell>
          <cell r="E1080">
            <v>0</v>
          </cell>
          <cell r="F1080">
            <v>0</v>
          </cell>
          <cell r="G1080">
            <v>1.432022027179672</v>
          </cell>
          <cell r="H1080">
            <v>1085.0666666666668</v>
          </cell>
          <cell r="I1080">
            <v>0.35</v>
          </cell>
          <cell r="J1080">
            <v>3596.666666666667</v>
          </cell>
          <cell r="K1080">
            <v>2.2031108110456494</v>
          </cell>
          <cell r="L1080">
            <v>3021.733333333334</v>
          </cell>
          <cell r="M1080">
            <v>5533.3333333333339</v>
          </cell>
          <cell r="N1080">
            <v>6640</v>
          </cell>
          <cell r="O1080">
            <v>1</v>
          </cell>
          <cell r="P1080">
            <v>2511.6001000000001</v>
          </cell>
        </row>
        <row r="1081">
          <cell r="A1081" t="str">
            <v>3500.6M</v>
          </cell>
          <cell r="B1081" t="str">
            <v>Moteur industriel Electronique 5,5Kw</v>
          </cell>
          <cell r="C1081">
            <v>1000</v>
          </cell>
          <cell r="D1081">
            <v>-3348.8</v>
          </cell>
          <cell r="E1081">
            <v>0</v>
          </cell>
          <cell r="F1081">
            <v>0</v>
          </cell>
          <cell r="G1081">
            <v>1.4314828765085141</v>
          </cell>
          <cell r="H1081">
            <v>1444.9499999999996</v>
          </cell>
          <cell r="I1081">
            <v>0.35</v>
          </cell>
          <cell r="J1081">
            <v>4793.75</v>
          </cell>
          <cell r="K1081">
            <v>2.2022813484746369</v>
          </cell>
          <cell r="L1081">
            <v>4026.2</v>
          </cell>
          <cell r="M1081">
            <v>7375</v>
          </cell>
          <cell r="N1081">
            <v>8850</v>
          </cell>
          <cell r="O1081">
            <v>1</v>
          </cell>
          <cell r="P1081">
            <v>3348.8001000000004</v>
          </cell>
        </row>
        <row r="1082">
          <cell r="A1082" t="str">
            <v>3500.7M</v>
          </cell>
          <cell r="B1082" t="str">
            <v>Moteur industriel Electronique 7,5Kw</v>
          </cell>
          <cell r="C1082">
            <v>1000</v>
          </cell>
          <cell r="D1082">
            <v>-4544.8</v>
          </cell>
          <cell r="E1082">
            <v>0</v>
          </cell>
          <cell r="F1082">
            <v>0</v>
          </cell>
          <cell r="G1082">
            <v>1.424246726861907</v>
          </cell>
          <cell r="H1082">
            <v>1928.1166666666675</v>
          </cell>
          <cell r="I1082">
            <v>0.35</v>
          </cell>
          <cell r="J1082">
            <v>6472.9166666666679</v>
          </cell>
          <cell r="K1082">
            <v>2.1911488105567796</v>
          </cell>
          <cell r="L1082">
            <v>5413.5333333333338</v>
          </cell>
          <cell r="M1082">
            <v>9958.3333333333339</v>
          </cell>
          <cell r="N1082">
            <v>11950</v>
          </cell>
          <cell r="O1082">
            <v>1</v>
          </cell>
          <cell r="P1082">
            <v>4544.8001000000004</v>
          </cell>
        </row>
        <row r="1083">
          <cell r="A1083" t="str">
            <v>3500.1M</v>
          </cell>
          <cell r="B1083" t="str">
            <v>Moteur industriel Mécanique 2,2Kw</v>
          </cell>
          <cell r="C1083">
            <v>1000</v>
          </cell>
          <cell r="D1083">
            <v>-1494.48</v>
          </cell>
          <cell r="E1083">
            <v>0</v>
          </cell>
          <cell r="F1083">
            <v>0</v>
          </cell>
          <cell r="G1083">
            <v>1.4316572922806627</v>
          </cell>
          <cell r="H1083">
            <v>645.10333333333392</v>
          </cell>
          <cell r="I1083">
            <v>0.35</v>
          </cell>
          <cell r="J1083">
            <v>2139.5833333333339</v>
          </cell>
          <cell r="K1083">
            <v>2.2025496804317881</v>
          </cell>
          <cell r="L1083">
            <v>1797.186666666667</v>
          </cell>
          <cell r="M1083">
            <v>3291.666666666667</v>
          </cell>
          <cell r="N1083">
            <v>3950</v>
          </cell>
          <cell r="O1083">
            <v>1</v>
          </cell>
          <cell r="P1083">
            <v>1494.4801</v>
          </cell>
        </row>
        <row r="1084">
          <cell r="A1084" t="str">
            <v>3500.3M</v>
          </cell>
          <cell r="B1084" t="str">
            <v>Moteur industriel Mécanique 4Kw</v>
          </cell>
          <cell r="C1084">
            <v>1000</v>
          </cell>
          <cell r="D1084">
            <v>-2140.3200000000002</v>
          </cell>
          <cell r="E1084">
            <v>0</v>
          </cell>
          <cell r="F1084">
            <v>0</v>
          </cell>
          <cell r="G1084">
            <v>1.4298873643557646</v>
          </cell>
          <cell r="H1084">
            <v>920.09666666666658</v>
          </cell>
          <cell r="I1084">
            <v>0.35</v>
          </cell>
          <cell r="J1084">
            <v>3060.416666666667</v>
          </cell>
          <cell r="K1084">
            <v>2.1998267143934842</v>
          </cell>
          <cell r="L1084">
            <v>2568.0133333333338</v>
          </cell>
          <cell r="M1084">
            <v>4708.3333333333339</v>
          </cell>
          <cell r="N1084">
            <v>5650</v>
          </cell>
          <cell r="O1084">
            <v>1</v>
          </cell>
          <cell r="P1084">
            <v>2140.3201000000004</v>
          </cell>
        </row>
        <row r="1085">
          <cell r="A1085" t="str">
            <v>3500.5M</v>
          </cell>
          <cell r="B1085" t="str">
            <v>Moteur industriel Mécanique 5,5Kw</v>
          </cell>
          <cell r="C1085">
            <v>1000</v>
          </cell>
          <cell r="D1085">
            <v>-2750.8</v>
          </cell>
          <cell r="E1085">
            <v>0</v>
          </cell>
          <cell r="F1085">
            <v>0</v>
          </cell>
          <cell r="G1085">
            <v>1.4374605652612367</v>
          </cell>
          <cell r="H1085">
            <v>1203.3666666666666</v>
          </cell>
          <cell r="I1085">
            <v>0.35</v>
          </cell>
          <cell r="J1085">
            <v>3954.166666666667</v>
          </cell>
          <cell r="K1085">
            <v>2.2114777927095948</v>
          </cell>
          <cell r="L1085">
            <v>3332.5333333333338</v>
          </cell>
          <cell r="M1085">
            <v>6083.3333333333339</v>
          </cell>
          <cell r="N1085">
            <v>7300</v>
          </cell>
          <cell r="O1085">
            <v>1</v>
          </cell>
          <cell r="P1085">
            <v>2750.8001000000004</v>
          </cell>
        </row>
        <row r="1086">
          <cell r="A1086" t="str">
            <v>TM659000</v>
          </cell>
          <cell r="B1086" t="str">
            <v>Moteur Lamb 116590 (DL200) -CYC</v>
          </cell>
          <cell r="C1086">
            <v>12</v>
          </cell>
          <cell r="D1086">
            <v>35.30380000000001</v>
          </cell>
          <cell r="E1086">
            <v>1.4520515670376613</v>
          </cell>
          <cell r="F1086">
            <v>113.4</v>
          </cell>
          <cell r="G1086">
            <v>1.8726879506455492</v>
          </cell>
          <cell r="H1086">
            <v>68.153800000000004</v>
          </cell>
          <cell r="I1086">
            <v>0.35</v>
          </cell>
          <cell r="J1086">
            <v>146.25</v>
          </cell>
          <cell r="K1086">
            <v>2.881058385608537</v>
          </cell>
          <cell r="L1086">
            <v>146.90380000000002</v>
          </cell>
          <cell r="M1086">
            <v>225</v>
          </cell>
          <cell r="N1086">
            <v>270</v>
          </cell>
          <cell r="O1086">
            <v>1</v>
          </cell>
          <cell r="P1086">
            <v>78.096299999999999</v>
          </cell>
        </row>
        <row r="1087">
          <cell r="A1087" t="str">
            <v>TM712300</v>
          </cell>
          <cell r="B1087" t="str">
            <v>Moteur Lamb 117123 (E103) - CYC</v>
          </cell>
          <cell r="C1087">
            <v>12</v>
          </cell>
          <cell r="D1087">
            <v>61.076400000000007</v>
          </cell>
          <cell r="E1087">
            <v>1.6572718722221864</v>
          </cell>
          <cell r="F1087">
            <v>154</v>
          </cell>
          <cell r="G1087">
            <v>2.0088165523614179</v>
          </cell>
          <cell r="H1087">
            <v>93.743066666666692</v>
          </cell>
          <cell r="I1087">
            <v>0.3</v>
          </cell>
          <cell r="J1087">
            <v>186.66666666666669</v>
          </cell>
          <cell r="K1087">
            <v>2.8697379319448828</v>
          </cell>
          <cell r="L1087">
            <v>173.74306666666669</v>
          </cell>
          <cell r="M1087">
            <v>266.66666666666669</v>
          </cell>
          <cell r="N1087">
            <v>320</v>
          </cell>
          <cell r="O1087">
            <v>1</v>
          </cell>
          <cell r="P1087">
            <v>92.923699999999997</v>
          </cell>
        </row>
        <row r="1088">
          <cell r="A1088" t="str">
            <v>TM750212</v>
          </cell>
          <cell r="B1088" t="str">
            <v>Moteur Lamb 117502 (DL150 - DL3000S) - CYC</v>
          </cell>
          <cell r="C1088">
            <v>12</v>
          </cell>
          <cell r="D1088">
            <v>85.583200000000005</v>
          </cell>
          <cell r="E1088">
            <v>1.4929413594290881</v>
          </cell>
          <cell r="F1088">
            <v>259.2</v>
          </cell>
          <cell r="G1088">
            <v>1.4101929785253242</v>
          </cell>
          <cell r="H1088">
            <v>71.216533333333359</v>
          </cell>
          <cell r="I1088">
            <v>0.35</v>
          </cell>
          <cell r="J1088">
            <v>244.83333333333334</v>
          </cell>
          <cell r="K1088">
            <v>2.1695276592697295</v>
          </cell>
          <cell r="L1088">
            <v>203.0498666666667</v>
          </cell>
          <cell r="M1088">
            <v>376.66666666666669</v>
          </cell>
          <cell r="N1088">
            <v>452</v>
          </cell>
          <cell r="O1088">
            <v>1</v>
          </cell>
          <cell r="P1088">
            <v>173.61689999999999</v>
          </cell>
        </row>
        <row r="1089">
          <cell r="A1089" t="str">
            <v>TM757212</v>
          </cell>
          <cell r="B1089" t="str">
            <v>Moteur Lamb 117572 (DL100 - DL3000P) - CYC</v>
          </cell>
          <cell r="C1089">
            <v>12</v>
          </cell>
          <cell r="D1089">
            <v>95.372600000000006</v>
          </cell>
          <cell r="E1089">
            <v>1.670561831880732</v>
          </cell>
          <cell r="F1089">
            <v>237.6</v>
          </cell>
          <cell r="G1089">
            <v>1.5995500166985992</v>
          </cell>
          <cell r="H1089">
            <v>85.272600000000011</v>
          </cell>
          <cell r="I1089">
            <v>0.35</v>
          </cell>
          <cell r="J1089">
            <v>227.5</v>
          </cell>
          <cell r="K1089">
            <v>2.4608461795363064</v>
          </cell>
          <cell r="L1089">
            <v>207.77260000000001</v>
          </cell>
          <cell r="M1089">
            <v>350</v>
          </cell>
          <cell r="N1089">
            <v>420</v>
          </cell>
          <cell r="O1089">
            <v>1</v>
          </cell>
          <cell r="P1089">
            <v>142.22749999999999</v>
          </cell>
        </row>
        <row r="1090">
          <cell r="A1090" t="str">
            <v>116354</v>
          </cell>
          <cell r="B1090" t="str">
            <v>Moteur Périphérique 1200W, 2 turbines 145mm (E100) -AJG</v>
          </cell>
          <cell r="C1090">
            <v>15</v>
          </cell>
          <cell r="D1090">
            <v>-69.253600000000006</v>
          </cell>
          <cell r="E1090">
            <v>0</v>
          </cell>
          <cell r="F1090">
            <v>0</v>
          </cell>
          <cell r="G1090">
            <v>2.057050140762636</v>
          </cell>
          <cell r="H1090">
            <v>73.204733333333365</v>
          </cell>
          <cell r="I1090">
            <v>0.35</v>
          </cell>
          <cell r="J1090">
            <v>142.45833333333337</v>
          </cell>
          <cell r="K1090">
            <v>3.1646925242502082</v>
          </cell>
          <cell r="L1090">
            <v>149.91306666666668</v>
          </cell>
          <cell r="M1090">
            <v>219.16666666666669</v>
          </cell>
          <cell r="N1090">
            <v>263</v>
          </cell>
          <cell r="O1090">
            <v>1</v>
          </cell>
          <cell r="P1090">
            <v>69.253700000000009</v>
          </cell>
        </row>
        <row r="1091">
          <cell r="A1091" t="str">
            <v>117501</v>
          </cell>
          <cell r="B1091" t="str">
            <v>Moteur pour MO5/4 - P450 - SC70  (old) - AJG</v>
          </cell>
          <cell r="C1091">
            <v>15</v>
          </cell>
          <cell r="D1091">
            <v>-158.94320000000002</v>
          </cell>
          <cell r="E1091">
            <v>0</v>
          </cell>
          <cell r="F1091">
            <v>0</v>
          </cell>
          <cell r="G1091">
            <v>1.5047294643226021</v>
          </cell>
          <cell r="H1091">
            <v>80.223466666666667</v>
          </cell>
          <cell r="I1091">
            <v>0.3</v>
          </cell>
          <cell r="J1091">
            <v>239.16666666666669</v>
          </cell>
          <cell r="K1091">
            <v>2.1496135204608602</v>
          </cell>
          <cell r="L1091">
            <v>182.72346666666667</v>
          </cell>
          <cell r="M1091">
            <v>341.66666666666669</v>
          </cell>
          <cell r="N1091">
            <v>410</v>
          </cell>
          <cell r="O1091">
            <v>1</v>
          </cell>
          <cell r="P1091">
            <v>158.94330000000002</v>
          </cell>
        </row>
        <row r="1092">
          <cell r="A1092" t="str">
            <v>TBORFPOI</v>
          </cell>
          <cell r="B1092" t="str">
            <v>Option Crosse complète RETRAFLEX radiocommande  - CYC</v>
          </cell>
          <cell r="C1092">
            <v>4</v>
          </cell>
          <cell r="D1092">
            <v>-78.350999999999999</v>
          </cell>
          <cell r="E1092">
            <v>0</v>
          </cell>
          <cell r="F1092"/>
          <cell r="G1092">
            <v>1.6379263766983914</v>
          </cell>
          <cell r="H1092">
            <v>49.982333333333344</v>
          </cell>
          <cell r="I1092">
            <v>0.3</v>
          </cell>
          <cell r="J1092">
            <v>128.33333333333334</v>
          </cell>
          <cell r="K1092">
            <v>2.3398948238548449</v>
          </cell>
          <cell r="L1092">
            <v>104.98233333333334</v>
          </cell>
          <cell r="M1092">
            <v>183.33333333333334</v>
          </cell>
          <cell r="N1092">
            <v>220</v>
          </cell>
          <cell r="O1092">
            <v>1</v>
          </cell>
          <cell r="P1092">
            <v>78.351100000000002</v>
          </cell>
        </row>
        <row r="1093">
          <cell r="A1093" t="str">
            <v>TFCOOUDE</v>
          </cell>
          <cell r="B1093" t="str">
            <v>Outil d'ébavurage pour canalisations PVC.</v>
          </cell>
          <cell r="C1093">
            <v>12</v>
          </cell>
          <cell r="D1093">
            <v>12.158000000000001</v>
          </cell>
          <cell r="E1093">
            <v>1.6930601634914666</v>
          </cell>
          <cell r="F1093">
            <v>29.7</v>
          </cell>
          <cell r="G1093">
            <v>2.4940001482148664</v>
          </cell>
          <cell r="H1093">
            <v>26.208000000000002</v>
          </cell>
          <cell r="I1093">
            <v>0.3</v>
          </cell>
          <cell r="J1093">
            <v>43.75</v>
          </cell>
          <cell r="K1093">
            <v>3.5628573545926661</v>
          </cell>
          <cell r="L1093">
            <v>44.958000000000006</v>
          </cell>
          <cell r="M1093">
            <v>62.5</v>
          </cell>
          <cell r="N1093">
            <v>75</v>
          </cell>
          <cell r="O1093">
            <v>1</v>
          </cell>
          <cell r="P1093">
            <v>17.542099999999998</v>
          </cell>
        </row>
        <row r="1094">
          <cell r="A1094" t="str">
            <v>AP322</v>
          </cell>
          <cell r="B1094" t="str">
            <v>Panier mural porte accessoires</v>
          </cell>
          <cell r="C1094">
            <v>10</v>
          </cell>
          <cell r="D1094">
            <v>-13.816000000000003</v>
          </cell>
          <cell r="E1094">
            <v>0</v>
          </cell>
          <cell r="F1094">
            <v>0</v>
          </cell>
          <cell r="G1094">
            <v>1.8155147497002289</v>
          </cell>
          <cell r="H1094">
            <v>11.267333333333333</v>
          </cell>
          <cell r="I1094">
            <v>0.3</v>
          </cell>
          <cell r="J1094">
            <v>25.083333333333336</v>
          </cell>
          <cell r="K1094">
            <v>2.5935924995717552</v>
          </cell>
          <cell r="L1094">
            <v>22.017333333333333</v>
          </cell>
          <cell r="M1094">
            <v>35.833333333333336</v>
          </cell>
          <cell r="N1094">
            <v>43</v>
          </cell>
          <cell r="O1094">
            <v>1</v>
          </cell>
          <cell r="P1094">
            <v>13.816100000000002</v>
          </cell>
        </row>
        <row r="1095">
          <cell r="A1095" t="str">
            <v>HS3000R</v>
          </cell>
          <cell r="B1095" t="str">
            <v>Plaque de montage avec adaptateur pour prise RETRAFLEX. (Ancien modèle)</v>
          </cell>
          <cell r="C1095">
            <v>4</v>
          </cell>
          <cell r="D1095">
            <v>9.5654000000000003</v>
          </cell>
          <cell r="E1095">
            <v>1.5820089079270816</v>
          </cell>
          <cell r="F1095">
            <v>26</v>
          </cell>
          <cell r="G1095">
            <v>2.129640334170992</v>
          </cell>
          <cell r="H1095">
            <v>18.5654</v>
          </cell>
          <cell r="I1095">
            <v>0.3</v>
          </cell>
          <cell r="J1095">
            <v>35</v>
          </cell>
          <cell r="K1095">
            <v>3.0423433345299884</v>
          </cell>
          <cell r="L1095">
            <v>33.565400000000004</v>
          </cell>
          <cell r="M1095">
            <v>50</v>
          </cell>
          <cell r="N1095">
            <v>60</v>
          </cell>
          <cell r="O1095">
            <v>1</v>
          </cell>
          <cell r="P1095">
            <v>16.434699999999999</v>
          </cell>
        </row>
        <row r="1096">
          <cell r="A1096" t="str">
            <v>TF010101</v>
          </cell>
          <cell r="B1096" t="str">
            <v>Plaque de montage DECO, couleur blanche.</v>
          </cell>
          <cell r="C1096">
            <v>12</v>
          </cell>
          <cell r="D1096">
            <v>0.33479999999999999</v>
          </cell>
          <cell r="E1096">
            <v>2.4214103653355989</v>
          </cell>
          <cell r="F1096">
            <v>0.56999999999999995</v>
          </cell>
          <cell r="G1096">
            <v>3.6832412523020266</v>
          </cell>
          <cell r="H1096">
            <v>0.63146666666666684</v>
          </cell>
          <cell r="I1096">
            <v>0.35</v>
          </cell>
          <cell r="J1096">
            <v>0.86666666666666681</v>
          </cell>
          <cell r="K1096">
            <v>5.6665250035415795</v>
          </cell>
          <cell r="L1096">
            <v>1.0981333333333334</v>
          </cell>
          <cell r="M1096">
            <v>1.3333333333333335</v>
          </cell>
          <cell r="N1096">
            <v>1.6</v>
          </cell>
          <cell r="O1096">
            <v>1</v>
          </cell>
          <cell r="P1096">
            <v>0.23529999999999998</v>
          </cell>
        </row>
        <row r="1097">
          <cell r="A1097" t="str">
            <v>TF5565BV</v>
          </cell>
          <cell r="B1097" t="str">
            <v xml:space="preserve">Plaque de montage métal </v>
          </cell>
          <cell r="C1097">
            <v>12</v>
          </cell>
          <cell r="D1097">
            <v>-1.9207999999999998</v>
          </cell>
          <cell r="E1097">
            <v>0</v>
          </cell>
          <cell r="F1097"/>
          <cell r="G1097">
            <v>2.1148940600760064</v>
          </cell>
          <cell r="H1097">
            <v>2.1417000000000006</v>
          </cell>
          <cell r="I1097">
            <v>0.35</v>
          </cell>
          <cell r="J1097">
            <v>4.0625</v>
          </cell>
          <cell r="K1097">
            <v>3.2536831693477017</v>
          </cell>
          <cell r="L1097">
            <v>4.3292000000000002</v>
          </cell>
          <cell r="M1097">
            <v>6.25</v>
          </cell>
          <cell r="N1097">
            <v>7.5</v>
          </cell>
          <cell r="O1097">
            <v>1</v>
          </cell>
          <cell r="P1097">
            <v>1.9208999999999998</v>
          </cell>
        </row>
        <row r="1098">
          <cell r="A1098" t="str">
            <v>HS300050</v>
          </cell>
          <cell r="B1098" t="str">
            <v>Plaque de protection temporaire pour prise RETRAFLEX.</v>
          </cell>
          <cell r="C1098">
            <v>4</v>
          </cell>
          <cell r="D1098">
            <v>3.4568000000000008</v>
          </cell>
          <cell r="E1098">
            <v>1.6039417129678166</v>
          </cell>
          <cell r="F1098">
            <v>9.18</v>
          </cell>
          <cell r="G1098">
            <v>1.9874897349431275</v>
          </cell>
          <cell r="H1098">
            <v>5.6518000000000006</v>
          </cell>
          <cell r="I1098">
            <v>0.3</v>
          </cell>
          <cell r="J1098">
            <v>11.375</v>
          </cell>
          <cell r="K1098">
            <v>2.8392710499187537</v>
          </cell>
          <cell r="L1098">
            <v>10.526800000000001</v>
          </cell>
          <cell r="M1098">
            <v>16.25</v>
          </cell>
          <cell r="N1098">
            <v>19.5</v>
          </cell>
          <cell r="O1098">
            <v>1</v>
          </cell>
          <cell r="P1098">
            <v>5.7232999999999992</v>
          </cell>
        </row>
        <row r="1099">
          <cell r="A1099" t="str">
            <v>ELEREL61</v>
          </cell>
          <cell r="B1099" t="str">
            <v>Platine DataSync 240V pour DL, GX, HX</v>
          </cell>
          <cell r="C1099">
            <v>12</v>
          </cell>
          <cell r="D1099">
            <v>25.365799999999997</v>
          </cell>
          <cell r="E1099">
            <v>1.4478832652945912</v>
          </cell>
          <cell r="F1099">
            <v>82</v>
          </cell>
          <cell r="G1099">
            <v>1.5111572551145391</v>
          </cell>
          <cell r="H1099">
            <v>28.949133333333339</v>
          </cell>
          <cell r="I1099">
            <v>0.35</v>
          </cell>
          <cell r="J1099">
            <v>85.583333333333343</v>
          </cell>
          <cell r="K1099">
            <v>2.3248573155608292</v>
          </cell>
          <cell r="L1099">
            <v>75.032466666666693</v>
          </cell>
          <cell r="M1099">
            <v>131.66666666666669</v>
          </cell>
          <cell r="N1099">
            <v>158</v>
          </cell>
          <cell r="O1099">
            <v>1</v>
          </cell>
          <cell r="P1099">
            <v>56.634300000000003</v>
          </cell>
        </row>
        <row r="1100">
          <cell r="A1100" t="str">
            <v>CI895</v>
          </cell>
          <cell r="B1100" t="str">
            <v>Platine électronique commande puissance pour TR15</v>
          </cell>
          <cell r="C1100">
            <v>11</v>
          </cell>
          <cell r="D1100">
            <v>-151.6112</v>
          </cell>
          <cell r="E1100">
            <v>0</v>
          </cell>
          <cell r="F1100">
            <v>0</v>
          </cell>
          <cell r="G1100" t="str">
            <v/>
          </cell>
          <cell r="H1100" t="str">
            <v/>
          </cell>
          <cell r="I1100"/>
          <cell r="J1100" t="str">
            <v/>
          </cell>
          <cell r="K1100">
            <v>2.3744931941088825</v>
          </cell>
          <cell r="L1100">
            <v>208.3888</v>
          </cell>
          <cell r="M1100">
            <v>360</v>
          </cell>
          <cell r="N1100">
            <v>432</v>
          </cell>
          <cell r="O1100">
            <v>1</v>
          </cell>
          <cell r="P1100">
            <v>151.6113</v>
          </cell>
        </row>
        <row r="1101">
          <cell r="A1101" t="str">
            <v>CM06/1</v>
          </cell>
          <cell r="B1101" t="str">
            <v>Platine électronique pour boîtier Aertecnica CM848</v>
          </cell>
          <cell r="C1101">
            <v>10</v>
          </cell>
          <cell r="D1101">
            <v>-31.130000000000003</v>
          </cell>
          <cell r="E1101">
            <v>0</v>
          </cell>
          <cell r="F1101">
            <v>0</v>
          </cell>
          <cell r="G1101">
            <v>1.686470650592192</v>
          </cell>
          <cell r="H1101">
            <v>21.369999999999997</v>
          </cell>
          <cell r="I1101">
            <v>0.3</v>
          </cell>
          <cell r="J1101">
            <v>52.5</v>
          </cell>
          <cell r="K1101">
            <v>2.4092437865602743</v>
          </cell>
          <cell r="L1101">
            <v>43.870000000000005</v>
          </cell>
          <cell r="M1101">
            <v>75</v>
          </cell>
          <cell r="N1101">
            <v>90</v>
          </cell>
          <cell r="O1101">
            <v>1</v>
          </cell>
          <cell r="P1101">
            <v>31.130100000000002</v>
          </cell>
        </row>
        <row r="1102">
          <cell r="A1102" t="str">
            <v>CI890</v>
          </cell>
          <cell r="B1102" t="str">
            <v>Platine électronique pour K100 - K200</v>
          </cell>
          <cell r="C1102">
            <v>11</v>
          </cell>
          <cell r="D1102">
            <v>-216.29300000000001</v>
          </cell>
          <cell r="E1102">
            <v>0</v>
          </cell>
          <cell r="F1102">
            <v>0</v>
          </cell>
          <cell r="G1102" t="str">
            <v/>
          </cell>
          <cell r="H1102" t="str">
            <v/>
          </cell>
          <cell r="I1102"/>
          <cell r="J1102" t="str">
            <v/>
          </cell>
          <cell r="K1102">
            <v>2.404145116048547</v>
          </cell>
          <cell r="L1102">
            <v>303.70699999999999</v>
          </cell>
          <cell r="M1102">
            <v>520</v>
          </cell>
          <cell r="N1102">
            <v>624</v>
          </cell>
          <cell r="O1102">
            <v>1</v>
          </cell>
          <cell r="P1102">
            <v>216.29310000000001</v>
          </cell>
        </row>
        <row r="1103">
          <cell r="A1103" t="str">
            <v>CI891</v>
          </cell>
          <cell r="B1103" t="str">
            <v>Platine électronique pour K100A - K200A</v>
          </cell>
          <cell r="C1103">
            <v>11</v>
          </cell>
          <cell r="D1103">
            <v>-270.512</v>
          </cell>
          <cell r="E1103">
            <v>0</v>
          </cell>
          <cell r="F1103">
            <v>0</v>
          </cell>
          <cell r="G1103" t="str">
            <v/>
          </cell>
          <cell r="H1103" t="str">
            <v/>
          </cell>
          <cell r="I1103"/>
          <cell r="J1103" t="str">
            <v/>
          </cell>
          <cell r="K1103">
            <v>2.3658830787975846</v>
          </cell>
          <cell r="L1103">
            <v>369.488</v>
          </cell>
          <cell r="M1103">
            <v>640</v>
          </cell>
          <cell r="N1103">
            <v>768</v>
          </cell>
          <cell r="O1103">
            <v>1</v>
          </cell>
          <cell r="P1103">
            <v>270.51209999999998</v>
          </cell>
        </row>
        <row r="1104">
          <cell r="A1104" t="str">
            <v>CI893</v>
          </cell>
          <cell r="B1104" t="str">
            <v>Platine électronique pour module aspirant T ES</v>
          </cell>
          <cell r="C1104">
            <v>11</v>
          </cell>
          <cell r="D1104">
            <v>-252.43900000000002</v>
          </cell>
          <cell r="E1104">
            <v>0</v>
          </cell>
          <cell r="F1104">
            <v>0</v>
          </cell>
          <cell r="G1104" t="str">
            <v/>
          </cell>
          <cell r="H1104" t="str">
            <v/>
          </cell>
          <cell r="I1104"/>
          <cell r="J1104" t="str">
            <v/>
          </cell>
          <cell r="K1104">
            <v>2.4758446690706788</v>
          </cell>
          <cell r="L1104">
            <v>372.56099999999992</v>
          </cell>
          <cell r="M1104">
            <v>625</v>
          </cell>
          <cell r="N1104">
            <v>750</v>
          </cell>
          <cell r="O1104">
            <v>1</v>
          </cell>
          <cell r="P1104">
            <v>252.43910000000002</v>
          </cell>
        </row>
        <row r="1105">
          <cell r="A1105" t="str">
            <v>CI892</v>
          </cell>
          <cell r="B1105" t="str">
            <v>Platine électronique pour module aspirant TR S</v>
          </cell>
          <cell r="C1105">
            <v>11</v>
          </cell>
          <cell r="D1105">
            <v>-252.43900000000002</v>
          </cell>
          <cell r="E1105">
            <v>0</v>
          </cell>
          <cell r="F1105">
            <v>0</v>
          </cell>
          <cell r="G1105" t="str">
            <v/>
          </cell>
          <cell r="H1105" t="str">
            <v/>
          </cell>
          <cell r="I1105"/>
          <cell r="J1105" t="str">
            <v/>
          </cell>
          <cell r="K1105">
            <v>2.4758446690706788</v>
          </cell>
          <cell r="L1105">
            <v>372.56099999999992</v>
          </cell>
          <cell r="M1105">
            <v>625</v>
          </cell>
          <cell r="N1105">
            <v>750</v>
          </cell>
          <cell r="O1105">
            <v>1</v>
          </cell>
          <cell r="P1105">
            <v>252.43910000000002</v>
          </cell>
        </row>
        <row r="1106">
          <cell r="A1106" t="str">
            <v>CI894</v>
          </cell>
          <cell r="B1106" t="str">
            <v>Platine électronique pour séparateur auto-nettoyage 2003</v>
          </cell>
          <cell r="C1106">
            <v>11</v>
          </cell>
          <cell r="D1106">
            <v>-270.512</v>
          </cell>
          <cell r="E1106">
            <v>0</v>
          </cell>
          <cell r="F1106">
            <v>0</v>
          </cell>
          <cell r="G1106" t="str">
            <v/>
          </cell>
          <cell r="H1106" t="str">
            <v/>
          </cell>
          <cell r="I1106"/>
          <cell r="J1106" t="str">
            <v/>
          </cell>
          <cell r="K1106">
            <v>2.4767838481162214</v>
          </cell>
          <cell r="L1106">
            <v>399.488</v>
          </cell>
          <cell r="M1106">
            <v>670</v>
          </cell>
          <cell r="N1106">
            <v>804</v>
          </cell>
          <cell r="O1106">
            <v>1</v>
          </cell>
          <cell r="P1106">
            <v>270.51209999999998</v>
          </cell>
        </row>
        <row r="1107">
          <cell r="A1107" t="str">
            <v>0500200</v>
          </cell>
          <cell r="B1107" t="str">
            <v>Platine électronique programmable</v>
          </cell>
          <cell r="C1107">
            <v>11</v>
          </cell>
          <cell r="D1107">
            <v>-258.71039999999999</v>
          </cell>
          <cell r="E1107">
            <v>0</v>
          </cell>
          <cell r="F1107">
            <v>0</v>
          </cell>
          <cell r="G1107" t="str">
            <v/>
          </cell>
          <cell r="H1107" t="str">
            <v/>
          </cell>
          <cell r="I1107"/>
          <cell r="J1107" t="str">
            <v/>
          </cell>
          <cell r="K1107">
            <v>2.5124608394324932</v>
          </cell>
          <cell r="L1107">
            <v>391.28960000000001</v>
          </cell>
          <cell r="M1107">
            <v>650</v>
          </cell>
          <cell r="N1107">
            <v>780</v>
          </cell>
          <cell r="O1107">
            <v>1</v>
          </cell>
          <cell r="P1107">
            <v>258.71049999999997</v>
          </cell>
        </row>
        <row r="1108">
          <cell r="A1108" t="str">
            <v>0500433</v>
          </cell>
          <cell r="B1108" t="str">
            <v>Platine électronique séparateur AP2003.</v>
          </cell>
          <cell r="C1108">
            <v>11</v>
          </cell>
          <cell r="D1108">
            <v>-244.86</v>
          </cell>
          <cell r="E1108">
            <v>0</v>
          </cell>
          <cell r="F1108">
            <v>0</v>
          </cell>
          <cell r="G1108" t="str">
            <v/>
          </cell>
          <cell r="H1108" t="str">
            <v/>
          </cell>
          <cell r="I1108"/>
          <cell r="J1108" t="str">
            <v/>
          </cell>
          <cell r="K1108">
            <v>2.5320581017487127</v>
          </cell>
          <cell r="L1108">
            <v>375.14</v>
          </cell>
          <cell r="M1108">
            <v>620</v>
          </cell>
          <cell r="N1108">
            <v>744</v>
          </cell>
          <cell r="O1108">
            <v>1</v>
          </cell>
          <cell r="P1108">
            <v>244.86010000000002</v>
          </cell>
        </row>
        <row r="1109">
          <cell r="A1109" t="str">
            <v>ELEASPHE</v>
          </cell>
          <cell r="B1109" t="str">
            <v>Platine moniteur pour centrales série GX</v>
          </cell>
          <cell r="C1109">
            <v>12</v>
          </cell>
          <cell r="D1109">
            <v>6.6176000000000013</v>
          </cell>
          <cell r="E1109">
            <v>1.6206178605593384</v>
          </cell>
          <cell r="F1109">
            <v>17.28</v>
          </cell>
          <cell r="G1109">
            <v>1.9148104728409536</v>
          </cell>
          <cell r="H1109">
            <v>9.754266666666668</v>
          </cell>
          <cell r="I1109">
            <v>0.3</v>
          </cell>
          <cell r="J1109">
            <v>20.416666666666668</v>
          </cell>
          <cell r="K1109">
            <v>2.7354435326299336</v>
          </cell>
          <cell r="L1109">
            <v>18.50426666666667</v>
          </cell>
          <cell r="M1109">
            <v>29.166666666666668</v>
          </cell>
          <cell r="N1109">
            <v>35</v>
          </cell>
          <cell r="O1109">
            <v>1</v>
          </cell>
          <cell r="P1109">
            <v>10.6625</v>
          </cell>
        </row>
        <row r="1110">
          <cell r="A1110" t="str">
            <v>ELECIR903V</v>
          </cell>
          <cell r="B1110" t="str">
            <v>Platine mot STD 240V 10A + Led, pr GS (après mi-mars 2015), E2011/2015, H2015</v>
          </cell>
          <cell r="C1110">
            <v>12</v>
          </cell>
          <cell r="D1110">
            <v>37.765800000000006</v>
          </cell>
          <cell r="E1110">
            <v>2.3866874247275507</v>
          </cell>
          <cell r="F1110">
            <v>65</v>
          </cell>
          <cell r="G1110">
            <v>2.8839245608173036</v>
          </cell>
          <cell r="H1110">
            <v>51.307466666666691</v>
          </cell>
          <cell r="I1110">
            <v>0.35</v>
          </cell>
          <cell r="J1110">
            <v>78.541666666666686</v>
          </cell>
          <cell r="K1110">
            <v>4.4368070166420051</v>
          </cell>
          <cell r="L1110">
            <v>93.599133333333356</v>
          </cell>
          <cell r="M1110">
            <v>120.83333333333334</v>
          </cell>
          <cell r="N1110">
            <v>145</v>
          </cell>
          <cell r="O1110">
            <v>1</v>
          </cell>
          <cell r="P1110">
            <v>27.234299999999998</v>
          </cell>
        </row>
        <row r="1111">
          <cell r="A1111" t="str">
            <v>KIT15A240</v>
          </cell>
          <cell r="B1111" t="str">
            <v>Platine moteur 903 - kit de branchement sans SV (Remplace ELEREL21 &amp; 22)</v>
          </cell>
          <cell r="C1111">
            <v>12</v>
          </cell>
          <cell r="D1111">
            <v>-58.074400000000004</v>
          </cell>
          <cell r="E1111">
            <v>0</v>
          </cell>
          <cell r="F1111"/>
          <cell r="G1111" t="str">
            <v/>
          </cell>
          <cell r="H1111" t="str">
            <v/>
          </cell>
          <cell r="I1111"/>
          <cell r="J1111" t="str">
            <v/>
          </cell>
          <cell r="K1111">
            <v>1.8654199921365371</v>
          </cell>
          <cell r="L1111">
            <v>50.258933333333339</v>
          </cell>
          <cell r="M1111">
            <v>108.33333333333334</v>
          </cell>
          <cell r="N1111">
            <v>130</v>
          </cell>
          <cell r="O1111">
            <v>1</v>
          </cell>
          <cell r="P1111">
            <v>58.074500000000008</v>
          </cell>
        </row>
        <row r="1112">
          <cell r="A1112" t="str">
            <v>ELECIR02</v>
          </cell>
          <cell r="B1112" t="str">
            <v>Platine moteur avec disjoncteur 10A</v>
          </cell>
          <cell r="C1112">
            <v>12</v>
          </cell>
          <cell r="D1112">
            <v>19.147200000000002</v>
          </cell>
          <cell r="E1112">
            <v>1.7704100108638798</v>
          </cell>
          <cell r="F1112">
            <v>44</v>
          </cell>
          <cell r="G1112">
            <v>2.2063152925144891</v>
          </cell>
          <cell r="H1112">
            <v>29.980533333333344</v>
          </cell>
          <cell r="I1112">
            <v>0.3</v>
          </cell>
          <cell r="J1112">
            <v>54.833333333333343</v>
          </cell>
          <cell r="K1112">
            <v>3.1518789893064127</v>
          </cell>
          <cell r="L1112">
            <v>53.480533333333348</v>
          </cell>
          <cell r="M1112">
            <v>78.333333333333343</v>
          </cell>
          <cell r="N1112">
            <v>94</v>
          </cell>
          <cell r="O1112">
            <v>1</v>
          </cell>
          <cell r="P1112">
            <v>24.852899999999998</v>
          </cell>
        </row>
        <row r="1113">
          <cell r="A1113" t="str">
            <v>ELEREL22</v>
          </cell>
          <cell r="B1113" t="str">
            <v>Platine moteur avec disjoncteur 10A pour DL150 -DL200 -DL210SV -DL410SV</v>
          </cell>
          <cell r="C1113">
            <v>12</v>
          </cell>
          <cell r="D1113">
            <v>26.146999999999995</v>
          </cell>
          <cell r="E1113">
            <v>1.5352116135688141</v>
          </cell>
          <cell r="F1113">
            <v>75</v>
          </cell>
          <cell r="G1113">
            <v>1.8627272373708115</v>
          </cell>
          <cell r="H1113">
            <v>42.146999999999998</v>
          </cell>
          <cell r="I1113">
            <v>0.35</v>
          </cell>
          <cell r="J1113">
            <v>91</v>
          </cell>
          <cell r="K1113">
            <v>2.86573421133971</v>
          </cell>
          <cell r="L1113">
            <v>91.146999999999991</v>
          </cell>
          <cell r="M1113">
            <v>140</v>
          </cell>
          <cell r="N1113">
            <v>168</v>
          </cell>
          <cell r="O1113">
            <v>1</v>
          </cell>
          <cell r="P1113">
            <v>48.853100000000005</v>
          </cell>
        </row>
        <row r="1114">
          <cell r="A1114" t="str">
            <v>ELECIR03B</v>
          </cell>
          <cell r="B1114" t="str">
            <v>Platine moteur avec disjoncteur 15A</v>
          </cell>
          <cell r="C1114">
            <v>12</v>
          </cell>
          <cell r="D1114">
            <v>19.764600000000002</v>
          </cell>
          <cell r="E1114">
            <v>1.8155110663651819</v>
          </cell>
          <cell r="F1114">
            <v>44</v>
          </cell>
          <cell r="G1114">
            <v>2.2126632419384786</v>
          </cell>
          <cell r="H1114">
            <v>29.389600000000002</v>
          </cell>
          <cell r="I1114">
            <v>0.35</v>
          </cell>
          <cell r="J1114">
            <v>53.625</v>
          </cell>
          <cell r="K1114">
            <v>3.4040972952899673</v>
          </cell>
          <cell r="L1114">
            <v>58.264600000000002</v>
          </cell>
          <cell r="M1114">
            <v>82.5</v>
          </cell>
          <cell r="N1114">
            <v>99</v>
          </cell>
          <cell r="O1114">
            <v>1</v>
          </cell>
          <cell r="P1114">
            <v>24.235499999999998</v>
          </cell>
        </row>
        <row r="1115">
          <cell r="A1115" t="str">
            <v>ELEREL45</v>
          </cell>
          <cell r="B1115" t="str">
            <v>Platine moteur avec disjoncteur 15A pour DL3500 - DL3510</v>
          </cell>
          <cell r="C1115">
            <v>12</v>
          </cell>
          <cell r="D1115">
            <v>23.794999999999998</v>
          </cell>
          <cell r="E1115">
            <v>1.4646949919148835</v>
          </cell>
          <cell r="F1115">
            <v>75</v>
          </cell>
          <cell r="G1115">
            <v>1.7771667275329996</v>
          </cell>
          <cell r="H1115">
            <v>39.795000000000002</v>
          </cell>
          <cell r="I1115">
            <v>0.35</v>
          </cell>
          <cell r="J1115">
            <v>91</v>
          </cell>
          <cell r="K1115">
            <v>2.7341026577430765</v>
          </cell>
          <cell r="L1115">
            <v>88.795000000000002</v>
          </cell>
          <cell r="M1115">
            <v>140</v>
          </cell>
          <cell r="N1115">
            <v>168</v>
          </cell>
          <cell r="O1115">
            <v>1</v>
          </cell>
          <cell r="P1115">
            <v>51.205100000000002</v>
          </cell>
        </row>
        <row r="1116">
          <cell r="A1116" t="str">
            <v>ELEREL36</v>
          </cell>
          <cell r="B1116" t="str">
            <v>Platine moteur avec disjoncteur 15A pour GX910SV</v>
          </cell>
          <cell r="C1116">
            <v>12</v>
          </cell>
          <cell r="D1116">
            <v>23.688799999999997</v>
          </cell>
          <cell r="E1116">
            <v>1.6633343974193113</v>
          </cell>
          <cell r="F1116">
            <v>59.4</v>
          </cell>
          <cell r="G1116">
            <v>1.992833267527832</v>
          </cell>
          <cell r="H1116">
            <v>35.455466666666673</v>
          </cell>
          <cell r="I1116">
            <v>0.3</v>
          </cell>
          <cell r="J1116">
            <v>71.166666666666671</v>
          </cell>
          <cell r="K1116">
            <v>2.846904667896903</v>
          </cell>
          <cell r="L1116">
            <v>65.955466666666666</v>
          </cell>
          <cell r="M1116">
            <v>101.66666666666667</v>
          </cell>
          <cell r="N1116">
            <v>122</v>
          </cell>
          <cell r="O1116">
            <v>1</v>
          </cell>
          <cell r="P1116">
            <v>35.711300000000001</v>
          </cell>
        </row>
        <row r="1117">
          <cell r="A1117" t="str">
            <v>ELEREL21</v>
          </cell>
          <cell r="B1117" t="str">
            <v>Platine moteur avec disjoncteur 8A pour centrale DL140SV - DL310SV</v>
          </cell>
          <cell r="C1117">
            <v>12</v>
          </cell>
          <cell r="D1117">
            <v>26.146999999999995</v>
          </cell>
          <cell r="E1117">
            <v>1.5352116135688141</v>
          </cell>
          <cell r="F1117">
            <v>75</v>
          </cell>
          <cell r="G1117">
            <v>1.8627272373708115</v>
          </cell>
          <cell r="H1117">
            <v>42.146999999999998</v>
          </cell>
          <cell r="I1117">
            <v>0.35</v>
          </cell>
          <cell r="J1117">
            <v>91</v>
          </cell>
          <cell r="K1117">
            <v>2.86573421133971</v>
          </cell>
          <cell r="L1117">
            <v>91.146999999999991</v>
          </cell>
          <cell r="M1117">
            <v>140</v>
          </cell>
          <cell r="N1117">
            <v>168</v>
          </cell>
          <cell r="O1117">
            <v>1</v>
          </cell>
          <cell r="P1117">
            <v>48.853100000000005</v>
          </cell>
        </row>
        <row r="1118">
          <cell r="A1118" t="str">
            <v>ELECIR03</v>
          </cell>
          <cell r="B1118" t="str">
            <v>Platine moteur avec disjoncteur 8A pour centrales AXESS, série GS et série E</v>
          </cell>
          <cell r="C1118">
            <v>12</v>
          </cell>
          <cell r="D1118">
            <v>20.039000000000001</v>
          </cell>
          <cell r="E1118">
            <v>1.8363020216015893</v>
          </cell>
          <cell r="F1118">
            <v>44</v>
          </cell>
          <cell r="G1118">
            <v>2.2380024289369023</v>
          </cell>
          <cell r="H1118">
            <v>29.664000000000001</v>
          </cell>
          <cell r="I1118">
            <v>0.35</v>
          </cell>
          <cell r="J1118">
            <v>53.625</v>
          </cell>
          <cell r="K1118">
            <v>3.4430806599029262</v>
          </cell>
          <cell r="L1118">
            <v>58.539000000000001</v>
          </cell>
          <cell r="M1118">
            <v>82.5</v>
          </cell>
          <cell r="N1118">
            <v>99</v>
          </cell>
          <cell r="O1118">
            <v>1</v>
          </cell>
          <cell r="P1118">
            <v>23.961099999999998</v>
          </cell>
        </row>
        <row r="1119">
          <cell r="A1119" t="str">
            <v>ELEREL11</v>
          </cell>
          <cell r="B1119" t="str">
            <v>Platine moteur avec fusible 8A pour centrales AXESS, série GS et série E</v>
          </cell>
          <cell r="C1119">
            <v>12</v>
          </cell>
          <cell r="D1119">
            <v>10.257200000000005</v>
          </cell>
          <cell r="E1119">
            <v>1.4296485569471791</v>
          </cell>
          <cell r="F1119">
            <v>34.130000000000003</v>
          </cell>
          <cell r="G1119">
            <v>2.155512456942112</v>
          </cell>
          <cell r="H1119">
            <v>27.585533333333345</v>
          </cell>
          <cell r="I1119">
            <v>0.35</v>
          </cell>
          <cell r="J1119">
            <v>51.458333333333343</v>
          </cell>
          <cell r="K1119">
            <v>3.3161730106801719</v>
          </cell>
          <cell r="L1119">
            <v>55.293866666666673</v>
          </cell>
          <cell r="M1119">
            <v>79.166666666666671</v>
          </cell>
          <cell r="N1119">
            <v>95</v>
          </cell>
          <cell r="O1119">
            <v>1</v>
          </cell>
          <cell r="P1119">
            <v>23.872899999999998</v>
          </cell>
        </row>
        <row r="1120">
          <cell r="A1120" t="str">
            <v>ELEREL29</v>
          </cell>
          <cell r="B1120" t="str">
            <v>Platine moteur pour centrales GX310 - GX710</v>
          </cell>
          <cell r="C1120">
            <v>12</v>
          </cell>
          <cell r="D1120">
            <v>29.255599999999998</v>
          </cell>
          <cell r="E1120">
            <v>1.714511803754341</v>
          </cell>
          <cell r="F1120">
            <v>70.2</v>
          </cell>
          <cell r="G1120">
            <v>2.1085453072655262</v>
          </cell>
          <cell r="H1120">
            <v>45.388933333333341</v>
          </cell>
          <cell r="I1120">
            <v>0.3</v>
          </cell>
          <cell r="J1120">
            <v>86.333333333333343</v>
          </cell>
          <cell r="K1120">
            <v>3.0122075818078944</v>
          </cell>
          <cell r="L1120">
            <v>82.388933333333341</v>
          </cell>
          <cell r="M1120">
            <v>123.33333333333334</v>
          </cell>
          <cell r="N1120">
            <v>148</v>
          </cell>
          <cell r="O1120">
            <v>1</v>
          </cell>
          <cell r="P1120">
            <v>40.944500000000005</v>
          </cell>
        </row>
        <row r="1121">
          <cell r="A1121" t="str">
            <v>CM845</v>
          </cell>
          <cell r="B1121" t="str">
            <v>Platine moteur pour centrales MO3/x - MO4/x - MO5/x - UNICA</v>
          </cell>
          <cell r="C1121">
            <v>10</v>
          </cell>
          <cell r="D1121">
            <v>-24.398000000000003</v>
          </cell>
          <cell r="E1121">
            <v>0</v>
          </cell>
          <cell r="F1121">
            <v>0</v>
          </cell>
          <cell r="G1121">
            <v>1.9759052275928592</v>
          </cell>
          <cell r="H1121">
            <v>23.81033333333334</v>
          </cell>
          <cell r="I1121">
            <v>0.35</v>
          </cell>
          <cell r="J1121">
            <v>48.208333333333343</v>
          </cell>
          <cell r="K1121">
            <v>3.0398541962967061</v>
          </cell>
          <cell r="L1121">
            <v>49.768666666666675</v>
          </cell>
          <cell r="M1121">
            <v>74.166666666666671</v>
          </cell>
          <cell r="N1121">
            <v>89</v>
          </cell>
          <cell r="O1121">
            <v>1</v>
          </cell>
          <cell r="P1121">
            <v>24.398100000000003</v>
          </cell>
        </row>
        <row r="1122">
          <cell r="A1122" t="str">
            <v>CM848</v>
          </cell>
          <cell r="B1122" t="str">
            <v>Platine moteur pour centrales Série CLASSIC - SILVER 2000</v>
          </cell>
          <cell r="C1122">
            <v>10</v>
          </cell>
          <cell r="D1122">
            <v>-54.846000000000004</v>
          </cell>
          <cell r="E1122">
            <v>0</v>
          </cell>
          <cell r="F1122">
            <v>0</v>
          </cell>
          <cell r="G1122">
            <v>1.5011702442531618</v>
          </cell>
          <cell r="H1122">
            <v>27.487333333333336</v>
          </cell>
          <cell r="I1122">
            <v>0.35</v>
          </cell>
          <cell r="J1122">
            <v>82.333333333333343</v>
          </cell>
          <cell r="K1122">
            <v>2.3094926834664022</v>
          </cell>
          <cell r="L1122">
            <v>71.820666666666668</v>
          </cell>
          <cell r="M1122">
            <v>126.66666666666667</v>
          </cell>
          <cell r="N1122">
            <v>152</v>
          </cell>
          <cell r="O1122">
            <v>1</v>
          </cell>
          <cell r="P1122">
            <v>54.846100000000007</v>
          </cell>
        </row>
        <row r="1123">
          <cell r="A1123" t="str">
            <v>CM847</v>
          </cell>
          <cell r="B1123" t="str">
            <v>Platine moteur pour centrales Série PERFETTO</v>
          </cell>
          <cell r="C1123">
            <v>10</v>
          </cell>
          <cell r="D1123">
            <v>-80.465000000000018</v>
          </cell>
          <cell r="E1123">
            <v>0</v>
          </cell>
          <cell r="F1123">
            <v>0</v>
          </cell>
          <cell r="G1123">
            <v>1.5348269001094881</v>
          </cell>
          <cell r="H1123">
            <v>43.034999999999982</v>
          </cell>
          <cell r="I1123">
            <v>0.35</v>
          </cell>
          <cell r="J1123">
            <v>123.5</v>
          </cell>
          <cell r="K1123">
            <v>2.1748559313292342</v>
          </cell>
          <cell r="L1123">
            <v>94.534999999999982</v>
          </cell>
          <cell r="M1123">
            <v>175</v>
          </cell>
          <cell r="N1123">
            <v>210</v>
          </cell>
          <cell r="O1123">
            <v>1</v>
          </cell>
          <cell r="P1123">
            <v>80.465100000000021</v>
          </cell>
        </row>
        <row r="1124">
          <cell r="A1124" t="str">
            <v>CM844</v>
          </cell>
          <cell r="B1124" t="str">
            <v>Platine moteur pour centrales Série SILVER 2000 -old</v>
          </cell>
          <cell r="C1124">
            <v>10</v>
          </cell>
          <cell r="D1124">
            <v>-43.835000000000008</v>
          </cell>
          <cell r="E1124">
            <v>0</v>
          </cell>
          <cell r="F1124">
            <v>0</v>
          </cell>
          <cell r="G1124">
            <v>1.6368161587403698</v>
          </cell>
          <cell r="H1124">
            <v>27.914999999999988</v>
          </cell>
          <cell r="I1124">
            <v>0.3</v>
          </cell>
          <cell r="J1124">
            <v>71.75</v>
          </cell>
          <cell r="K1124">
            <v>2.3383087982005284</v>
          </cell>
          <cell r="L1124">
            <v>58.664999999999992</v>
          </cell>
          <cell r="M1124">
            <v>102.5</v>
          </cell>
          <cell r="N1124">
            <v>123</v>
          </cell>
          <cell r="O1124">
            <v>1</v>
          </cell>
          <cell r="P1124">
            <v>43.835100000000011</v>
          </cell>
        </row>
        <row r="1125">
          <cell r="A1125" t="str">
            <v>ELEREL29N</v>
          </cell>
          <cell r="B1125" t="str">
            <v>Platine moteur pour centrales TRF GX310 - GX710</v>
          </cell>
          <cell r="C1125">
            <v>12</v>
          </cell>
          <cell r="D1125">
            <v>26.893800000000002</v>
          </cell>
          <cell r="E1125">
            <v>1.6210075185192026</v>
          </cell>
          <cell r="F1125">
            <v>70.2</v>
          </cell>
          <cell r="G1125">
            <v>1.9935513616571572</v>
          </cell>
          <cell r="H1125">
            <v>43.027133333333346</v>
          </cell>
          <cell r="I1125">
            <v>0.3</v>
          </cell>
          <cell r="J1125">
            <v>86.333333333333343</v>
          </cell>
          <cell r="K1125">
            <v>2.8479305166530815</v>
          </cell>
          <cell r="L1125">
            <v>80.027133333333353</v>
          </cell>
          <cell r="M1125">
            <v>123.33333333333334</v>
          </cell>
          <cell r="N1125">
            <v>148</v>
          </cell>
          <cell r="O1125">
            <v>1</v>
          </cell>
          <cell r="P1125">
            <v>43.3063</v>
          </cell>
        </row>
        <row r="1126">
          <cell r="A1126" t="str">
            <v>ELEREL23</v>
          </cell>
          <cell r="B1126" t="str">
            <v>Platine moteur principale avec disjoncteur 8A pour DL3000</v>
          </cell>
          <cell r="C1126">
            <v>12</v>
          </cell>
          <cell r="D1126">
            <v>20.707599999999996</v>
          </cell>
          <cell r="E1126">
            <v>1.5505442325178262</v>
          </cell>
          <cell r="F1126">
            <v>58.32</v>
          </cell>
          <cell r="G1126">
            <v>2.1712639858203167</v>
          </cell>
          <cell r="H1126">
            <v>44.05426666666667</v>
          </cell>
          <cell r="I1126">
            <v>0.3</v>
          </cell>
          <cell r="J1126">
            <v>81.666666666666671</v>
          </cell>
          <cell r="K1126">
            <v>3.1018056940290237</v>
          </cell>
          <cell r="L1126">
            <v>79.054266666666678</v>
          </cell>
          <cell r="M1126">
            <v>116.66666666666667</v>
          </cell>
          <cell r="N1126">
            <v>140</v>
          </cell>
          <cell r="O1126">
            <v>1</v>
          </cell>
          <cell r="P1126">
            <v>37.612500000000004</v>
          </cell>
        </row>
        <row r="1127">
          <cell r="A1127" t="str">
            <v>ELEREL24</v>
          </cell>
          <cell r="B1127" t="str">
            <v>Platine moteur secondaire avec disjoncteur 8A pour DL3000</v>
          </cell>
          <cell r="C1127">
            <v>12</v>
          </cell>
          <cell r="D1127">
            <v>13.542999999999999</v>
          </cell>
          <cell r="E1127">
            <v>1.584315620523618</v>
          </cell>
          <cell r="F1127">
            <v>36.72</v>
          </cell>
          <cell r="G1127">
            <v>2.1393243043061188</v>
          </cell>
          <cell r="H1127">
            <v>26.406333333333343</v>
          </cell>
          <cell r="I1127">
            <v>0.3</v>
          </cell>
          <cell r="J1127">
            <v>49.583333333333343</v>
          </cell>
          <cell r="K1127">
            <v>3.0561775775801694</v>
          </cell>
          <cell r="L1127">
            <v>47.65633333333335</v>
          </cell>
          <cell r="M1127">
            <v>70.833333333333343</v>
          </cell>
          <cell r="N1127">
            <v>85</v>
          </cell>
          <cell r="O1127">
            <v>1</v>
          </cell>
          <cell r="P1127">
            <v>23.177099999999999</v>
          </cell>
        </row>
        <row r="1128">
          <cell r="A1128" t="str">
            <v>ELECIR66</v>
          </cell>
          <cell r="B1128" t="str">
            <v>Platine moteur STD + Timer 240V 10A Synapse - E711</v>
          </cell>
          <cell r="C1128">
            <v>12</v>
          </cell>
          <cell r="D1128">
            <v>23.990799999999997</v>
          </cell>
          <cell r="E1128">
            <v>1.603850045558201</v>
          </cell>
          <cell r="F1128">
            <v>63.72</v>
          </cell>
          <cell r="G1128">
            <v>1.9821642968791293</v>
          </cell>
          <cell r="H1128">
            <v>39.020800000000001</v>
          </cell>
          <cell r="I1128">
            <v>0.3</v>
          </cell>
          <cell r="J1128">
            <v>78.75</v>
          </cell>
          <cell r="K1128">
            <v>2.8316632812558993</v>
          </cell>
          <cell r="L1128">
            <v>72.770800000000008</v>
          </cell>
          <cell r="M1128">
            <v>112.5</v>
          </cell>
          <cell r="N1128">
            <v>135</v>
          </cell>
          <cell r="O1128">
            <v>1</v>
          </cell>
          <cell r="P1128">
            <v>39.729300000000002</v>
          </cell>
        </row>
        <row r="1129">
          <cell r="A1129" t="str">
            <v>ELECIR904V</v>
          </cell>
          <cell r="B1129" t="str">
            <v>Platine moteur STD 240V 10A + Led, pour GS (après août 2015), E2011/2015, H2015</v>
          </cell>
          <cell r="C1129">
            <v>12</v>
          </cell>
          <cell r="D1129">
            <v>42.303200000000004</v>
          </cell>
          <cell r="E1129">
            <v>2.8638146010485968</v>
          </cell>
          <cell r="F1129">
            <v>65</v>
          </cell>
          <cell r="G1129">
            <v>3.4604578892565367</v>
          </cell>
          <cell r="H1129">
            <v>55.84486666666669</v>
          </cell>
          <cell r="I1129">
            <v>0.35</v>
          </cell>
          <cell r="J1129">
            <v>78.541666666666686</v>
          </cell>
          <cell r="K1129">
            <v>5.323781368086979</v>
          </cell>
          <cell r="L1129">
            <v>98.136533333333347</v>
          </cell>
          <cell r="M1129">
            <v>120.83333333333334</v>
          </cell>
          <cell r="N1129">
            <v>145</v>
          </cell>
          <cell r="O1129">
            <v>1</v>
          </cell>
          <cell r="P1129">
            <v>22.696899999999999</v>
          </cell>
        </row>
        <row r="1130">
          <cell r="A1130" t="str">
            <v>ELECIR903</v>
          </cell>
          <cell r="B1130" t="str">
            <v>Platine moteur STD 240V 10A pour GS (avant mi-mars 2015), E2011/2015, H2015</v>
          </cell>
          <cell r="C1130">
            <v>12</v>
          </cell>
          <cell r="D1130">
            <v>18.088000000000001</v>
          </cell>
          <cell r="E1130">
            <v>1.7564255902844574</v>
          </cell>
          <cell r="F1130">
            <v>42</v>
          </cell>
          <cell r="G1130">
            <v>2.2652408892011437</v>
          </cell>
          <cell r="H1130">
            <v>30.254666666666672</v>
          </cell>
          <cell r="I1130">
            <v>0.35</v>
          </cell>
          <cell r="J1130">
            <v>54.166666666666671</v>
          </cell>
          <cell r="K1130">
            <v>3.4849859833863754</v>
          </cell>
          <cell r="L1130">
            <v>59.421333333333351</v>
          </cell>
          <cell r="M1130">
            <v>83.333333333333343</v>
          </cell>
          <cell r="N1130">
            <v>100</v>
          </cell>
          <cell r="O1130">
            <v>1</v>
          </cell>
          <cell r="P1130">
            <v>23.912099999999999</v>
          </cell>
        </row>
        <row r="1131">
          <cell r="A1131" t="str">
            <v>ELECIR66A</v>
          </cell>
          <cell r="B1131" t="str">
            <v>Platine moteur STD 240V 10A pour tous modèles sauf GS, E2011/2015, H2015</v>
          </cell>
          <cell r="C1131">
            <v>12</v>
          </cell>
          <cell r="D1131">
            <v>24.065399999999993</v>
          </cell>
          <cell r="E1131">
            <v>1.5878909876193357</v>
          </cell>
          <cell r="F1131">
            <v>65</v>
          </cell>
          <cell r="G1131">
            <v>1.9950473966260083</v>
          </cell>
          <cell r="H1131">
            <v>40.732066666666668</v>
          </cell>
          <cell r="I1131">
            <v>0.3</v>
          </cell>
          <cell r="J1131">
            <v>81.666666666666671</v>
          </cell>
          <cell r="K1131">
            <v>2.8500677094657259</v>
          </cell>
          <cell r="L1131">
            <v>75.732066666666668</v>
          </cell>
          <cell r="M1131">
            <v>116.66666666666667</v>
          </cell>
          <cell r="N1131">
            <v>140</v>
          </cell>
          <cell r="O1131">
            <v>1</v>
          </cell>
          <cell r="P1131">
            <v>40.934700000000007</v>
          </cell>
        </row>
        <row r="1132">
          <cell r="A1132" t="str">
            <v>ELECIR62</v>
          </cell>
          <cell r="B1132" t="str">
            <v>Platine moteur STD 240V 10A Synapse</v>
          </cell>
          <cell r="C1132">
            <v>12</v>
          </cell>
          <cell r="D1132">
            <v>21.876799999999992</v>
          </cell>
          <cell r="E1132">
            <v>1.6228497241155464</v>
          </cell>
          <cell r="F1132">
            <v>57</v>
          </cell>
          <cell r="G1132">
            <v>2.2421013970782924</v>
          </cell>
          <cell r="H1132">
            <v>43.626799999999996</v>
          </cell>
          <cell r="I1132">
            <v>0.3</v>
          </cell>
          <cell r="J1132">
            <v>78.75</v>
          </cell>
          <cell r="K1132">
            <v>3.2030019958261318</v>
          </cell>
          <cell r="L1132">
            <v>77.376800000000003</v>
          </cell>
          <cell r="M1132">
            <v>112.5</v>
          </cell>
          <cell r="N1132">
            <v>135</v>
          </cell>
          <cell r="O1132">
            <v>1</v>
          </cell>
          <cell r="P1132">
            <v>35.123300000000008</v>
          </cell>
        </row>
        <row r="1133">
          <cell r="A1133" t="str">
            <v>ELECIR61</v>
          </cell>
          <cell r="B1133" t="str">
            <v>Platine moteur STD 240V 8A (après 2009)</v>
          </cell>
          <cell r="C1133">
            <v>12</v>
          </cell>
          <cell r="D1133">
            <v>23.365799999999997</v>
          </cell>
          <cell r="E1133">
            <v>1.4125690393117962</v>
          </cell>
          <cell r="F1133">
            <v>80</v>
          </cell>
          <cell r="G1133">
            <v>1.5111572551145391</v>
          </cell>
          <cell r="H1133">
            <v>28.949133333333339</v>
          </cell>
          <cell r="I1133">
            <v>0.35</v>
          </cell>
          <cell r="J1133">
            <v>85.583333333333343</v>
          </cell>
          <cell r="K1133">
            <v>2.3248573155608292</v>
          </cell>
          <cell r="L1133">
            <v>75.032466666666693</v>
          </cell>
          <cell r="M1133">
            <v>131.66666666666669</v>
          </cell>
          <cell r="N1133">
            <v>158</v>
          </cell>
          <cell r="O1133">
            <v>1</v>
          </cell>
          <cell r="P1133">
            <v>56.634300000000003</v>
          </cell>
        </row>
        <row r="1134">
          <cell r="A1134" t="str">
            <v>ACC40</v>
          </cell>
          <cell r="B1134" t="str">
            <v>Plumeau électrostatique - HG</v>
          </cell>
          <cell r="C1134">
            <v>17</v>
          </cell>
          <cell r="D1134">
            <v>-15.600000000000001</v>
          </cell>
          <cell r="E1134">
            <v>0</v>
          </cell>
          <cell r="F1134">
            <v>0</v>
          </cell>
          <cell r="G1134">
            <v>1.8696461347469997</v>
          </cell>
          <cell r="H1134">
            <v>13.56666666666667</v>
          </cell>
          <cell r="I1134">
            <v>0.3</v>
          </cell>
          <cell r="J1134">
            <v>29.166666666666671</v>
          </cell>
          <cell r="K1134">
            <v>2.6709230496385707</v>
          </cell>
          <cell r="L1134">
            <v>26.06666666666667</v>
          </cell>
          <cell r="M1134">
            <v>41.666666666666671</v>
          </cell>
          <cell r="N1134">
            <v>50</v>
          </cell>
          <cell r="O1134">
            <v>1</v>
          </cell>
          <cell r="P1134">
            <v>15.600100000000001</v>
          </cell>
        </row>
        <row r="1135">
          <cell r="A1135" t="str">
            <v>TABRCADG</v>
          </cell>
          <cell r="B1135" t="str">
            <v>Porte accessoires gris pour trois éléments de 32 mm - NORDIK</v>
          </cell>
          <cell r="C1135">
            <v>12</v>
          </cell>
          <cell r="D1135">
            <v>1.1604000000000001</v>
          </cell>
          <cell r="E1135">
            <v>2.1604320864172837</v>
          </cell>
          <cell r="F1135">
            <v>2.16</v>
          </cell>
          <cell r="G1135">
            <v>2.9175419292454405</v>
          </cell>
          <cell r="H1135">
            <v>1.9170666666666669</v>
          </cell>
          <cell r="I1135">
            <v>0.3</v>
          </cell>
          <cell r="J1135">
            <v>2.916666666666667</v>
          </cell>
          <cell r="K1135">
            <v>4.1679170417792006</v>
          </cell>
          <cell r="L1135">
            <v>3.1670666666666674</v>
          </cell>
          <cell r="M1135">
            <v>4.166666666666667</v>
          </cell>
          <cell r="N1135">
            <v>5</v>
          </cell>
          <cell r="O1135">
            <v>1</v>
          </cell>
          <cell r="P1135">
            <v>0.99970000000000003</v>
          </cell>
        </row>
        <row r="1136">
          <cell r="A1136" t="str">
            <v>HS202124</v>
          </cell>
          <cell r="B1136" t="str">
            <v>Porte avec joint pour prise d'aspiration RETRAFLEX, couleur blanche.</v>
          </cell>
          <cell r="C1136">
            <v>4</v>
          </cell>
          <cell r="D1136">
            <v>2.4575999999999998</v>
          </cell>
          <cell r="E1136">
            <v>1.7418342087786027</v>
          </cell>
          <cell r="F1136">
            <v>5.77</v>
          </cell>
          <cell r="G1136">
            <v>2.2893081761006293</v>
          </cell>
          <cell r="H1136">
            <v>4.2709333333333337</v>
          </cell>
          <cell r="I1136">
            <v>0.3</v>
          </cell>
          <cell r="J1136">
            <v>7.5833333333333339</v>
          </cell>
          <cell r="K1136">
            <v>3.2704402515723272</v>
          </cell>
          <cell r="L1136">
            <v>7.5209333333333337</v>
          </cell>
          <cell r="M1136">
            <v>10.833333333333334</v>
          </cell>
          <cell r="N1136">
            <v>13</v>
          </cell>
          <cell r="O1136">
            <v>1</v>
          </cell>
          <cell r="P1136">
            <v>3.3125</v>
          </cell>
        </row>
        <row r="1137">
          <cell r="A1137" t="str">
            <v>ELEPFU01</v>
          </cell>
          <cell r="B1137" t="str">
            <v>Porte fusible CYCLOVAC</v>
          </cell>
          <cell r="C1137">
            <v>12</v>
          </cell>
          <cell r="D1137">
            <v>5.6316000000000006</v>
          </cell>
          <cell r="E1137">
            <v>1.8116046464704698</v>
          </cell>
          <cell r="F1137">
            <v>12.57</v>
          </cell>
          <cell r="G1137">
            <v>2.1858711056664508</v>
          </cell>
          <cell r="H1137">
            <v>8.2282666666666682</v>
          </cell>
          <cell r="I1137">
            <v>0.35</v>
          </cell>
          <cell r="J1137">
            <v>15.166666666666668</v>
          </cell>
          <cell r="K1137">
            <v>3.3628786241022319</v>
          </cell>
          <cell r="L1137">
            <v>16.394933333333338</v>
          </cell>
          <cell r="M1137">
            <v>23.333333333333336</v>
          </cell>
          <cell r="N1137">
            <v>28</v>
          </cell>
          <cell r="O1137">
            <v>1</v>
          </cell>
          <cell r="P1137">
            <v>6.9384999999999994</v>
          </cell>
        </row>
        <row r="1138">
          <cell r="A1138" t="str">
            <v>HS3000AD</v>
          </cell>
          <cell r="B1138" t="str">
            <v>Porte seule pour prise d'aspiration RETRAFLEX, couleur amande.</v>
          </cell>
          <cell r="C1138">
            <v>4</v>
          </cell>
          <cell r="D1138">
            <v>2.5694000000000012</v>
          </cell>
          <cell r="E1138">
            <v>1.586468224981739</v>
          </cell>
          <cell r="F1138">
            <v>6.95</v>
          </cell>
          <cell r="G1138">
            <v>2.1305575212485071</v>
          </cell>
          <cell r="H1138">
            <v>4.9527333333333345</v>
          </cell>
          <cell r="I1138">
            <v>0.3</v>
          </cell>
          <cell r="J1138">
            <v>9.3333333333333339</v>
          </cell>
          <cell r="K1138">
            <v>3.0436536017835816</v>
          </cell>
          <cell r="L1138">
            <v>8.9527333333333345</v>
          </cell>
          <cell r="M1138">
            <v>13.333333333333334</v>
          </cell>
          <cell r="N1138">
            <v>16</v>
          </cell>
          <cell r="O1138">
            <v>1</v>
          </cell>
          <cell r="P1138">
            <v>4.3806999999999992</v>
          </cell>
        </row>
        <row r="1139">
          <cell r="A1139" t="str">
            <v>HS3000WD</v>
          </cell>
          <cell r="B1139" t="str">
            <v>Porte seule pour prise d'aspiration RETRAFLEX, couleur blanche.</v>
          </cell>
          <cell r="C1139">
            <v>4</v>
          </cell>
          <cell r="D1139">
            <v>2.5694000000000012</v>
          </cell>
          <cell r="E1139">
            <v>1.586468224981739</v>
          </cell>
          <cell r="F1139">
            <v>6.95</v>
          </cell>
          <cell r="G1139">
            <v>2.1305575212485071</v>
          </cell>
          <cell r="H1139">
            <v>4.9527333333333345</v>
          </cell>
          <cell r="I1139">
            <v>0.3</v>
          </cell>
          <cell r="J1139">
            <v>9.3333333333333339</v>
          </cell>
          <cell r="K1139">
            <v>3.0436536017835816</v>
          </cell>
          <cell r="L1139">
            <v>8.9527333333333345</v>
          </cell>
          <cell r="M1139">
            <v>13.333333333333334</v>
          </cell>
          <cell r="N1139">
            <v>16</v>
          </cell>
          <cell r="O1139">
            <v>1</v>
          </cell>
          <cell r="P1139">
            <v>4.3806999999999992</v>
          </cell>
        </row>
        <row r="1140">
          <cell r="A1140" t="str">
            <v>HS3000BD</v>
          </cell>
          <cell r="B1140" t="str">
            <v>Porte seule pour prise d'aspiration RETRAFLEX, couleur noire.</v>
          </cell>
          <cell r="C1140">
            <v>4</v>
          </cell>
          <cell r="D1140">
            <v>2.5694000000000012</v>
          </cell>
          <cell r="E1140">
            <v>1.586468224981739</v>
          </cell>
          <cell r="F1140">
            <v>6.95</v>
          </cell>
          <cell r="G1140">
            <v>2.1305575212485071</v>
          </cell>
          <cell r="H1140">
            <v>4.9527333333333345</v>
          </cell>
          <cell r="I1140">
            <v>0.3</v>
          </cell>
          <cell r="J1140">
            <v>9.3333333333333339</v>
          </cell>
          <cell r="K1140">
            <v>3.0436536017835816</v>
          </cell>
          <cell r="L1140">
            <v>8.9527333333333345</v>
          </cell>
          <cell r="M1140">
            <v>13.333333333333334</v>
          </cell>
          <cell r="N1140">
            <v>16</v>
          </cell>
          <cell r="O1140">
            <v>1</v>
          </cell>
          <cell r="P1140">
            <v>4.3806999999999992</v>
          </cell>
        </row>
        <row r="1141">
          <cell r="A1141" t="str">
            <v>3000076</v>
          </cell>
          <cell r="B1141" t="str">
            <v>Pressostat modèle 1/4 FPR850 CND pour séparateur autonettoyage</v>
          </cell>
          <cell r="C1141">
            <v>11</v>
          </cell>
          <cell r="D1141">
            <v>-16.907</v>
          </cell>
          <cell r="E1141">
            <v>0</v>
          </cell>
          <cell r="F1141">
            <v>0</v>
          </cell>
          <cell r="G1141" t="str">
            <v/>
          </cell>
          <cell r="H1141" t="str">
            <v/>
          </cell>
          <cell r="I1141"/>
          <cell r="J1141" t="str">
            <v/>
          </cell>
          <cell r="K1141">
            <v>2.5433102069544749</v>
          </cell>
          <cell r="L1141">
            <v>26.093</v>
          </cell>
          <cell r="M1141">
            <v>43</v>
          </cell>
          <cell r="N1141">
            <v>51.6</v>
          </cell>
          <cell r="O1141">
            <v>1</v>
          </cell>
          <cell r="P1141">
            <v>16.9071</v>
          </cell>
        </row>
        <row r="1142">
          <cell r="A1142" t="str">
            <v>AR187</v>
          </cell>
          <cell r="B1142" t="str">
            <v>Prise d'aspiration Aldes Serelia avec contact - DIV</v>
          </cell>
          <cell r="C1142">
            <v>19</v>
          </cell>
          <cell r="D1142">
            <v>-19.899999999999999</v>
          </cell>
          <cell r="E1142">
            <v>0</v>
          </cell>
          <cell r="F1142"/>
          <cell r="G1142">
            <v>1.905350559377424</v>
          </cell>
          <cell r="H1142">
            <v>18.016666666666673</v>
          </cell>
          <cell r="I1142">
            <v>0.35</v>
          </cell>
          <cell r="J1142">
            <v>37.916666666666671</v>
          </cell>
          <cell r="K1142">
            <v>2.9313085528883445</v>
          </cell>
          <cell r="L1142">
            <v>38.433333333333337</v>
          </cell>
          <cell r="M1142">
            <v>58.333333333333336</v>
          </cell>
          <cell r="N1142">
            <v>70</v>
          </cell>
          <cell r="O1142"/>
          <cell r="P1142">
            <v>19.900099999999998</v>
          </cell>
        </row>
        <row r="1143">
          <cell r="A1143" t="str">
            <v>65355</v>
          </cell>
          <cell r="B1143" t="str">
            <v>Prise d'aspiration ARNOULD + contre-prise, série 'CLUB'  sans cadre - DIV</v>
          </cell>
          <cell r="C1143">
            <v>17</v>
          </cell>
          <cell r="D1143">
            <v>-28.984800000000003</v>
          </cell>
          <cell r="E1143">
            <v>0</v>
          </cell>
          <cell r="F1143">
            <v>0</v>
          </cell>
          <cell r="G1143" t="str">
            <v/>
          </cell>
          <cell r="H1143" t="str">
            <v/>
          </cell>
          <cell r="I1143"/>
          <cell r="J1143" t="str">
            <v/>
          </cell>
          <cell r="K1143">
            <v>2.0125421627583098</v>
          </cell>
          <cell r="L1143">
            <v>29.348533333333332</v>
          </cell>
          <cell r="M1143">
            <v>58.333333333333336</v>
          </cell>
          <cell r="N1143">
            <v>70</v>
          </cell>
          <cell r="O1143">
            <v>1</v>
          </cell>
          <cell r="P1143">
            <v>28.984900000000003</v>
          </cell>
        </row>
        <row r="1144">
          <cell r="A1144" t="str">
            <v>TF040151</v>
          </cell>
          <cell r="B1144" t="str">
            <v>Prise d'aspiration DECO, aspect métal chromé brillant.</v>
          </cell>
          <cell r="C1144">
            <v>12</v>
          </cell>
          <cell r="D1144">
            <v>3.6013999999999995</v>
          </cell>
          <cell r="E1144">
            <v>1.5592967633720569</v>
          </cell>
          <cell r="F1144">
            <v>10.039999999999999</v>
          </cell>
          <cell r="G1144">
            <v>2.3555479625804385</v>
          </cell>
          <cell r="H1144">
            <v>8.7280666666666669</v>
          </cell>
          <cell r="I1144">
            <v>0.35</v>
          </cell>
          <cell r="J1144">
            <v>15.166666666666668</v>
          </cell>
          <cell r="K1144">
            <v>3.6239199424314434</v>
          </cell>
          <cell r="L1144">
            <v>16.894733333333335</v>
          </cell>
          <cell r="M1144">
            <v>23.333333333333336</v>
          </cell>
          <cell r="N1144">
            <v>28</v>
          </cell>
          <cell r="O1144">
            <v>1</v>
          </cell>
          <cell r="P1144">
            <v>6.4386999999999999</v>
          </cell>
        </row>
        <row r="1145">
          <cell r="A1145" t="str">
            <v>TF040154</v>
          </cell>
          <cell r="B1145" t="str">
            <v>Prise d'aspiration DECO, aspect métal cuivré antique.</v>
          </cell>
          <cell r="C1145">
            <v>12</v>
          </cell>
          <cell r="D1145">
            <v>-13.043800000000001</v>
          </cell>
          <cell r="E1145">
            <v>0</v>
          </cell>
          <cell r="F1145"/>
          <cell r="G1145">
            <v>1.6610574035883954</v>
          </cell>
          <cell r="H1145">
            <v>8.6228666666666705</v>
          </cell>
          <cell r="I1145">
            <v>0.35</v>
          </cell>
          <cell r="J1145">
            <v>21.666666666666671</v>
          </cell>
          <cell r="K1145">
            <v>2.5554729285975308</v>
          </cell>
          <cell r="L1145">
            <v>20.289533333333335</v>
          </cell>
          <cell r="M1145">
            <v>33.333333333333336</v>
          </cell>
          <cell r="N1145">
            <v>40</v>
          </cell>
          <cell r="O1145">
            <v>1</v>
          </cell>
          <cell r="P1145">
            <v>13.043900000000001</v>
          </cell>
        </row>
        <row r="1146">
          <cell r="A1146" t="str">
            <v>TF040155</v>
          </cell>
          <cell r="B1146" t="str">
            <v>Prise d'aspiration DECO, aspect métal doré brillant.</v>
          </cell>
          <cell r="C1146">
            <v>12</v>
          </cell>
          <cell r="D1146">
            <v>-12.700800000000001</v>
          </cell>
          <cell r="E1146">
            <v>0</v>
          </cell>
          <cell r="F1146"/>
          <cell r="G1146">
            <v>1.7059158537321504</v>
          </cell>
          <cell r="H1146">
            <v>8.9658666666666704</v>
          </cell>
          <cell r="I1146">
            <v>0.35</v>
          </cell>
          <cell r="J1146">
            <v>21.666666666666671</v>
          </cell>
          <cell r="K1146">
            <v>2.6244859288186926</v>
          </cell>
          <cell r="L1146">
            <v>20.632533333333335</v>
          </cell>
          <cell r="M1146">
            <v>33.333333333333336</v>
          </cell>
          <cell r="N1146">
            <v>40</v>
          </cell>
          <cell r="O1146">
            <v>1</v>
          </cell>
          <cell r="P1146">
            <v>12.700900000000001</v>
          </cell>
        </row>
        <row r="1147">
          <cell r="A1147" t="str">
            <v>TF040152</v>
          </cell>
          <cell r="B1147" t="str">
            <v>Prise d'aspiration DECO, aspect métal nickelé brossé.</v>
          </cell>
          <cell r="C1147">
            <v>12</v>
          </cell>
          <cell r="D1147">
            <v>-13.249599999999999</v>
          </cell>
          <cell r="E1147">
            <v>0</v>
          </cell>
          <cell r="F1147"/>
          <cell r="G1147">
            <v>1.6352571504763636</v>
          </cell>
          <cell r="H1147">
            <v>8.4170666666666722</v>
          </cell>
          <cell r="I1147">
            <v>0.35</v>
          </cell>
          <cell r="J1147">
            <v>21.666666666666671</v>
          </cell>
          <cell r="K1147">
            <v>2.5157802315020974</v>
          </cell>
          <cell r="L1147">
            <v>20.083733333333338</v>
          </cell>
          <cell r="M1147">
            <v>33.333333333333336</v>
          </cell>
          <cell r="N1147">
            <v>40</v>
          </cell>
          <cell r="O1147">
            <v>1</v>
          </cell>
          <cell r="P1147">
            <v>13.249699999999999</v>
          </cell>
        </row>
        <row r="1148">
          <cell r="A1148" t="str">
            <v>TF040103</v>
          </cell>
          <cell r="B1148" t="str">
            <v>Prise d'aspiration DECO, couleur amande.</v>
          </cell>
          <cell r="C1148">
            <v>12</v>
          </cell>
          <cell r="D1148">
            <v>1.2408000000000001</v>
          </cell>
          <cell r="E1148">
            <v>1.6204861458437532</v>
          </cell>
          <cell r="F1148">
            <v>3.24</v>
          </cell>
          <cell r="G1148">
            <v>4.0639223728304907</v>
          </cell>
          <cell r="H1148">
            <v>6.1257999999999999</v>
          </cell>
          <cell r="I1148">
            <v>0.35</v>
          </cell>
          <cell r="J1148">
            <v>8.125</v>
          </cell>
          <cell r="K1148">
            <v>6.2521882658930625</v>
          </cell>
          <cell r="L1148">
            <v>10.5008</v>
          </cell>
          <cell r="M1148">
            <v>12.5</v>
          </cell>
          <cell r="N1148">
            <v>15</v>
          </cell>
          <cell r="O1148">
            <v>1</v>
          </cell>
          <cell r="P1148">
            <v>1.9993000000000001</v>
          </cell>
        </row>
        <row r="1149">
          <cell r="A1149" t="str">
            <v>TF040101</v>
          </cell>
          <cell r="B1149" t="str">
            <v>Prise d'aspiration DECO, couleur blanche.</v>
          </cell>
          <cell r="C1149">
            <v>12</v>
          </cell>
          <cell r="D1149">
            <v>1.5544000000000002</v>
          </cell>
          <cell r="E1149">
            <v>1.9219361727369797</v>
          </cell>
          <cell r="F1149">
            <v>3.24</v>
          </cell>
          <cell r="G1149">
            <v>4.8199561013228926</v>
          </cell>
          <cell r="H1149">
            <v>6.4394</v>
          </cell>
          <cell r="I1149">
            <v>0.35</v>
          </cell>
          <cell r="J1149">
            <v>8.125</v>
          </cell>
          <cell r="K1149">
            <v>7.4153170789582967</v>
          </cell>
          <cell r="L1149">
            <v>10.814399999999999</v>
          </cell>
          <cell r="M1149">
            <v>12.5</v>
          </cell>
          <cell r="N1149">
            <v>15</v>
          </cell>
          <cell r="O1149">
            <v>1</v>
          </cell>
          <cell r="P1149">
            <v>1.6857</v>
          </cell>
        </row>
        <row r="1150">
          <cell r="A1150" t="str">
            <v>TF040106</v>
          </cell>
          <cell r="B1150" t="str">
            <v>Prise d'aspiration DECO, couleur grise.</v>
          </cell>
          <cell r="C1150">
            <v>12</v>
          </cell>
          <cell r="D1150">
            <v>1.6854000000000002</v>
          </cell>
          <cell r="E1150">
            <v>1.6207455429497568</v>
          </cell>
          <cell r="F1150">
            <v>4.4000000000000004</v>
          </cell>
          <cell r="G1150">
            <v>2.9929642317751499</v>
          </cell>
          <cell r="H1150">
            <v>5.4103999999999992</v>
          </cell>
          <cell r="I1150">
            <v>0.35</v>
          </cell>
          <cell r="J1150">
            <v>8.125</v>
          </cell>
          <cell r="K1150">
            <v>4.6045603565771538</v>
          </cell>
          <cell r="L1150">
            <v>9.7853999999999992</v>
          </cell>
          <cell r="M1150">
            <v>12.5</v>
          </cell>
          <cell r="N1150">
            <v>15</v>
          </cell>
          <cell r="O1150">
            <v>1</v>
          </cell>
          <cell r="P1150">
            <v>2.7147000000000001</v>
          </cell>
        </row>
        <row r="1151">
          <cell r="A1151" t="str">
            <v>TF040104</v>
          </cell>
          <cell r="B1151" t="str">
            <v>Prise d'aspiration DECO, couleur ivoire OLD</v>
          </cell>
          <cell r="C1151">
            <v>12</v>
          </cell>
          <cell r="D1151">
            <v>1.3486000000000002</v>
          </cell>
          <cell r="E1151">
            <v>1.7128356946500318</v>
          </cell>
          <cell r="F1151">
            <v>3.24</v>
          </cell>
          <cell r="G1151">
            <v>4.2955326460481098</v>
          </cell>
          <cell r="H1151">
            <v>6.2336</v>
          </cell>
          <cell r="I1151">
            <v>0.35</v>
          </cell>
          <cell r="J1151">
            <v>8.125</v>
          </cell>
          <cell r="K1151">
            <v>6.6085117631509389</v>
          </cell>
          <cell r="L1151">
            <v>10.608599999999999</v>
          </cell>
          <cell r="M1151">
            <v>12.5</v>
          </cell>
          <cell r="N1151">
            <v>15</v>
          </cell>
          <cell r="O1151">
            <v>1</v>
          </cell>
          <cell r="P1151">
            <v>1.8915</v>
          </cell>
        </row>
        <row r="1152">
          <cell r="A1152" t="str">
            <v>TF040102</v>
          </cell>
          <cell r="B1152" t="str">
            <v>Prise d'aspiration DECO, couleur noire.</v>
          </cell>
          <cell r="C1152">
            <v>12</v>
          </cell>
          <cell r="D1152">
            <v>1.2408000000000001</v>
          </cell>
          <cell r="E1152">
            <v>1.6204861458437532</v>
          </cell>
          <cell r="F1152">
            <v>3.24</v>
          </cell>
          <cell r="G1152">
            <v>4.0639223728304907</v>
          </cell>
          <cell r="H1152">
            <v>6.1257999999999999</v>
          </cell>
          <cell r="I1152">
            <v>0.35</v>
          </cell>
          <cell r="J1152">
            <v>8.125</v>
          </cell>
          <cell r="K1152">
            <v>6.2521882658930625</v>
          </cell>
          <cell r="L1152">
            <v>10.5008</v>
          </cell>
          <cell r="M1152">
            <v>12.5</v>
          </cell>
          <cell r="N1152">
            <v>15</v>
          </cell>
          <cell r="O1152">
            <v>1</v>
          </cell>
          <cell r="P1152">
            <v>1.9993000000000001</v>
          </cell>
        </row>
        <row r="1153">
          <cell r="A1153" t="str">
            <v>TF040107</v>
          </cell>
          <cell r="B1153" t="str">
            <v>Prise d'aspiration DECO, couleur rouge.</v>
          </cell>
          <cell r="C1153">
            <v>12</v>
          </cell>
          <cell r="D1153">
            <v>1.2408000000000001</v>
          </cell>
          <cell r="E1153">
            <v>1.6204861458437532</v>
          </cell>
          <cell r="F1153">
            <v>3.24</v>
          </cell>
          <cell r="G1153">
            <v>4.0639223728304907</v>
          </cell>
          <cell r="H1153">
            <v>6.1257999999999999</v>
          </cell>
          <cell r="I1153">
            <v>0.35</v>
          </cell>
          <cell r="J1153">
            <v>8.125</v>
          </cell>
          <cell r="K1153">
            <v>6.2521882658930625</v>
          </cell>
          <cell r="L1153">
            <v>10.5008</v>
          </cell>
          <cell r="M1153">
            <v>12.5</v>
          </cell>
          <cell r="N1153">
            <v>15</v>
          </cell>
          <cell r="O1153">
            <v>1</v>
          </cell>
          <cell r="P1153">
            <v>1.9993000000000001</v>
          </cell>
        </row>
        <row r="1154">
          <cell r="A1154" t="str">
            <v>PPL01IN</v>
          </cell>
          <cell r="B1154" t="str">
            <v>Prise d'aspiration ELEKTREND extra-fine, carrée, métal inox brossé - AJG</v>
          </cell>
          <cell r="C1154">
            <v>15</v>
          </cell>
          <cell r="D1154">
            <v>-19.791200000000003</v>
          </cell>
          <cell r="E1154">
            <v>0</v>
          </cell>
          <cell r="F1154">
            <v>0</v>
          </cell>
          <cell r="G1154">
            <v>2.0253006792546895</v>
          </cell>
          <cell r="H1154">
            <v>20.292133333333339</v>
          </cell>
          <cell r="I1154">
            <v>0.35</v>
          </cell>
          <cell r="J1154">
            <v>40.083333333333343</v>
          </cell>
          <cell r="K1154">
            <v>3.115847198853368</v>
          </cell>
          <cell r="L1154">
            <v>41.875466666666668</v>
          </cell>
          <cell r="M1154">
            <v>61.666666666666671</v>
          </cell>
          <cell r="N1154">
            <v>74</v>
          </cell>
          <cell r="O1154">
            <v>1</v>
          </cell>
          <cell r="P1154">
            <v>19.791300000000003</v>
          </cell>
        </row>
        <row r="1155">
          <cell r="A1155" t="str">
            <v>PA510</v>
          </cell>
          <cell r="B1155" t="str">
            <v>Prise d'aspiration FLOOR pour le sol, aluminium + inter. diam. 32 mm.</v>
          </cell>
          <cell r="C1155">
            <v>11</v>
          </cell>
          <cell r="D1155">
            <v>-68.794000000000011</v>
          </cell>
          <cell r="E1155">
            <v>0</v>
          </cell>
          <cell r="F1155">
            <v>0</v>
          </cell>
          <cell r="G1155" t="str">
            <v/>
          </cell>
          <cell r="H1155" t="str">
            <v/>
          </cell>
          <cell r="I1155"/>
          <cell r="J1155" t="str">
            <v/>
          </cell>
          <cell r="K1155">
            <v>2.4711421473643811</v>
          </cell>
          <cell r="L1155">
            <v>101.20599999999999</v>
          </cell>
          <cell r="M1155">
            <v>170</v>
          </cell>
          <cell r="N1155">
            <v>204</v>
          </cell>
          <cell r="O1155">
            <v>1</v>
          </cell>
          <cell r="P1155">
            <v>68.794100000000014</v>
          </cell>
        </row>
        <row r="1156">
          <cell r="A1156" t="str">
            <v>PA530</v>
          </cell>
          <cell r="B1156" t="str">
            <v>Prise d'aspiration FLOOR pour le sol, aluminium + inter. diam. 40 mm.</v>
          </cell>
          <cell r="C1156">
            <v>11</v>
          </cell>
          <cell r="D1156">
            <v>-68.794000000000011</v>
          </cell>
          <cell r="E1156">
            <v>0</v>
          </cell>
          <cell r="F1156">
            <v>0</v>
          </cell>
          <cell r="G1156" t="str">
            <v/>
          </cell>
          <cell r="H1156" t="str">
            <v/>
          </cell>
          <cell r="I1156"/>
          <cell r="J1156" t="str">
            <v/>
          </cell>
          <cell r="K1156">
            <v>2.4711421473643811</v>
          </cell>
          <cell r="L1156">
            <v>101.20599999999999</v>
          </cell>
          <cell r="M1156">
            <v>170</v>
          </cell>
          <cell r="N1156">
            <v>204</v>
          </cell>
          <cell r="O1156">
            <v>1</v>
          </cell>
          <cell r="P1156">
            <v>68.794100000000014</v>
          </cell>
        </row>
        <row r="1157">
          <cell r="A1157" t="str">
            <v>PA516</v>
          </cell>
          <cell r="B1157" t="str">
            <v>Prise d'aspiration FLOOR pour le sol, aluminium diam. 32 mm.</v>
          </cell>
          <cell r="C1157">
            <v>11</v>
          </cell>
          <cell r="D1157">
            <v>-49.258000000000003</v>
          </cell>
          <cell r="E1157">
            <v>0</v>
          </cell>
          <cell r="F1157">
            <v>0</v>
          </cell>
          <cell r="G1157" t="str">
            <v/>
          </cell>
          <cell r="H1157" t="str">
            <v/>
          </cell>
          <cell r="I1157"/>
          <cell r="J1157" t="str">
            <v/>
          </cell>
          <cell r="K1157">
            <v>2.4767500167485146</v>
          </cell>
          <cell r="L1157">
            <v>72.742000000000019</v>
          </cell>
          <cell r="M1157">
            <v>122.00000000000001</v>
          </cell>
          <cell r="N1157">
            <v>146.4</v>
          </cell>
          <cell r="O1157">
            <v>1</v>
          </cell>
          <cell r="P1157">
            <v>49.258100000000006</v>
          </cell>
        </row>
        <row r="1158">
          <cell r="A1158" t="str">
            <v>PA536</v>
          </cell>
          <cell r="B1158" t="str">
            <v>Prise d'aspiration FLOOR pour le sol, aluminium diam. 40 mm.</v>
          </cell>
          <cell r="C1158">
            <v>11</v>
          </cell>
          <cell r="D1158">
            <v>-49.258000000000003</v>
          </cell>
          <cell r="E1158">
            <v>0</v>
          </cell>
          <cell r="F1158">
            <v>0</v>
          </cell>
          <cell r="G1158" t="str">
            <v/>
          </cell>
          <cell r="H1158" t="str">
            <v/>
          </cell>
          <cell r="I1158"/>
          <cell r="J1158" t="str">
            <v/>
          </cell>
          <cell r="K1158">
            <v>2.4767500167485146</v>
          </cell>
          <cell r="L1158">
            <v>72.742000000000019</v>
          </cell>
          <cell r="M1158">
            <v>122.00000000000001</v>
          </cell>
          <cell r="N1158">
            <v>146.4</v>
          </cell>
          <cell r="O1158">
            <v>1</v>
          </cell>
          <cell r="P1158">
            <v>49.258100000000006</v>
          </cell>
        </row>
        <row r="1159">
          <cell r="A1159" t="str">
            <v>GEA31020014</v>
          </cell>
          <cell r="B1159" t="str">
            <v>Prise d'aspiration GEA , série 'SERELIA' contacts plots - DIV</v>
          </cell>
          <cell r="C1159">
            <v>17</v>
          </cell>
          <cell r="D1159">
            <v>-17.68</v>
          </cell>
          <cell r="E1159">
            <v>0</v>
          </cell>
          <cell r="F1159">
            <v>0</v>
          </cell>
          <cell r="G1159" t="str">
            <v/>
          </cell>
          <cell r="H1159" t="str">
            <v/>
          </cell>
          <cell r="I1159"/>
          <cell r="J1159" t="str">
            <v/>
          </cell>
          <cell r="K1159">
            <v>1.8853588686338503</v>
          </cell>
          <cell r="L1159">
            <v>15.653333333333336</v>
          </cell>
          <cell r="M1159">
            <v>33.333333333333336</v>
          </cell>
          <cell r="N1159">
            <v>40</v>
          </cell>
          <cell r="O1159">
            <v>1</v>
          </cell>
          <cell r="P1159">
            <v>17.680099999999999</v>
          </cell>
        </row>
        <row r="1160">
          <cell r="A1160" t="str">
            <v>TF1500BV</v>
          </cell>
          <cell r="B1160" t="str">
            <v>Prise d'aspiration HAYDEN porte ronde, couleur blanche.</v>
          </cell>
          <cell r="C1160">
            <v>12</v>
          </cell>
          <cell r="D1160">
            <v>1.3106</v>
          </cell>
          <cell r="E1160">
            <v>1.8738330221392372</v>
          </cell>
          <cell r="F1160">
            <v>2.81</v>
          </cell>
          <cell r="G1160">
            <v>5.4184728242747582</v>
          </cell>
          <cell r="H1160">
            <v>6.6255999999999995</v>
          </cell>
          <cell r="I1160">
            <v>0.35</v>
          </cell>
          <cell r="J1160">
            <v>8.125</v>
          </cell>
          <cell r="K1160">
            <v>8.3361120373457815</v>
          </cell>
          <cell r="L1160">
            <v>11.0006</v>
          </cell>
          <cell r="M1160">
            <v>12.5</v>
          </cell>
          <cell r="N1160">
            <v>15</v>
          </cell>
          <cell r="O1160">
            <v>1</v>
          </cell>
          <cell r="P1160">
            <v>1.4995000000000001</v>
          </cell>
        </row>
        <row r="1161">
          <cell r="A1161" t="str">
            <v>TF1500IV</v>
          </cell>
          <cell r="B1161" t="str">
            <v>Prise d'aspiration HAYDEN porte ronde, couleur ivoire.</v>
          </cell>
          <cell r="C1161">
            <v>12</v>
          </cell>
          <cell r="D1161">
            <v>1.3106</v>
          </cell>
          <cell r="E1161">
            <v>1.8738330221392372</v>
          </cell>
          <cell r="F1161">
            <v>2.81</v>
          </cell>
          <cell r="G1161">
            <v>5.4184728242747582</v>
          </cell>
          <cell r="H1161">
            <v>6.6255999999999995</v>
          </cell>
          <cell r="I1161">
            <v>0.35</v>
          </cell>
          <cell r="J1161">
            <v>8.125</v>
          </cell>
          <cell r="K1161">
            <v>8.3361120373457815</v>
          </cell>
          <cell r="L1161">
            <v>11.0006</v>
          </cell>
          <cell r="M1161">
            <v>12.5</v>
          </cell>
          <cell r="N1161">
            <v>15</v>
          </cell>
          <cell r="O1161">
            <v>1</v>
          </cell>
          <cell r="P1161">
            <v>1.4995000000000001</v>
          </cell>
        </row>
        <row r="1162">
          <cell r="A1162" t="str">
            <v>ADL11070111</v>
          </cell>
          <cell r="B1162" t="str">
            <v>Prise d'aspiration LEGRAND + Contre-prise, série 'CELIANE' - DIV</v>
          </cell>
          <cell r="C1162">
            <v>17</v>
          </cell>
          <cell r="D1162">
            <v>-19.344000000000001</v>
          </cell>
          <cell r="E1162">
            <v>0</v>
          </cell>
          <cell r="F1162">
            <v>0</v>
          </cell>
          <cell r="G1162" t="str">
            <v/>
          </cell>
          <cell r="H1162" t="str">
            <v/>
          </cell>
          <cell r="I1162"/>
          <cell r="J1162" t="str">
            <v/>
          </cell>
          <cell r="K1162">
            <v>3.0155620232181044</v>
          </cell>
          <cell r="L1162">
            <v>38.989333333333335</v>
          </cell>
          <cell r="M1162">
            <v>58.333333333333336</v>
          </cell>
          <cell r="N1162">
            <v>70</v>
          </cell>
          <cell r="O1162">
            <v>1</v>
          </cell>
          <cell r="P1162">
            <v>19.344100000000001</v>
          </cell>
        </row>
        <row r="1163">
          <cell r="A1163" t="str">
            <v>LEG67432</v>
          </cell>
          <cell r="B1163" t="str">
            <v>Prise d'aspiration LEGRAND + Contre-prise, série 'CELIANE' sans cadre - DIV</v>
          </cell>
          <cell r="C1163">
            <v>17</v>
          </cell>
          <cell r="D1163">
            <v>-38.480000000000004</v>
          </cell>
          <cell r="E1163">
            <v>0</v>
          </cell>
          <cell r="F1163">
            <v>0</v>
          </cell>
          <cell r="G1163" t="str">
            <v/>
          </cell>
          <cell r="H1163" t="str">
            <v/>
          </cell>
          <cell r="I1163"/>
          <cell r="J1163" t="str">
            <v/>
          </cell>
          <cell r="K1163">
            <v>1.6242161532844246</v>
          </cell>
          <cell r="L1163">
            <v>24.019999999999992</v>
          </cell>
          <cell r="M1163">
            <v>62.5</v>
          </cell>
          <cell r="N1163">
            <v>75</v>
          </cell>
          <cell r="O1163">
            <v>1</v>
          </cell>
          <cell r="P1163">
            <v>38.480100000000007</v>
          </cell>
        </row>
        <row r="1164">
          <cell r="A1164" t="str">
            <v>74350</v>
          </cell>
          <cell r="B1164" t="str">
            <v>Prise d'aspiration LEGRAND + Contre-prise, série 'MOSAÏC' sans cadre - DIV</v>
          </cell>
          <cell r="C1164">
            <v>17</v>
          </cell>
          <cell r="D1164">
            <v>-41.6</v>
          </cell>
          <cell r="E1164">
            <v>0</v>
          </cell>
          <cell r="F1164">
            <v>0</v>
          </cell>
          <cell r="G1164" t="str">
            <v/>
          </cell>
          <cell r="H1164" t="str">
            <v/>
          </cell>
          <cell r="I1164"/>
          <cell r="J1164" t="str">
            <v/>
          </cell>
          <cell r="K1164">
            <v>1.6025602502558085</v>
          </cell>
          <cell r="L1164">
            <v>25.066666666666666</v>
          </cell>
          <cell r="M1164">
            <v>66.666666666666671</v>
          </cell>
          <cell r="N1164">
            <v>80</v>
          </cell>
          <cell r="O1164">
            <v>1</v>
          </cell>
          <cell r="P1164">
            <v>41.600100000000005</v>
          </cell>
        </row>
        <row r="1165">
          <cell r="A1165" t="str">
            <v>TF3153AV</v>
          </cell>
          <cell r="B1165" t="str">
            <v>Prise d'aspiration METAL, épaisseur standard, porte ronde, bronze antique.</v>
          </cell>
          <cell r="C1165">
            <v>12</v>
          </cell>
          <cell r="D1165">
            <v>5.3080000000000034</v>
          </cell>
          <cell r="E1165">
            <v>1.1337240062279239</v>
          </cell>
          <cell r="F1165">
            <v>45</v>
          </cell>
          <cell r="G1165">
            <v>1.2145573888338825</v>
          </cell>
          <cell r="H1165">
            <v>8.5163333333333462</v>
          </cell>
          <cell r="I1165">
            <v>0.35</v>
          </cell>
          <cell r="J1165">
            <v>48.208333333333343</v>
          </cell>
          <cell r="K1165">
            <v>1.8685498289752036</v>
          </cell>
          <cell r="L1165">
            <v>34.474666666666678</v>
          </cell>
          <cell r="M1165">
            <v>74.166666666666671</v>
          </cell>
          <cell r="N1165">
            <v>89</v>
          </cell>
          <cell r="O1165">
            <v>1</v>
          </cell>
          <cell r="P1165">
            <v>39.692099999999996</v>
          </cell>
        </row>
        <row r="1166">
          <cell r="A1166" t="str">
            <v>TF4153CV</v>
          </cell>
          <cell r="B1166" t="str">
            <v>Prise d'aspiration METAL, épaisseur standard, porte ronde, chromée.</v>
          </cell>
          <cell r="C1166">
            <v>12</v>
          </cell>
          <cell r="D1166">
            <v>-12.292000000000005</v>
          </cell>
          <cell r="E1166">
            <v>0.78544723365484292</v>
          </cell>
          <cell r="F1166">
            <v>45</v>
          </cell>
          <cell r="G1166">
            <v>0.84144818104648522</v>
          </cell>
          <cell r="H1166">
            <v>-9.0836666666666623</v>
          </cell>
          <cell r="I1166">
            <v>0.35</v>
          </cell>
          <cell r="J1166">
            <v>48.208333333333343</v>
          </cell>
          <cell r="K1166">
            <v>1.2945356631484386</v>
          </cell>
          <cell r="L1166">
            <v>16.874666666666666</v>
          </cell>
          <cell r="M1166">
            <v>74.166666666666671</v>
          </cell>
          <cell r="N1166">
            <v>89</v>
          </cell>
          <cell r="O1166">
            <v>1</v>
          </cell>
          <cell r="P1166">
            <v>57.292100000000005</v>
          </cell>
        </row>
        <row r="1167">
          <cell r="A1167" t="str">
            <v>TF7153BV</v>
          </cell>
          <cell r="B1167" t="str">
            <v>Prise d'aspiration METAL, épaisseur standard, porte ronde, couleur blanche.</v>
          </cell>
          <cell r="C1167">
            <v>12</v>
          </cell>
          <cell r="D1167">
            <v>12.738000000000003</v>
          </cell>
          <cell r="E1167">
            <v>1.4074505313125758</v>
          </cell>
          <cell r="F1167">
            <v>44</v>
          </cell>
          <cell r="G1167">
            <v>1.5420695773263264</v>
          </cell>
          <cell r="H1167">
            <v>16.946333333333346</v>
          </cell>
          <cell r="I1167">
            <v>0.35</v>
          </cell>
          <cell r="J1167">
            <v>48.208333333333343</v>
          </cell>
          <cell r="K1167">
            <v>2.3724147343481943</v>
          </cell>
          <cell r="L1167">
            <v>42.904666666666678</v>
          </cell>
          <cell r="M1167">
            <v>74.166666666666671</v>
          </cell>
          <cell r="N1167">
            <v>89</v>
          </cell>
          <cell r="O1167">
            <v>1</v>
          </cell>
          <cell r="P1167">
            <v>31.262099999999997</v>
          </cell>
        </row>
        <row r="1168">
          <cell r="A1168" t="str">
            <v>TF6153IV</v>
          </cell>
          <cell r="B1168" t="str">
            <v>Prise d'aspiration METAL, épaisseur standard, porte ronde, couleur ivoire.</v>
          </cell>
          <cell r="C1168">
            <v>12</v>
          </cell>
          <cell r="D1168">
            <v>5.6829999999999981</v>
          </cell>
          <cell r="E1168">
            <v>1.4197913896522174</v>
          </cell>
          <cell r="F1168">
            <v>19.22</v>
          </cell>
          <cell r="G1168">
            <v>1.9606611952830866</v>
          </cell>
          <cell r="H1168">
            <v>13.004666666666671</v>
          </cell>
          <cell r="I1168">
            <v>0.35</v>
          </cell>
          <cell r="J1168">
            <v>26.541666666666671</v>
          </cell>
          <cell r="K1168">
            <v>3.0164018388970559</v>
          </cell>
          <cell r="L1168">
            <v>27.296333333333333</v>
          </cell>
          <cell r="M1168">
            <v>40.833333333333336</v>
          </cell>
          <cell r="N1168">
            <v>49</v>
          </cell>
          <cell r="O1168">
            <v>1</v>
          </cell>
          <cell r="P1168">
            <v>13.537100000000001</v>
          </cell>
        </row>
        <row r="1169">
          <cell r="A1169" t="str">
            <v>TF5153DV</v>
          </cell>
          <cell r="B1169" t="str">
            <v>Prise d'aspiration METAL, épaisseur standard, porte ronde, dorée.</v>
          </cell>
          <cell r="C1169">
            <v>12</v>
          </cell>
          <cell r="D1169">
            <v>13.738000000000003</v>
          </cell>
          <cell r="E1169">
            <v>1.4394380433878615</v>
          </cell>
          <cell r="F1169">
            <v>45</v>
          </cell>
          <cell r="G1169">
            <v>1.5860525471204221</v>
          </cell>
          <cell r="H1169">
            <v>18.321333333333346</v>
          </cell>
          <cell r="I1169">
            <v>0.3</v>
          </cell>
          <cell r="J1169">
            <v>49.583333333333343</v>
          </cell>
          <cell r="K1169">
            <v>2.2657893530291742</v>
          </cell>
          <cell r="L1169">
            <v>39.571333333333349</v>
          </cell>
          <cell r="M1169">
            <v>70.833333333333343</v>
          </cell>
          <cell r="N1169">
            <v>85</v>
          </cell>
          <cell r="O1169">
            <v>1</v>
          </cell>
          <cell r="P1169">
            <v>31.262099999999997</v>
          </cell>
        </row>
        <row r="1170">
          <cell r="A1170" t="str">
            <v>TF3123AV</v>
          </cell>
          <cell r="B1170" t="str">
            <v>Prise d'aspiration METAL, extra-plate, porte ronde, bronze antique.</v>
          </cell>
          <cell r="C1170">
            <v>12</v>
          </cell>
          <cell r="D1170">
            <v>-4.2119999999999997</v>
          </cell>
          <cell r="E1170">
            <v>0.91440740304233503</v>
          </cell>
          <cell r="F1170">
            <v>45</v>
          </cell>
          <cell r="G1170">
            <v>0.97960325475509769</v>
          </cell>
          <cell r="H1170">
            <v>-1.0036666666666567</v>
          </cell>
          <cell r="I1170">
            <v>0.35</v>
          </cell>
          <cell r="J1170">
            <v>48.208333333333343</v>
          </cell>
          <cell r="K1170">
            <v>1.5070819303924579</v>
          </cell>
          <cell r="L1170">
            <v>24.954666666666672</v>
          </cell>
          <cell r="M1170">
            <v>74.166666666666671</v>
          </cell>
          <cell r="N1170">
            <v>89</v>
          </cell>
          <cell r="O1170">
            <v>1</v>
          </cell>
          <cell r="P1170">
            <v>49.2121</v>
          </cell>
        </row>
        <row r="1171">
          <cell r="A1171" t="str">
            <v>TF4123CV</v>
          </cell>
          <cell r="B1171" t="str">
            <v>Prise d'aspiration METAL, extra-plate, porte ronde, chromée OLD</v>
          </cell>
          <cell r="C1171">
            <v>12</v>
          </cell>
          <cell r="D1171">
            <v>10.352399999999999</v>
          </cell>
          <cell r="E1171">
            <v>1.6218359182594697</v>
          </cell>
          <cell r="F1171">
            <v>27</v>
          </cell>
          <cell r="G1171">
            <v>1.9196846010760249</v>
          </cell>
          <cell r="H1171">
            <v>15.310733333333339</v>
          </cell>
          <cell r="I1171">
            <v>0.35</v>
          </cell>
          <cell r="J1171">
            <v>31.958333333333339</v>
          </cell>
          <cell r="K1171">
            <v>2.9533609247323458</v>
          </cell>
          <cell r="L1171">
            <v>32.519066666666674</v>
          </cell>
          <cell r="M1171">
            <v>49.166666666666671</v>
          </cell>
          <cell r="N1171">
            <v>59</v>
          </cell>
          <cell r="O1171">
            <v>1</v>
          </cell>
          <cell r="P1171">
            <v>16.6477</v>
          </cell>
        </row>
        <row r="1172">
          <cell r="A1172" t="str">
            <v>TF7123WV</v>
          </cell>
          <cell r="B1172" t="str">
            <v>Prise d'aspiration METAL, extra-plate, porte ronde, couleur blanche.</v>
          </cell>
          <cell r="C1172">
            <v>12</v>
          </cell>
          <cell r="D1172">
            <v>13.286799999999999</v>
          </cell>
          <cell r="E1172">
            <v>1.432599451705119</v>
          </cell>
          <cell r="F1172">
            <v>44</v>
          </cell>
          <cell r="G1172">
            <v>1.5696240173909459</v>
          </cell>
          <cell r="H1172">
            <v>17.495133333333342</v>
          </cell>
          <cell r="I1172">
            <v>0.35</v>
          </cell>
          <cell r="J1172">
            <v>48.208333333333343</v>
          </cell>
          <cell r="K1172">
            <v>2.4148061806014551</v>
          </cell>
          <cell r="L1172">
            <v>43.453466666666671</v>
          </cell>
          <cell r="M1172">
            <v>74.166666666666671</v>
          </cell>
          <cell r="N1172">
            <v>89</v>
          </cell>
          <cell r="O1172">
            <v>1</v>
          </cell>
          <cell r="P1172">
            <v>30.7133</v>
          </cell>
        </row>
        <row r="1173">
          <cell r="A1173" t="str">
            <v>TF6123IV</v>
          </cell>
          <cell r="B1173" t="str">
            <v>Prise d'aspiration METAL, extra-plate, porte ronde, couleur ivoire.</v>
          </cell>
          <cell r="C1173">
            <v>12</v>
          </cell>
          <cell r="D1173">
            <v>16.241399999999999</v>
          </cell>
          <cell r="E1173">
            <v>1.8056630354981447</v>
          </cell>
          <cell r="F1173">
            <v>36.4</v>
          </cell>
          <cell r="G1173">
            <v>2.122739396224294</v>
          </cell>
          <cell r="H1173">
            <v>22.633066666666672</v>
          </cell>
          <cell r="I1173">
            <v>0.35</v>
          </cell>
          <cell r="J1173">
            <v>42.791666666666671</v>
          </cell>
          <cell r="K1173">
            <v>3.2657529172681445</v>
          </cell>
          <cell r="L1173">
            <v>45.67473333333335</v>
          </cell>
          <cell r="M1173">
            <v>65.833333333333343</v>
          </cell>
          <cell r="N1173">
            <v>79</v>
          </cell>
          <cell r="O1173">
            <v>1</v>
          </cell>
          <cell r="P1173">
            <v>20.1587</v>
          </cell>
        </row>
        <row r="1174">
          <cell r="A1174" t="str">
            <v>TF5123DV</v>
          </cell>
          <cell r="B1174" t="str">
            <v>Prise d'aspiration METAL, extra-plate, porte ronde, dorée.</v>
          </cell>
          <cell r="C1174">
            <v>12</v>
          </cell>
          <cell r="D1174">
            <v>-36.090199999999996</v>
          </cell>
          <cell r="E1174">
            <v>0.4968604664131247</v>
          </cell>
          <cell r="F1174">
            <v>35.64</v>
          </cell>
          <cell r="G1174">
            <v>0.69124670234661423</v>
          </cell>
          <cell r="H1174">
            <v>-22.146866666666657</v>
          </cell>
          <cell r="I1174">
            <v>0.3</v>
          </cell>
          <cell r="J1174">
            <v>49.583333333333343</v>
          </cell>
          <cell r="K1174">
            <v>0.98749528906659167</v>
          </cell>
          <cell r="L1174">
            <v>-0.89686666666665693</v>
          </cell>
          <cell r="M1174">
            <v>70.833333333333343</v>
          </cell>
          <cell r="N1174">
            <v>85</v>
          </cell>
          <cell r="O1174">
            <v>1</v>
          </cell>
          <cell r="P1174">
            <v>71.7303</v>
          </cell>
        </row>
        <row r="1175">
          <cell r="A1175" t="str">
            <v>TF1800AV</v>
          </cell>
          <cell r="B1175" t="str">
            <v>Prise d'aspiration METAL, porte pleine, bronze antique.</v>
          </cell>
          <cell r="C1175">
            <v>12</v>
          </cell>
          <cell r="D1175">
            <v>16.500800000000002</v>
          </cell>
          <cell r="E1175">
            <v>1.6226782493188527</v>
          </cell>
          <cell r="F1175">
            <v>43</v>
          </cell>
          <cell r="G1175">
            <v>1.9418751941875199</v>
          </cell>
          <cell r="H1175">
            <v>24.959133333333344</v>
          </cell>
          <cell r="I1175">
            <v>0.35</v>
          </cell>
          <cell r="J1175">
            <v>51.458333333333343</v>
          </cell>
          <cell r="K1175">
            <v>2.9875002987500303</v>
          </cell>
          <cell r="L1175">
            <v>52.667466666666677</v>
          </cell>
          <cell r="M1175">
            <v>79.166666666666671</v>
          </cell>
          <cell r="N1175">
            <v>95</v>
          </cell>
          <cell r="O1175">
            <v>1</v>
          </cell>
          <cell r="P1175">
            <v>26.499299999999998</v>
          </cell>
        </row>
        <row r="1176">
          <cell r="A1176" t="str">
            <v>TF1800DV</v>
          </cell>
          <cell r="B1176" t="str">
            <v>Prise d'aspiration METAL, porte pleine, dorée.</v>
          </cell>
          <cell r="C1176">
            <v>12</v>
          </cell>
          <cell r="D1176">
            <v>16.500800000000002</v>
          </cell>
          <cell r="E1176">
            <v>1.6226782493188527</v>
          </cell>
          <cell r="F1176">
            <v>43</v>
          </cell>
          <cell r="G1176">
            <v>1.9418751941875199</v>
          </cell>
          <cell r="H1176">
            <v>24.959133333333344</v>
          </cell>
          <cell r="I1176">
            <v>0.35</v>
          </cell>
          <cell r="J1176">
            <v>51.458333333333343</v>
          </cell>
          <cell r="K1176">
            <v>2.9875002987500303</v>
          </cell>
          <cell r="L1176">
            <v>52.667466666666677</v>
          </cell>
          <cell r="M1176">
            <v>79.166666666666671</v>
          </cell>
          <cell r="N1176">
            <v>95</v>
          </cell>
          <cell r="O1176">
            <v>1</v>
          </cell>
          <cell r="P1176">
            <v>26.499299999999998</v>
          </cell>
        </row>
        <row r="1177">
          <cell r="A1177" t="str">
            <v>PA460</v>
          </cell>
          <cell r="B1177" t="str">
            <v>Prise d'aspiration MOPLEN diam. 32 mm + inter.</v>
          </cell>
          <cell r="C1177">
            <v>11</v>
          </cell>
          <cell r="D1177">
            <v>-34.397000000000006</v>
          </cell>
          <cell r="E1177">
            <v>0</v>
          </cell>
          <cell r="F1177">
            <v>0</v>
          </cell>
          <cell r="G1177" t="str">
            <v/>
          </cell>
          <cell r="H1177" t="str">
            <v/>
          </cell>
          <cell r="I1177"/>
          <cell r="J1177" t="str">
            <v/>
          </cell>
          <cell r="K1177">
            <v>2.4711385552851834</v>
          </cell>
          <cell r="L1177">
            <v>50.602999999999994</v>
          </cell>
          <cell r="M1177">
            <v>85</v>
          </cell>
          <cell r="N1177">
            <v>102</v>
          </cell>
          <cell r="O1177">
            <v>1</v>
          </cell>
          <cell r="P1177">
            <v>34.397100000000009</v>
          </cell>
        </row>
        <row r="1178">
          <cell r="A1178" t="str">
            <v>PA465</v>
          </cell>
          <cell r="B1178" t="str">
            <v>Prise d'aspiration MOPLEN diam. 32 mm.</v>
          </cell>
          <cell r="C1178">
            <v>11</v>
          </cell>
          <cell r="D1178">
            <v>-27.280000000000005</v>
          </cell>
          <cell r="E1178">
            <v>0</v>
          </cell>
          <cell r="F1178">
            <v>0</v>
          </cell>
          <cell r="G1178" t="str">
            <v/>
          </cell>
          <cell r="H1178" t="str">
            <v/>
          </cell>
          <cell r="I1178"/>
          <cell r="J1178" t="str">
            <v/>
          </cell>
          <cell r="K1178">
            <v>2.4560027272627303</v>
          </cell>
          <cell r="L1178">
            <v>39.720000000000013</v>
          </cell>
          <cell r="M1178">
            <v>67.000000000000014</v>
          </cell>
          <cell r="N1178">
            <v>80.400000000000006</v>
          </cell>
          <cell r="O1178">
            <v>1</v>
          </cell>
          <cell r="P1178">
            <v>27.280100000000004</v>
          </cell>
        </row>
        <row r="1179">
          <cell r="A1179" t="str">
            <v>PA470</v>
          </cell>
          <cell r="B1179" t="str">
            <v>Prise d'aspiration MOPLEN diam. 40 mm + inter.</v>
          </cell>
          <cell r="C1179">
            <v>11</v>
          </cell>
          <cell r="D1179">
            <v>-34.397000000000006</v>
          </cell>
          <cell r="E1179">
            <v>0</v>
          </cell>
          <cell r="F1179">
            <v>0</v>
          </cell>
          <cell r="G1179" t="str">
            <v/>
          </cell>
          <cell r="H1179" t="str">
            <v/>
          </cell>
          <cell r="I1179"/>
          <cell r="J1179" t="str">
            <v/>
          </cell>
          <cell r="K1179">
            <v>2.4711385552851834</v>
          </cell>
          <cell r="L1179">
            <v>50.602999999999994</v>
          </cell>
          <cell r="M1179">
            <v>85</v>
          </cell>
          <cell r="N1179">
            <v>102</v>
          </cell>
          <cell r="O1179">
            <v>1</v>
          </cell>
          <cell r="P1179">
            <v>34.397100000000009</v>
          </cell>
        </row>
        <row r="1180">
          <cell r="A1180" t="str">
            <v>PA475</v>
          </cell>
          <cell r="B1180" t="str">
            <v>Prise d'aspiration MOPLEN diam. 40 mm.</v>
          </cell>
          <cell r="C1180">
            <v>11</v>
          </cell>
          <cell r="D1180">
            <v>-27.280000000000005</v>
          </cell>
          <cell r="E1180">
            <v>0</v>
          </cell>
          <cell r="F1180">
            <v>0</v>
          </cell>
          <cell r="G1180" t="str">
            <v/>
          </cell>
          <cell r="H1180" t="str">
            <v/>
          </cell>
          <cell r="I1180"/>
          <cell r="J1180" t="str">
            <v/>
          </cell>
          <cell r="K1180">
            <v>2.4560027272627303</v>
          </cell>
          <cell r="L1180">
            <v>39.720000000000013</v>
          </cell>
          <cell r="M1180">
            <v>67.000000000000014</v>
          </cell>
          <cell r="N1180">
            <v>80.400000000000006</v>
          </cell>
          <cell r="O1180">
            <v>1</v>
          </cell>
          <cell r="P1180">
            <v>27.280100000000004</v>
          </cell>
        </row>
        <row r="1181">
          <cell r="A1181" t="str">
            <v>PA480</v>
          </cell>
          <cell r="B1181" t="str">
            <v>Prise d'aspiration MOPLEN diam. 50 mm + inter.</v>
          </cell>
          <cell r="C1181">
            <v>11</v>
          </cell>
          <cell r="D1181">
            <v>-34.397000000000006</v>
          </cell>
          <cell r="E1181">
            <v>0</v>
          </cell>
          <cell r="F1181">
            <v>0</v>
          </cell>
          <cell r="G1181" t="str">
            <v/>
          </cell>
          <cell r="H1181" t="str">
            <v/>
          </cell>
          <cell r="I1181"/>
          <cell r="J1181" t="str">
            <v/>
          </cell>
          <cell r="K1181">
            <v>2.4711385552851834</v>
          </cell>
          <cell r="L1181">
            <v>50.602999999999994</v>
          </cell>
          <cell r="M1181">
            <v>85</v>
          </cell>
          <cell r="N1181">
            <v>102</v>
          </cell>
          <cell r="O1181">
            <v>1</v>
          </cell>
          <cell r="P1181">
            <v>34.397100000000009</v>
          </cell>
        </row>
        <row r="1182">
          <cell r="A1182" t="str">
            <v>PA485</v>
          </cell>
          <cell r="B1182" t="str">
            <v>Prise d'aspiration MOPLEN diam. 50 mm.</v>
          </cell>
          <cell r="C1182">
            <v>11</v>
          </cell>
          <cell r="D1182">
            <v>-98.17</v>
          </cell>
          <cell r="E1182">
            <v>0</v>
          </cell>
          <cell r="F1182">
            <v>0</v>
          </cell>
          <cell r="G1182" t="str">
            <v/>
          </cell>
          <cell r="H1182" t="str">
            <v/>
          </cell>
          <cell r="I1182"/>
          <cell r="J1182" t="str">
            <v/>
          </cell>
          <cell r="K1182">
            <v>0.68248886371716044</v>
          </cell>
          <cell r="L1182">
            <v>-31.169999999999991</v>
          </cell>
          <cell r="M1182">
            <v>67.000000000000014</v>
          </cell>
          <cell r="N1182">
            <v>80.400000000000006</v>
          </cell>
          <cell r="O1182">
            <v>1</v>
          </cell>
          <cell r="P1182">
            <v>98.170100000000005</v>
          </cell>
        </row>
        <row r="1183">
          <cell r="A1183" t="str">
            <v>PA700</v>
          </cell>
          <cell r="B1183" t="str">
            <v>Prise d'aspiration NEW AIR LOGIK blanche</v>
          </cell>
          <cell r="C1183">
            <v>10</v>
          </cell>
          <cell r="D1183">
            <v>-3.9050000000000002</v>
          </cell>
          <cell r="E1183">
            <v>0</v>
          </cell>
          <cell r="F1183">
            <v>0</v>
          </cell>
          <cell r="G1183">
            <v>2.7741500431060242</v>
          </cell>
          <cell r="H1183">
            <v>6.9283333333333346</v>
          </cell>
          <cell r="I1183">
            <v>0.35</v>
          </cell>
          <cell r="J1183">
            <v>10.833333333333336</v>
          </cell>
          <cell r="K1183">
            <v>4.2679231432400364</v>
          </cell>
          <cell r="L1183">
            <v>12.761666666666667</v>
          </cell>
          <cell r="M1183">
            <v>16.666666666666668</v>
          </cell>
          <cell r="N1183">
            <v>20</v>
          </cell>
          <cell r="O1183">
            <v>1</v>
          </cell>
          <cell r="P1183">
            <v>3.9051000000000005</v>
          </cell>
        </row>
        <row r="1184">
          <cell r="A1184" t="str">
            <v>PA750</v>
          </cell>
          <cell r="B1184" t="str">
            <v>Prise d'aspiration NEW AIR LOGIK blanche avec serrure</v>
          </cell>
          <cell r="C1184">
            <v>10</v>
          </cell>
          <cell r="D1184">
            <v>-7.5790000000000006</v>
          </cell>
          <cell r="E1184">
            <v>0</v>
          </cell>
          <cell r="F1184">
            <v>0</v>
          </cell>
          <cell r="G1184">
            <v>2.5013963839154165</v>
          </cell>
          <cell r="H1184">
            <v>11.379333333333335</v>
          </cell>
          <cell r="I1184">
            <v>0.35</v>
          </cell>
          <cell r="J1184">
            <v>18.958333333333336</v>
          </cell>
          <cell r="K1184">
            <v>3.8483021291006407</v>
          </cell>
          <cell r="L1184">
            <v>21.587666666666667</v>
          </cell>
          <cell r="M1184">
            <v>29.166666666666668</v>
          </cell>
          <cell r="N1184">
            <v>35</v>
          </cell>
          <cell r="O1184">
            <v>1</v>
          </cell>
          <cell r="P1184">
            <v>7.5791000000000004</v>
          </cell>
        </row>
        <row r="1185">
          <cell r="A1185" t="str">
            <v>PA455</v>
          </cell>
          <cell r="B1185" t="str">
            <v>Prise d'aspiration OPEN de service, diam 32 mm.</v>
          </cell>
          <cell r="C1185">
            <v>10</v>
          </cell>
          <cell r="D1185">
            <v>-5.423</v>
          </cell>
          <cell r="E1185">
            <v>0</v>
          </cell>
          <cell r="F1185">
            <v>0</v>
          </cell>
          <cell r="G1185">
            <v>1.6979833182742963</v>
          </cell>
          <cell r="H1185">
            <v>3.7853333333333361</v>
          </cell>
          <cell r="I1185">
            <v>0.35</v>
          </cell>
          <cell r="J1185">
            <v>9.2083333333333357</v>
          </cell>
          <cell r="K1185">
            <v>2.6122820281143015</v>
          </cell>
          <cell r="L1185">
            <v>8.7436666666666678</v>
          </cell>
          <cell r="M1185">
            <v>14.166666666666668</v>
          </cell>
          <cell r="N1185">
            <v>17</v>
          </cell>
          <cell r="O1185">
            <v>1</v>
          </cell>
          <cell r="P1185">
            <v>5.4230999999999998</v>
          </cell>
        </row>
        <row r="1186">
          <cell r="A1186" t="str">
            <v>PA450</v>
          </cell>
          <cell r="B1186" t="str">
            <v>Prise d'aspiration OPEN IP44 pour extérieur, diam 32 mm.</v>
          </cell>
          <cell r="C1186">
            <v>10</v>
          </cell>
          <cell r="D1186">
            <v>-21.626000000000001</v>
          </cell>
          <cell r="E1186">
            <v>0</v>
          </cell>
          <cell r="F1186">
            <v>0</v>
          </cell>
          <cell r="G1186">
            <v>1.6280482071817546</v>
          </cell>
          <cell r="H1186">
            <v>13.582333333333342</v>
          </cell>
          <cell r="I1186">
            <v>0.35</v>
          </cell>
          <cell r="J1186">
            <v>35.208333333333343</v>
          </cell>
          <cell r="K1186">
            <v>2.5046895495103909</v>
          </cell>
          <cell r="L1186">
            <v>32.540666666666674</v>
          </cell>
          <cell r="M1186">
            <v>54.166666666666671</v>
          </cell>
          <cell r="N1186">
            <v>65</v>
          </cell>
          <cell r="O1186">
            <v>1</v>
          </cell>
          <cell r="P1186">
            <v>21.626100000000001</v>
          </cell>
        </row>
        <row r="1187">
          <cell r="A1187" t="str">
            <v>ITRETPO52C</v>
          </cell>
          <cell r="B1187" t="str">
            <v>Prise d'aspiration RETRAFLEX aspect acier inox - CYC</v>
          </cell>
          <cell r="C1187">
            <v>4</v>
          </cell>
          <cell r="D1187">
            <v>37.350200000000001</v>
          </cell>
          <cell r="E1187">
            <v>3.1161473087818692</v>
          </cell>
          <cell r="F1187">
            <v>55</v>
          </cell>
          <cell r="G1187">
            <v>4.627032825492873</v>
          </cell>
          <cell r="H1187">
            <v>64.016866666666672</v>
          </cell>
          <cell r="I1187">
            <v>0.3</v>
          </cell>
          <cell r="J1187">
            <v>81.666666666666671</v>
          </cell>
          <cell r="K1187">
            <v>6.6100468935612469</v>
          </cell>
          <cell r="L1187">
            <v>99.016866666666672</v>
          </cell>
          <cell r="M1187">
            <v>116.66666666666667</v>
          </cell>
          <cell r="N1187">
            <v>140</v>
          </cell>
          <cell r="O1187">
            <v>1</v>
          </cell>
          <cell r="P1187">
            <v>17.649900000000002</v>
          </cell>
        </row>
        <row r="1188">
          <cell r="A1188" t="str">
            <v>ITRETPOR52</v>
          </cell>
          <cell r="B1188" t="str">
            <v>Prise d'aspiration RETRAFLEX aspect acier inox - ITL</v>
          </cell>
          <cell r="C1188">
            <v>4</v>
          </cell>
          <cell r="D1188">
            <v>28.5002</v>
          </cell>
          <cell r="E1188">
            <v>2.0754716981132075</v>
          </cell>
          <cell r="F1188">
            <v>55</v>
          </cell>
          <cell r="G1188">
            <v>3.0817726356200086</v>
          </cell>
          <cell r="H1188">
            <v>55.166866666666678</v>
          </cell>
          <cell r="I1188">
            <v>0.3</v>
          </cell>
          <cell r="J1188">
            <v>81.666666666666671</v>
          </cell>
          <cell r="K1188">
            <v>4.4025323366000126</v>
          </cell>
          <cell r="L1188">
            <v>90.166866666666678</v>
          </cell>
          <cell r="M1188">
            <v>116.66666666666667</v>
          </cell>
          <cell r="N1188">
            <v>140</v>
          </cell>
          <cell r="O1188">
            <v>1</v>
          </cell>
          <cell r="P1188">
            <v>26.4999</v>
          </cell>
        </row>
        <row r="1189">
          <cell r="A1189" t="str">
            <v>ITRETPO54C</v>
          </cell>
          <cell r="B1189" t="str">
            <v>Prise d'aspiration RETRAFLEX aspect cuivre antique - CYC</v>
          </cell>
          <cell r="C1189">
            <v>4</v>
          </cell>
          <cell r="D1189">
            <v>30.550199999999997</v>
          </cell>
          <cell r="E1189">
            <v>2.2494887525562368</v>
          </cell>
          <cell r="F1189">
            <v>55</v>
          </cell>
          <cell r="G1189">
            <v>3.3401636271177657</v>
          </cell>
          <cell r="H1189">
            <v>57.216866666666675</v>
          </cell>
          <cell r="I1189">
            <v>0.3</v>
          </cell>
          <cell r="J1189">
            <v>81.666666666666671</v>
          </cell>
          <cell r="K1189">
            <v>4.7716623244539509</v>
          </cell>
          <cell r="L1189">
            <v>92.216866666666675</v>
          </cell>
          <cell r="M1189">
            <v>116.66666666666667</v>
          </cell>
          <cell r="N1189">
            <v>140</v>
          </cell>
          <cell r="O1189">
            <v>1</v>
          </cell>
          <cell r="P1189">
            <v>24.449900000000003</v>
          </cell>
        </row>
        <row r="1190">
          <cell r="A1190" t="str">
            <v>ITRETPOR54</v>
          </cell>
          <cell r="B1190" t="str">
            <v>Prise d'aspiration RETRAFLEX aspect cuivre antique - ITL</v>
          </cell>
          <cell r="C1190">
            <v>4</v>
          </cell>
          <cell r="D1190">
            <v>33.980199999999996</v>
          </cell>
          <cell r="E1190">
            <v>2.6165556612749756</v>
          </cell>
          <cell r="F1190">
            <v>55</v>
          </cell>
          <cell r="G1190">
            <v>3.8852071925492822</v>
          </cell>
          <cell r="H1190">
            <v>60.646866666666668</v>
          </cell>
          <cell r="I1190">
            <v>0.3</v>
          </cell>
          <cell r="J1190">
            <v>81.666666666666671</v>
          </cell>
          <cell r="K1190">
            <v>5.5502959893561172</v>
          </cell>
          <cell r="L1190">
            <v>95.646866666666668</v>
          </cell>
          <cell r="M1190">
            <v>116.66666666666667</v>
          </cell>
          <cell r="N1190">
            <v>140</v>
          </cell>
          <cell r="O1190">
            <v>1</v>
          </cell>
          <cell r="P1190">
            <v>21.019900000000003</v>
          </cell>
        </row>
        <row r="1191">
          <cell r="A1191" t="str">
            <v>ITRETPO01C</v>
          </cell>
          <cell r="B1191" t="str">
            <v>Prise d'aspiration RETRAFLEX blanche - CYC</v>
          </cell>
          <cell r="C1191">
            <v>4</v>
          </cell>
          <cell r="D1191">
            <v>15.006</v>
          </cell>
          <cell r="E1191">
            <v>2.0007736324712222</v>
          </cell>
          <cell r="F1191">
            <v>30</v>
          </cell>
          <cell r="G1191">
            <v>2.5287724282662296</v>
          </cell>
          <cell r="H1191">
            <v>22.922666666666672</v>
          </cell>
          <cell r="I1191">
            <v>0.3</v>
          </cell>
          <cell r="J1191">
            <v>37.916666666666671</v>
          </cell>
          <cell r="K1191">
            <v>3.6125320403803278</v>
          </cell>
          <cell r="L1191">
            <v>39.172666666666672</v>
          </cell>
          <cell r="M1191">
            <v>54.166666666666671</v>
          </cell>
          <cell r="N1191">
            <v>65</v>
          </cell>
          <cell r="O1191">
            <v>1</v>
          </cell>
          <cell r="P1191">
            <v>14.9941</v>
          </cell>
        </row>
        <row r="1192">
          <cell r="A1192" t="str">
            <v>ITRETPOR01</v>
          </cell>
          <cell r="B1192" t="str">
            <v>Prise d'aspiration RETRAFLEX blanche - ITL</v>
          </cell>
          <cell r="C1192">
            <v>4</v>
          </cell>
          <cell r="D1192">
            <v>15.006</v>
          </cell>
          <cell r="E1192">
            <v>2.0007736324712222</v>
          </cell>
          <cell r="F1192">
            <v>30</v>
          </cell>
          <cell r="G1192">
            <v>2.5287724282662296</v>
          </cell>
          <cell r="H1192">
            <v>22.922666666666672</v>
          </cell>
          <cell r="I1192">
            <v>0.3</v>
          </cell>
          <cell r="J1192">
            <v>37.916666666666671</v>
          </cell>
          <cell r="K1192">
            <v>3.6125320403803278</v>
          </cell>
          <cell r="L1192">
            <v>39.172666666666672</v>
          </cell>
          <cell r="M1192">
            <v>54.166666666666671</v>
          </cell>
          <cell r="N1192">
            <v>65</v>
          </cell>
          <cell r="O1192">
            <v>1</v>
          </cell>
          <cell r="P1192">
            <v>14.9941</v>
          </cell>
        </row>
        <row r="1193">
          <cell r="A1193" t="str">
            <v>ITRETPO201</v>
          </cell>
          <cell r="B1193" t="str">
            <v>Prise d'aspiration RETRAFLEX II blanche - CYC</v>
          </cell>
          <cell r="C1193">
            <v>4</v>
          </cell>
          <cell r="D1193">
            <v>15.006</v>
          </cell>
          <cell r="E1193">
            <v>2.0007736324712222</v>
          </cell>
          <cell r="F1193">
            <v>30</v>
          </cell>
          <cell r="G1193">
            <v>2.3481458262472135</v>
          </cell>
          <cell r="H1193">
            <v>20.214333333333343</v>
          </cell>
          <cell r="I1193">
            <v>0.35</v>
          </cell>
          <cell r="J1193">
            <v>35.208333333333343</v>
          </cell>
          <cell r="K1193">
            <v>3.6125320403803278</v>
          </cell>
          <cell r="L1193">
            <v>39.172666666666672</v>
          </cell>
          <cell r="M1193">
            <v>54.166666666666671</v>
          </cell>
          <cell r="N1193">
            <v>65</v>
          </cell>
          <cell r="O1193">
            <v>1</v>
          </cell>
          <cell r="P1193">
            <v>14.9941</v>
          </cell>
        </row>
        <row r="1194">
          <cell r="A1194" t="str">
            <v>ITRETPO02C</v>
          </cell>
          <cell r="B1194" t="str">
            <v>Prise d'aspiration RETRAFLEX noire - CYC</v>
          </cell>
          <cell r="C1194">
            <v>4</v>
          </cell>
          <cell r="D1194">
            <v>12.350199999999997</v>
          </cell>
          <cell r="E1194">
            <v>1.6997167138810196</v>
          </cell>
          <cell r="F1194">
            <v>30</v>
          </cell>
          <cell r="G1194">
            <v>2.4787675850854676</v>
          </cell>
          <cell r="H1194">
            <v>26.100199999999997</v>
          </cell>
          <cell r="I1194">
            <v>0.3</v>
          </cell>
          <cell r="J1194">
            <v>43.75</v>
          </cell>
          <cell r="K1194">
            <v>3.5410965501220963</v>
          </cell>
          <cell r="L1194">
            <v>44.850200000000001</v>
          </cell>
          <cell r="M1194">
            <v>62.5</v>
          </cell>
          <cell r="N1194">
            <v>75</v>
          </cell>
          <cell r="O1194">
            <v>1</v>
          </cell>
          <cell r="P1194">
            <v>17.649900000000002</v>
          </cell>
        </row>
        <row r="1195">
          <cell r="A1195" t="str">
            <v>ITRETPOR02</v>
          </cell>
          <cell r="B1195" t="str">
            <v>Prise d'aspiration RETRAFLEX noire - ITL</v>
          </cell>
          <cell r="C1195">
            <v>4</v>
          </cell>
          <cell r="D1195">
            <v>12.350199999999997</v>
          </cell>
          <cell r="E1195">
            <v>1.6997167138810196</v>
          </cell>
          <cell r="F1195">
            <v>30</v>
          </cell>
          <cell r="G1195">
            <v>2.4787675850854676</v>
          </cell>
          <cell r="H1195">
            <v>26.100199999999997</v>
          </cell>
          <cell r="I1195">
            <v>0.3</v>
          </cell>
          <cell r="J1195">
            <v>43.75</v>
          </cell>
          <cell r="K1195">
            <v>3.5410965501220963</v>
          </cell>
          <cell r="L1195">
            <v>44.850200000000001</v>
          </cell>
          <cell r="M1195">
            <v>62.5</v>
          </cell>
          <cell r="N1195">
            <v>75</v>
          </cell>
          <cell r="O1195">
            <v>1</v>
          </cell>
          <cell r="P1195">
            <v>17.649900000000002</v>
          </cell>
        </row>
        <row r="1196">
          <cell r="A1196" t="str">
            <v>HS4000A</v>
          </cell>
          <cell r="B1196" t="str">
            <v>Prise d'aspiration RETRAFLEX, couleur Amande. (remplace HS3000W)</v>
          </cell>
          <cell r="C1196">
            <v>4</v>
          </cell>
          <cell r="D1196">
            <v>84.2042</v>
          </cell>
          <cell r="E1196">
            <v>1.9168953351626812</v>
          </cell>
          <cell r="F1196">
            <v>176.04</v>
          </cell>
          <cell r="G1196">
            <v>2.096130162605256</v>
          </cell>
          <cell r="H1196">
            <v>100.66420000000001</v>
          </cell>
          <cell r="I1196">
            <v>0.3</v>
          </cell>
          <cell r="J1196">
            <v>192.5</v>
          </cell>
          <cell r="K1196">
            <v>2.9944716608646513</v>
          </cell>
          <cell r="L1196">
            <v>183.16420000000002</v>
          </cell>
          <cell r="M1196">
            <v>275</v>
          </cell>
          <cell r="N1196">
            <v>330</v>
          </cell>
          <cell r="O1196">
            <v>1</v>
          </cell>
          <cell r="P1196">
            <v>91.835899999999995</v>
          </cell>
        </row>
        <row r="1197">
          <cell r="A1197" t="str">
            <v>HS3000A</v>
          </cell>
          <cell r="B1197" t="str">
            <v>Prise d'aspiration RETRAFLEX, couleur amande. (remplacée par HS4000W)</v>
          </cell>
          <cell r="C1197">
            <v>4</v>
          </cell>
          <cell r="D1197">
            <v>79.372799999999998</v>
          </cell>
          <cell r="E1197">
            <v>1.8210896331131281</v>
          </cell>
          <cell r="F1197">
            <v>176.04</v>
          </cell>
          <cell r="G1197">
            <v>1.9913662634624119</v>
          </cell>
          <cell r="H1197">
            <v>95.832800000000006</v>
          </cell>
          <cell r="I1197">
            <v>0.3</v>
          </cell>
          <cell r="J1197">
            <v>192.5</v>
          </cell>
          <cell r="K1197">
            <v>2.8448089478034455</v>
          </cell>
          <cell r="L1197">
            <v>178.33279999999999</v>
          </cell>
          <cell r="M1197">
            <v>275</v>
          </cell>
          <cell r="N1197">
            <v>330</v>
          </cell>
          <cell r="O1197">
            <v>1</v>
          </cell>
          <cell r="P1197">
            <v>96.667299999999997</v>
          </cell>
        </row>
        <row r="1198">
          <cell r="A1198" t="str">
            <v>HS4000W</v>
          </cell>
          <cell r="B1198" t="str">
            <v>Prise d'aspiration RETRAFLEX, couleur blanche. (Ancien modèle)</v>
          </cell>
          <cell r="C1198">
            <v>4</v>
          </cell>
          <cell r="D1198">
            <v>63.164200000000008</v>
          </cell>
          <cell r="E1198">
            <v>1.6877912801080186</v>
          </cell>
          <cell r="F1198">
            <v>155</v>
          </cell>
          <cell r="G1198">
            <v>2.096130162605256</v>
          </cell>
          <cell r="H1198">
            <v>100.66420000000001</v>
          </cell>
          <cell r="I1198">
            <v>0.3</v>
          </cell>
          <cell r="J1198">
            <v>192.5</v>
          </cell>
          <cell r="K1198">
            <v>2.9944716608646513</v>
          </cell>
          <cell r="L1198">
            <v>183.16420000000002</v>
          </cell>
          <cell r="M1198">
            <v>275</v>
          </cell>
          <cell r="N1198">
            <v>330</v>
          </cell>
          <cell r="O1198">
            <v>1</v>
          </cell>
          <cell r="P1198">
            <v>91.835899999999995</v>
          </cell>
        </row>
        <row r="1199">
          <cell r="A1199" t="str">
            <v>HS3000W</v>
          </cell>
          <cell r="B1199" t="str">
            <v>Prise d'aspiration RETRAFLEX, couleur blanche. (remplacée par HS4000W)</v>
          </cell>
          <cell r="C1199">
            <v>4</v>
          </cell>
          <cell r="D1199">
            <v>58.332800000000006</v>
          </cell>
          <cell r="E1199">
            <v>1.6034361118639791</v>
          </cell>
          <cell r="F1199">
            <v>155</v>
          </cell>
          <cell r="G1199">
            <v>1.9913662634624119</v>
          </cell>
          <cell r="H1199">
            <v>95.832800000000006</v>
          </cell>
          <cell r="I1199">
            <v>0.3</v>
          </cell>
          <cell r="J1199">
            <v>192.5</v>
          </cell>
          <cell r="K1199">
            <v>2.8448089478034455</v>
          </cell>
          <cell r="L1199">
            <v>178.33279999999999</v>
          </cell>
          <cell r="M1199">
            <v>275</v>
          </cell>
          <cell r="N1199">
            <v>330</v>
          </cell>
          <cell r="O1199">
            <v>1</v>
          </cell>
          <cell r="P1199">
            <v>96.667299999999997</v>
          </cell>
        </row>
        <row r="1200">
          <cell r="A1200" t="str">
            <v>HS3000B</v>
          </cell>
          <cell r="B1200" t="str">
            <v>Prise d'aspiration RETRAFLEX, couleur noire.</v>
          </cell>
          <cell r="C1200">
            <v>4</v>
          </cell>
          <cell r="D1200">
            <v>84.2042</v>
          </cell>
          <cell r="E1200">
            <v>1.9168953351626812</v>
          </cell>
          <cell r="F1200">
            <v>176.04</v>
          </cell>
          <cell r="G1200">
            <v>2.096130162605256</v>
          </cell>
          <cell r="H1200">
            <v>100.66420000000001</v>
          </cell>
          <cell r="I1200">
            <v>0.3</v>
          </cell>
          <cell r="J1200">
            <v>192.5</v>
          </cell>
          <cell r="K1200">
            <v>2.9944716608646513</v>
          </cell>
          <cell r="L1200">
            <v>183.16420000000002</v>
          </cell>
          <cell r="M1200">
            <v>275</v>
          </cell>
          <cell r="N1200">
            <v>330</v>
          </cell>
          <cell r="O1200">
            <v>1</v>
          </cell>
          <cell r="P1200">
            <v>91.835899999999995</v>
          </cell>
        </row>
        <row r="1201">
          <cell r="A1201" t="str">
            <v>TF8030AV</v>
          </cell>
          <cell r="B1201" t="str">
            <v>Prise d'aspiration R-VEX rectangulaire, couleur amande.</v>
          </cell>
          <cell r="C1201">
            <v>12</v>
          </cell>
          <cell r="D1201">
            <v>1.1415999999999997</v>
          </cell>
          <cell r="E1201">
            <v>1.4513960294233961</v>
          </cell>
          <cell r="F1201">
            <v>3.67</v>
          </cell>
          <cell r="G1201">
            <v>3.2133676092544983</v>
          </cell>
          <cell r="H1201">
            <v>5.5965999999999996</v>
          </cell>
          <cell r="I1201">
            <v>0.35</v>
          </cell>
          <cell r="J1201">
            <v>8.125</v>
          </cell>
          <cell r="K1201">
            <v>4.9436424757761515</v>
          </cell>
          <cell r="L1201">
            <v>9.9715999999999987</v>
          </cell>
          <cell r="M1201">
            <v>12.5</v>
          </cell>
          <cell r="N1201">
            <v>15</v>
          </cell>
          <cell r="O1201">
            <v>1</v>
          </cell>
          <cell r="P1201">
            <v>2.5285000000000002</v>
          </cell>
        </row>
        <row r="1202">
          <cell r="A1202" t="str">
            <v>TF8026BV</v>
          </cell>
          <cell r="B1202" t="str">
            <v>Prise d'aspiration R-VEX rectangulaire, couleur blanche.</v>
          </cell>
          <cell r="C1202">
            <v>12</v>
          </cell>
          <cell r="D1202">
            <v>1.1415999999999997</v>
          </cell>
          <cell r="E1202">
            <v>1.4513960294233961</v>
          </cell>
          <cell r="F1202">
            <v>3.67</v>
          </cell>
          <cell r="G1202">
            <v>3.2133676092544983</v>
          </cell>
          <cell r="H1202">
            <v>5.5965999999999996</v>
          </cell>
          <cell r="I1202">
            <v>0.35</v>
          </cell>
          <cell r="J1202">
            <v>8.125</v>
          </cell>
          <cell r="K1202">
            <v>4.9436424757761515</v>
          </cell>
          <cell r="L1202">
            <v>9.9715999999999987</v>
          </cell>
          <cell r="M1202">
            <v>12.5</v>
          </cell>
          <cell r="N1202">
            <v>15</v>
          </cell>
          <cell r="O1202">
            <v>1</v>
          </cell>
          <cell r="P1202">
            <v>2.5285000000000002</v>
          </cell>
        </row>
        <row r="1203">
          <cell r="A1203" t="str">
            <v>8508093602</v>
          </cell>
          <cell r="B1203" t="str">
            <v>Prise d'aspiration Service couleur blanche -VAR</v>
          </cell>
          <cell r="C1203">
            <v>18</v>
          </cell>
          <cell r="D1203">
            <v>-4.1399999999999997</v>
          </cell>
          <cell r="E1203">
            <v>0</v>
          </cell>
          <cell r="F1203">
            <v>0</v>
          </cell>
          <cell r="G1203">
            <v>1.962512982778194</v>
          </cell>
          <cell r="H1203">
            <v>3.9850000000000008</v>
          </cell>
          <cell r="I1203">
            <v>0.35</v>
          </cell>
          <cell r="J1203">
            <v>8.125</v>
          </cell>
          <cell r="K1203">
            <v>3.0192507427356832</v>
          </cell>
          <cell r="L1203">
            <v>8.36</v>
          </cell>
          <cell r="M1203">
            <v>12.5</v>
          </cell>
          <cell r="N1203">
            <v>15</v>
          </cell>
          <cell r="O1203">
            <v>1</v>
          </cell>
          <cell r="P1203">
            <v>4.1400999999999994</v>
          </cell>
        </row>
        <row r="1204">
          <cell r="A1204" t="str">
            <v>PSPC38</v>
          </cell>
          <cell r="B1204" t="str">
            <v>Prise d'aspiration SERVICE moplen à contact, diam 38- AJG</v>
          </cell>
          <cell r="C1204">
            <v>15</v>
          </cell>
          <cell r="D1204">
            <v>-31.200000000000003</v>
          </cell>
          <cell r="E1204">
            <v>0</v>
          </cell>
          <cell r="F1204"/>
          <cell r="G1204">
            <v>1.8685837545392481</v>
          </cell>
          <cell r="H1204">
            <v>27.099999999999994</v>
          </cell>
          <cell r="I1204">
            <v>0.35</v>
          </cell>
          <cell r="J1204">
            <v>58.3</v>
          </cell>
          <cell r="K1204">
            <v>2.9380247712881262</v>
          </cell>
          <cell r="L1204">
            <v>60.466666666666669</v>
          </cell>
          <cell r="M1204">
            <v>91.666666666666671</v>
          </cell>
          <cell r="N1204">
            <v>110</v>
          </cell>
          <cell r="O1204">
            <v>1</v>
          </cell>
          <cell r="P1204">
            <v>31.200100000000003</v>
          </cell>
        </row>
        <row r="1205">
          <cell r="A1205" t="str">
            <v>PSPC50</v>
          </cell>
          <cell r="B1205" t="str">
            <v>Prise d'aspiration SERVICE moplen à contact, diam 50- AJG</v>
          </cell>
          <cell r="C1205">
            <v>15</v>
          </cell>
          <cell r="D1205">
            <v>-31.200000000000003</v>
          </cell>
          <cell r="E1205">
            <v>0</v>
          </cell>
          <cell r="F1205"/>
          <cell r="G1205">
            <v>1.8685837545392481</v>
          </cell>
          <cell r="H1205">
            <v>27.099999999999994</v>
          </cell>
          <cell r="I1205">
            <v>0.35</v>
          </cell>
          <cell r="J1205">
            <v>58.3</v>
          </cell>
          <cell r="K1205">
            <v>2.937811096759305</v>
          </cell>
          <cell r="L1205">
            <v>60.459999999999994</v>
          </cell>
          <cell r="M1205">
            <v>91.66</v>
          </cell>
          <cell r="N1205">
            <v>110</v>
          </cell>
          <cell r="O1205">
            <v>1</v>
          </cell>
          <cell r="P1205">
            <v>31.200100000000003</v>
          </cell>
        </row>
        <row r="1206">
          <cell r="A1206" t="str">
            <v>PSP38</v>
          </cell>
          <cell r="B1206" t="str">
            <v>Prise d'aspiration SERVICE moplen, diam 38- AJG</v>
          </cell>
          <cell r="C1206">
            <v>15</v>
          </cell>
          <cell r="D1206">
            <v>-29.12</v>
          </cell>
          <cell r="E1206">
            <v>0</v>
          </cell>
          <cell r="F1206"/>
          <cell r="G1206">
            <v>2.0020535643764958</v>
          </cell>
          <cell r="H1206">
            <v>29.179999999999996</v>
          </cell>
          <cell r="I1206">
            <v>0.35</v>
          </cell>
          <cell r="J1206">
            <v>58.3</v>
          </cell>
          <cell r="K1206">
            <v>2.8044775487263665</v>
          </cell>
          <cell r="L1206">
            <v>52.546666666666674</v>
          </cell>
          <cell r="M1206">
            <v>81.666666666666671</v>
          </cell>
          <cell r="N1206">
            <v>98</v>
          </cell>
          <cell r="O1206">
            <v>1</v>
          </cell>
          <cell r="P1206">
            <v>29.120100000000001</v>
          </cell>
        </row>
        <row r="1207">
          <cell r="A1207" t="str">
            <v>PSP50</v>
          </cell>
          <cell r="B1207" t="str">
            <v>Prise d'aspiration SERVICE moplen, diam 50- AJG</v>
          </cell>
          <cell r="C1207">
            <v>15</v>
          </cell>
          <cell r="D1207">
            <v>-28.6</v>
          </cell>
          <cell r="E1207">
            <v>0</v>
          </cell>
          <cell r="F1207"/>
          <cell r="G1207">
            <v>2.0384544109985629</v>
          </cell>
          <cell r="H1207">
            <v>29.699999999999996</v>
          </cell>
          <cell r="I1207">
            <v>0.35</v>
          </cell>
          <cell r="J1207">
            <v>58.3</v>
          </cell>
          <cell r="K1207">
            <v>2.8554678713244592</v>
          </cell>
          <cell r="L1207">
            <v>53.066666666666677</v>
          </cell>
          <cell r="M1207">
            <v>81.666666666666671</v>
          </cell>
          <cell r="N1207">
            <v>98</v>
          </cell>
          <cell r="O1207">
            <v>1</v>
          </cell>
          <cell r="P1207">
            <v>28.600100000000001</v>
          </cell>
        </row>
        <row r="1208">
          <cell r="A1208" t="str">
            <v>PSPC01</v>
          </cell>
          <cell r="B1208" t="str">
            <v>Prise d'aspiration SERVICE, couleur blanche - AJG</v>
          </cell>
          <cell r="C1208">
            <v>15</v>
          </cell>
          <cell r="D1208">
            <v>2.4939999999999998</v>
          </cell>
          <cell r="E1208">
            <v>1.7611867407362185</v>
          </cell>
          <cell r="F1208">
            <v>5.77</v>
          </cell>
          <cell r="G1208">
            <v>2.4800830255486708</v>
          </cell>
          <cell r="H1208">
            <v>4.8490000000000002</v>
          </cell>
          <cell r="I1208">
            <v>0.35</v>
          </cell>
          <cell r="J1208">
            <v>8.125</v>
          </cell>
          <cell r="K1208">
            <v>3.8155123469979548</v>
          </cell>
          <cell r="L1208">
            <v>9.2240000000000002</v>
          </cell>
          <cell r="M1208">
            <v>12.5</v>
          </cell>
          <cell r="N1208">
            <v>15</v>
          </cell>
          <cell r="O1208">
            <v>1</v>
          </cell>
          <cell r="P1208">
            <v>3.2761</v>
          </cell>
        </row>
        <row r="1209">
          <cell r="A1209" t="str">
            <v>TF0086BV</v>
          </cell>
          <cell r="B1209" t="str">
            <v>Prise d'aspiration SERVICE, couleur blanche - CYC</v>
          </cell>
          <cell r="C1209">
            <v>12</v>
          </cell>
          <cell r="D1209">
            <v>3.8687999999999998</v>
          </cell>
          <cell r="E1209">
            <v>3.0346060797307244</v>
          </cell>
          <cell r="F1209">
            <v>5.77</v>
          </cell>
          <cell r="G1209">
            <v>4.2733918897596386</v>
          </cell>
          <cell r="H1209">
            <v>6.2237999999999998</v>
          </cell>
          <cell r="I1209">
            <v>0.35</v>
          </cell>
          <cell r="J1209">
            <v>8.125</v>
          </cell>
          <cell r="K1209">
            <v>6.5744490611686741</v>
          </cell>
          <cell r="L1209">
            <v>10.598800000000001</v>
          </cell>
          <cell r="M1209">
            <v>12.5</v>
          </cell>
          <cell r="N1209">
            <v>15</v>
          </cell>
          <cell r="O1209">
            <v>1</v>
          </cell>
          <cell r="P1209">
            <v>1.9013</v>
          </cell>
        </row>
        <row r="1210">
          <cell r="A1210" t="str">
            <v>TF5586BV</v>
          </cell>
          <cell r="B1210" t="str">
            <v>Prise d'aspiration SERVICE, couleur blanche - CYC</v>
          </cell>
          <cell r="C1210">
            <v>12</v>
          </cell>
          <cell r="D1210">
            <v>2.9181999999999997</v>
          </cell>
          <cell r="E1210">
            <v>2.0231416549789616</v>
          </cell>
          <cell r="F1210">
            <v>5.77</v>
          </cell>
          <cell r="G1210">
            <v>2.8489778743995231</v>
          </cell>
          <cell r="H1210">
            <v>5.2731999999999992</v>
          </cell>
          <cell r="I1210">
            <v>0.35</v>
          </cell>
          <cell r="J1210">
            <v>8.125</v>
          </cell>
          <cell r="K1210">
            <v>4.3830428836915738</v>
          </cell>
          <cell r="L1210">
            <v>9.6481999999999992</v>
          </cell>
          <cell r="M1210">
            <v>12.5</v>
          </cell>
          <cell r="N1210">
            <v>15</v>
          </cell>
          <cell r="O1210">
            <v>1</v>
          </cell>
          <cell r="P1210">
            <v>2.8519000000000001</v>
          </cell>
        </row>
        <row r="1211">
          <cell r="A1211" t="str">
            <v>PA600</v>
          </cell>
          <cell r="B1211" t="str">
            <v>Prise d'aspiration SQUARE.</v>
          </cell>
          <cell r="C1211">
            <v>10</v>
          </cell>
          <cell r="D1211">
            <v>-3.9050000000000002</v>
          </cell>
          <cell r="E1211">
            <v>0</v>
          </cell>
          <cell r="F1211">
            <v>0</v>
          </cell>
          <cell r="G1211">
            <v>3.1902725495719277</v>
          </cell>
          <cell r="H1211">
            <v>8.5533333333333346</v>
          </cell>
          <cell r="I1211">
            <v>0.35</v>
          </cell>
          <cell r="J1211">
            <v>12.458333333333336</v>
          </cell>
          <cell r="K1211">
            <v>4.9081116147260415</v>
          </cell>
          <cell r="L1211">
            <v>15.261666666666667</v>
          </cell>
          <cell r="M1211">
            <v>19.166666666666668</v>
          </cell>
          <cell r="N1211">
            <v>23</v>
          </cell>
          <cell r="O1211">
            <v>1</v>
          </cell>
          <cell r="P1211">
            <v>3.9051000000000005</v>
          </cell>
        </row>
        <row r="1212">
          <cell r="A1212" t="str">
            <v>TF8232AV</v>
          </cell>
          <cell r="B1212" t="str">
            <v>Prise d'aspiration S-VEX carrée, couleur amande.</v>
          </cell>
          <cell r="C1212">
            <v>12</v>
          </cell>
          <cell r="D1212">
            <v>1.1219999999999997</v>
          </cell>
          <cell r="E1212">
            <v>1.4402323208539358</v>
          </cell>
          <cell r="F1212">
            <v>3.67</v>
          </cell>
          <cell r="G1212">
            <v>3.1886503669400725</v>
          </cell>
          <cell r="H1212">
            <v>5.577</v>
          </cell>
          <cell r="I1212">
            <v>0.35</v>
          </cell>
          <cell r="J1212">
            <v>8.125</v>
          </cell>
          <cell r="K1212">
            <v>4.9056159491385731</v>
          </cell>
          <cell r="L1212">
            <v>9.952</v>
          </cell>
          <cell r="M1212">
            <v>12.5</v>
          </cell>
          <cell r="N1212">
            <v>15</v>
          </cell>
          <cell r="O1212">
            <v>1</v>
          </cell>
          <cell r="P1212">
            <v>2.5481000000000003</v>
          </cell>
        </row>
        <row r="1213">
          <cell r="A1213" t="str">
            <v>TF8228BV</v>
          </cell>
          <cell r="B1213" t="str">
            <v>Prise d'aspiration S-VEX carrée, couleur blanche.</v>
          </cell>
          <cell r="C1213">
            <v>12</v>
          </cell>
          <cell r="D1213">
            <v>1.2219999999999998</v>
          </cell>
          <cell r="E1213">
            <v>1.479475708343144</v>
          </cell>
          <cell r="F1213">
            <v>3.77</v>
          </cell>
          <cell r="G1213">
            <v>3.1886503669400725</v>
          </cell>
          <cell r="H1213">
            <v>5.577</v>
          </cell>
          <cell r="I1213">
            <v>0.35</v>
          </cell>
          <cell r="J1213">
            <v>8.125</v>
          </cell>
          <cell r="K1213">
            <v>4.9056159491385731</v>
          </cell>
          <cell r="L1213">
            <v>9.952</v>
          </cell>
          <cell r="M1213">
            <v>12.5</v>
          </cell>
          <cell r="N1213">
            <v>15</v>
          </cell>
          <cell r="O1213">
            <v>1</v>
          </cell>
          <cell r="P1213">
            <v>2.5481000000000003</v>
          </cell>
        </row>
        <row r="1214">
          <cell r="A1214" t="str">
            <v>PA110</v>
          </cell>
          <cell r="B1214" t="str">
            <v>Prise d'aspiration TECH ACTIVE microrupteur, couleur blanche.</v>
          </cell>
          <cell r="C1214">
            <v>10</v>
          </cell>
          <cell r="D1214">
            <v>-7.3479999999999999</v>
          </cell>
          <cell r="E1214">
            <v>0</v>
          </cell>
          <cell r="F1214">
            <v>0</v>
          </cell>
          <cell r="G1214">
            <v>1.8428800188710917</v>
          </cell>
          <cell r="H1214">
            <v>6.193666666666668</v>
          </cell>
          <cell r="I1214">
            <v>0.35</v>
          </cell>
          <cell r="J1214">
            <v>13.541666666666668</v>
          </cell>
          <cell r="K1214">
            <v>2.8352000290324488</v>
          </cell>
          <cell r="L1214">
            <v>13.485333333333337</v>
          </cell>
          <cell r="M1214">
            <v>20.833333333333336</v>
          </cell>
          <cell r="N1214">
            <v>25</v>
          </cell>
          <cell r="O1214">
            <v>1</v>
          </cell>
          <cell r="P1214">
            <v>7.3480999999999996</v>
          </cell>
        </row>
        <row r="1215">
          <cell r="A1215" t="str">
            <v>PA115</v>
          </cell>
          <cell r="B1215" t="str">
            <v>Prise d'aspiration TECH ACTIVE microrupteur, couleur ivoire.</v>
          </cell>
          <cell r="C1215">
            <v>10</v>
          </cell>
          <cell r="D1215">
            <v>-5.423</v>
          </cell>
          <cell r="E1215">
            <v>0</v>
          </cell>
          <cell r="F1215">
            <v>0</v>
          </cell>
          <cell r="G1215">
            <v>1.9976274332638779</v>
          </cell>
          <cell r="H1215">
            <v>5.4103333333333357</v>
          </cell>
          <cell r="I1215">
            <v>0.35</v>
          </cell>
          <cell r="J1215">
            <v>10.833333333333336</v>
          </cell>
          <cell r="K1215">
            <v>3.0732729742521192</v>
          </cell>
          <cell r="L1215">
            <v>11.243666666666668</v>
          </cell>
          <cell r="M1215">
            <v>16.666666666666668</v>
          </cell>
          <cell r="N1215">
            <v>20</v>
          </cell>
          <cell r="O1215">
            <v>1</v>
          </cell>
          <cell r="P1215">
            <v>5.4230999999999998</v>
          </cell>
        </row>
        <row r="1216">
          <cell r="A1216" t="str">
            <v>PA160</v>
          </cell>
          <cell r="B1216" t="str">
            <v>Prise d'aspiration TECH ACTIVE microrupteur, serrure, couleur blanche.</v>
          </cell>
          <cell r="C1216">
            <v>10</v>
          </cell>
          <cell r="D1216">
            <v>-10.813000000000001</v>
          </cell>
          <cell r="E1216">
            <v>0</v>
          </cell>
          <cell r="F1216">
            <v>0</v>
          </cell>
          <cell r="G1216">
            <v>1.7532745774415603</v>
          </cell>
          <cell r="H1216">
            <v>8.1453333333333351</v>
          </cell>
          <cell r="I1216">
            <v>0.35</v>
          </cell>
          <cell r="J1216">
            <v>18.958333333333336</v>
          </cell>
          <cell r="K1216">
            <v>2.6973455037562464</v>
          </cell>
          <cell r="L1216">
            <v>18.353666666666665</v>
          </cell>
          <cell r="M1216">
            <v>29.166666666666668</v>
          </cell>
          <cell r="N1216">
            <v>35</v>
          </cell>
          <cell r="O1216">
            <v>1</v>
          </cell>
          <cell r="P1216">
            <v>10.8131</v>
          </cell>
        </row>
        <row r="1217">
          <cell r="A1217" t="str">
            <v>PA165</v>
          </cell>
          <cell r="B1217" t="str">
            <v>Prise d'aspiration TECH ACTIVE microrupteur, serrure, couleur ivoire.</v>
          </cell>
          <cell r="C1217">
            <v>10</v>
          </cell>
          <cell r="D1217">
            <v>-10.813000000000001</v>
          </cell>
          <cell r="E1217">
            <v>0</v>
          </cell>
          <cell r="F1217">
            <v>0</v>
          </cell>
          <cell r="G1217">
            <v>1.7532745774415603</v>
          </cell>
          <cell r="H1217">
            <v>8.1453333333333351</v>
          </cell>
          <cell r="I1217">
            <v>0.35</v>
          </cell>
          <cell r="J1217">
            <v>18.958333333333336</v>
          </cell>
          <cell r="K1217">
            <v>2.6973455037562464</v>
          </cell>
          <cell r="L1217">
            <v>18.353666666666665</v>
          </cell>
          <cell r="M1217">
            <v>29.166666666666668</v>
          </cell>
          <cell r="N1217">
            <v>35</v>
          </cell>
          <cell r="O1217">
            <v>1</v>
          </cell>
          <cell r="P1217">
            <v>10.8131</v>
          </cell>
        </row>
        <row r="1218">
          <cell r="A1218" t="str">
            <v>PA111</v>
          </cell>
          <cell r="B1218" t="str">
            <v>Prise d'aspiration TECH contact par plots, couleur blanche.</v>
          </cell>
          <cell r="C1218">
            <v>10</v>
          </cell>
          <cell r="D1218">
            <v>-5.423</v>
          </cell>
          <cell r="E1218">
            <v>0</v>
          </cell>
          <cell r="F1218">
            <v>0</v>
          </cell>
          <cell r="G1218">
            <v>1.9976274332638779</v>
          </cell>
          <cell r="H1218">
            <v>5.4103333333333357</v>
          </cell>
          <cell r="I1218">
            <v>0.35</v>
          </cell>
          <cell r="J1218">
            <v>10.833333333333336</v>
          </cell>
          <cell r="K1218">
            <v>3.0732729742521192</v>
          </cell>
          <cell r="L1218">
            <v>11.243666666666668</v>
          </cell>
          <cell r="M1218">
            <v>16.666666666666668</v>
          </cell>
          <cell r="N1218">
            <v>20</v>
          </cell>
          <cell r="O1218">
            <v>1</v>
          </cell>
          <cell r="P1218">
            <v>5.4230999999999998</v>
          </cell>
        </row>
        <row r="1219">
          <cell r="A1219" t="str">
            <v>PA116</v>
          </cell>
          <cell r="B1219" t="str">
            <v>Prise d'aspiration TECH contact par plots, couleur ivoire.</v>
          </cell>
          <cell r="C1219">
            <v>10</v>
          </cell>
          <cell r="D1219">
            <v>-5.423</v>
          </cell>
          <cell r="E1219">
            <v>0</v>
          </cell>
          <cell r="F1219">
            <v>0</v>
          </cell>
          <cell r="G1219">
            <v>1.9976274332638779</v>
          </cell>
          <cell r="H1219">
            <v>5.4103333333333357</v>
          </cell>
          <cell r="I1219">
            <v>0.35</v>
          </cell>
          <cell r="J1219">
            <v>10.833333333333336</v>
          </cell>
          <cell r="K1219">
            <v>3.0732729742521192</v>
          </cell>
          <cell r="L1219">
            <v>11.243666666666668</v>
          </cell>
          <cell r="M1219">
            <v>16.666666666666668</v>
          </cell>
          <cell r="N1219">
            <v>20</v>
          </cell>
          <cell r="O1219">
            <v>1</v>
          </cell>
          <cell r="P1219">
            <v>5.4230999999999998</v>
          </cell>
        </row>
        <row r="1220">
          <cell r="A1220" t="str">
            <v>TFVAC2IV</v>
          </cell>
          <cell r="B1220" t="str">
            <v>Prise d'aspiration VACPAN II pour plinthe, couleur amande</v>
          </cell>
          <cell r="C1220">
            <v>12</v>
          </cell>
          <cell r="D1220">
            <v>14.380000000000003</v>
          </cell>
          <cell r="E1220">
            <v>1.5869258210137061</v>
          </cell>
          <cell r="F1220">
            <v>38.880000000000003</v>
          </cell>
          <cell r="G1220">
            <v>1.8792440302964752</v>
          </cell>
          <cell r="H1220">
            <v>21.541666666666671</v>
          </cell>
          <cell r="I1220">
            <v>0.35</v>
          </cell>
          <cell r="J1220">
            <v>46.041666666666671</v>
          </cell>
          <cell r="K1220">
            <v>2.8911446619945771</v>
          </cell>
          <cell r="L1220">
            <v>46.333333333333343</v>
          </cell>
          <cell r="M1220">
            <v>70.833333333333343</v>
          </cell>
          <cell r="N1220">
            <v>85</v>
          </cell>
          <cell r="O1220">
            <v>1</v>
          </cell>
          <cell r="P1220">
            <v>24.5001</v>
          </cell>
        </row>
        <row r="1221">
          <cell r="A1221" t="str">
            <v>TFVAC2BV</v>
          </cell>
          <cell r="B1221" t="str">
            <v>Prise d'aspiration VACPAN II pour plinthe, couleur blanche</v>
          </cell>
          <cell r="C1221">
            <v>12</v>
          </cell>
          <cell r="D1221">
            <v>12.214200000000002</v>
          </cell>
          <cell r="E1221">
            <v>1.4580364509112729</v>
          </cell>
          <cell r="F1221">
            <v>38.880000000000003</v>
          </cell>
          <cell r="G1221">
            <v>1.726612140099028</v>
          </cell>
          <cell r="H1221">
            <v>19.375866666666671</v>
          </cell>
          <cell r="I1221">
            <v>0.35</v>
          </cell>
          <cell r="J1221">
            <v>46.041666666666671</v>
          </cell>
          <cell r="K1221">
            <v>2.6563263693831201</v>
          </cell>
          <cell r="L1221">
            <v>44.167533333333346</v>
          </cell>
          <cell r="M1221">
            <v>70.833333333333343</v>
          </cell>
          <cell r="N1221">
            <v>85</v>
          </cell>
          <cell r="O1221">
            <v>1</v>
          </cell>
          <cell r="P1221">
            <v>26.665900000000001</v>
          </cell>
        </row>
        <row r="1222">
          <cell r="A1222" t="str">
            <v>11070020</v>
          </cell>
          <cell r="B1222" t="str">
            <v>Prise d'aspiration VACPAN pour plinthe, couleur argent, sortie droite - ISN</v>
          </cell>
          <cell r="C1222">
            <v>17</v>
          </cell>
          <cell r="D1222">
            <v>-52.052</v>
          </cell>
          <cell r="E1222">
            <v>0</v>
          </cell>
          <cell r="F1222">
            <v>0</v>
          </cell>
          <cell r="G1222" t="str">
            <v/>
          </cell>
          <cell r="H1222" t="str">
            <v/>
          </cell>
          <cell r="I1222"/>
          <cell r="J1222" t="str">
            <v/>
          </cell>
          <cell r="K1222">
            <v>2.0812480828503239</v>
          </cell>
          <cell r="L1222">
            <v>56.281333333333343</v>
          </cell>
          <cell r="M1222">
            <v>108.33333333333334</v>
          </cell>
          <cell r="N1222">
            <v>130</v>
          </cell>
          <cell r="O1222">
            <v>1</v>
          </cell>
          <cell r="P1222">
            <v>52.052100000000003</v>
          </cell>
        </row>
        <row r="1223">
          <cell r="A1223" t="str">
            <v>RM02B</v>
          </cell>
          <cell r="B1223" t="str">
            <v>Prise d'aspiration VACPAN pour plinthe, couleur blanche - AJG</v>
          </cell>
          <cell r="C1223">
            <v>15</v>
          </cell>
          <cell r="D1223">
            <v>-20.477600000000002</v>
          </cell>
          <cell r="E1223">
            <v>0</v>
          </cell>
          <cell r="F1223">
            <v>0</v>
          </cell>
          <cell r="G1223">
            <v>1.8516076838056357</v>
          </cell>
          <cell r="H1223">
            <v>17.439066666666669</v>
          </cell>
          <cell r="I1223">
            <v>0.3</v>
          </cell>
          <cell r="J1223">
            <v>37.916666666666671</v>
          </cell>
          <cell r="K1223">
            <v>2.6451538340080512</v>
          </cell>
          <cell r="L1223">
            <v>33.689066666666676</v>
          </cell>
          <cell r="M1223">
            <v>54.166666666666671</v>
          </cell>
          <cell r="N1223">
            <v>65</v>
          </cell>
          <cell r="O1223">
            <v>1</v>
          </cell>
          <cell r="P1223">
            <v>20.477700000000002</v>
          </cell>
        </row>
        <row r="1224">
          <cell r="A1224" t="str">
            <v>11070019</v>
          </cell>
          <cell r="B1224" t="str">
            <v>Prise d'aspiration VACPAN pour plinthe, couleur blanche, sortie droite - ISN</v>
          </cell>
          <cell r="C1224">
            <v>17</v>
          </cell>
          <cell r="D1224">
            <v>-46.800000000000004</v>
          </cell>
          <cell r="E1224">
            <v>0</v>
          </cell>
          <cell r="F1224">
            <v>0</v>
          </cell>
          <cell r="G1224" t="str">
            <v/>
          </cell>
          <cell r="H1224" t="str">
            <v/>
          </cell>
          <cell r="I1224"/>
          <cell r="J1224" t="str">
            <v/>
          </cell>
          <cell r="K1224">
            <v>2.3148098686398817</v>
          </cell>
          <cell r="L1224">
            <v>61.533333333333339</v>
          </cell>
          <cell r="M1224">
            <v>108.33333333333334</v>
          </cell>
          <cell r="N1224">
            <v>130</v>
          </cell>
          <cell r="O1224">
            <v>1</v>
          </cell>
          <cell r="P1224">
            <v>46.800100000000008</v>
          </cell>
        </row>
        <row r="1225">
          <cell r="A1225" t="str">
            <v>TF5590AV</v>
          </cell>
          <cell r="B1225" t="str">
            <v>Prise d'aspiration VACULINE rectangulaire, couleur amande.</v>
          </cell>
          <cell r="C1225">
            <v>12</v>
          </cell>
          <cell r="D1225">
            <v>2.2560000000000002</v>
          </cell>
          <cell r="E1225">
            <v>1.8220246337730486</v>
          </cell>
          <cell r="F1225">
            <v>5</v>
          </cell>
          <cell r="G1225">
            <v>2.9608979264604058</v>
          </cell>
          <cell r="H1225">
            <v>5.3810000000000002</v>
          </cell>
          <cell r="I1225">
            <v>0.35</v>
          </cell>
          <cell r="J1225">
            <v>8.125</v>
          </cell>
          <cell r="K1225">
            <v>4.5552275791698555</v>
          </cell>
          <cell r="L1225">
            <v>9.7560000000000002</v>
          </cell>
          <cell r="M1225">
            <v>12.5</v>
          </cell>
          <cell r="N1225">
            <v>15</v>
          </cell>
          <cell r="O1225">
            <v>1</v>
          </cell>
          <cell r="P1225">
            <v>2.7441</v>
          </cell>
        </row>
        <row r="1226">
          <cell r="A1226" t="str">
            <v>TF5590BV</v>
          </cell>
          <cell r="B1226" t="str">
            <v>Prise d'aspiration VACULINE rectangulaire, couleur blanche.</v>
          </cell>
          <cell r="C1226">
            <v>12</v>
          </cell>
          <cell r="D1226">
            <v>2.3382000000000001</v>
          </cell>
          <cell r="E1226">
            <v>1.9898391193903469</v>
          </cell>
          <cell r="F1226">
            <v>4.7</v>
          </cell>
          <cell r="G1226">
            <v>3.4400270968288238</v>
          </cell>
          <cell r="H1226">
            <v>5.7631999999999994</v>
          </cell>
          <cell r="I1226">
            <v>0.35</v>
          </cell>
          <cell r="J1226">
            <v>8.125</v>
          </cell>
          <cell r="K1226">
            <v>5.2923493797366516</v>
          </cell>
          <cell r="L1226">
            <v>10.138199999999999</v>
          </cell>
          <cell r="M1226">
            <v>12.5</v>
          </cell>
          <cell r="N1226">
            <v>15</v>
          </cell>
          <cell r="O1226">
            <v>1</v>
          </cell>
          <cell r="P1226">
            <v>2.3619000000000003</v>
          </cell>
        </row>
        <row r="1227">
          <cell r="A1227" t="str">
            <v>TF5590IV</v>
          </cell>
          <cell r="B1227" t="str">
            <v>Prise d'aspiration VACULINE rectangulaire, couleur ivoire.</v>
          </cell>
          <cell r="C1227">
            <v>12</v>
          </cell>
          <cell r="D1227">
            <v>1.4425999999999999</v>
          </cell>
          <cell r="E1227">
            <v>1.4054418709242185</v>
          </cell>
          <cell r="F1227">
            <v>5</v>
          </cell>
          <cell r="G1227">
            <v>2.2839072382290935</v>
          </cell>
          <cell r="H1227">
            <v>4.5675999999999997</v>
          </cell>
          <cell r="I1227">
            <v>0.35</v>
          </cell>
          <cell r="J1227">
            <v>8.125</v>
          </cell>
          <cell r="K1227">
            <v>3.5137034434293746</v>
          </cell>
          <cell r="L1227">
            <v>8.9425999999999988</v>
          </cell>
          <cell r="M1227">
            <v>12.5</v>
          </cell>
          <cell r="N1227">
            <v>15</v>
          </cell>
          <cell r="O1227">
            <v>1</v>
          </cell>
          <cell r="P1227">
            <v>3.5575000000000001</v>
          </cell>
        </row>
        <row r="1228">
          <cell r="A1228" t="str">
            <v>TF5590NV</v>
          </cell>
          <cell r="B1228" t="str">
            <v>Prise d'aspiration VACULINE rectangulaire, couleur noire.</v>
          </cell>
          <cell r="C1228">
            <v>12</v>
          </cell>
          <cell r="D1228">
            <v>1.7659999999999998</v>
          </cell>
          <cell r="E1228">
            <v>1.5459773668913486</v>
          </cell>
          <cell r="F1228">
            <v>5</v>
          </cell>
          <cell r="G1228">
            <v>2.5122909000958535</v>
          </cell>
          <cell r="H1228">
            <v>4.891</v>
          </cell>
          <cell r="I1228">
            <v>0.35</v>
          </cell>
          <cell r="J1228">
            <v>8.125</v>
          </cell>
          <cell r="K1228">
            <v>3.8650629232243898</v>
          </cell>
          <cell r="L1228">
            <v>9.266</v>
          </cell>
          <cell r="M1228">
            <v>12.5</v>
          </cell>
          <cell r="N1228">
            <v>15</v>
          </cell>
          <cell r="O1228">
            <v>1</v>
          </cell>
          <cell r="P1228">
            <v>3.2341000000000002</v>
          </cell>
        </row>
        <row r="1229">
          <cell r="A1229" t="str">
            <v>TFVACSWA</v>
          </cell>
          <cell r="B1229" t="str">
            <v>Prise d'aspiration VACUSWEEP pour plinthe, couleur amande.</v>
          </cell>
          <cell r="C1229">
            <v>12</v>
          </cell>
          <cell r="D1229">
            <v>-25.303599999999999</v>
          </cell>
          <cell r="E1229">
            <v>0</v>
          </cell>
          <cell r="F1229"/>
          <cell r="G1229">
            <v>1.6054964293759411</v>
          </cell>
          <cell r="H1229">
            <v>15.321400000000001</v>
          </cell>
          <cell r="I1229">
            <v>0.35</v>
          </cell>
          <cell r="J1229">
            <v>40.625</v>
          </cell>
          <cell r="K1229">
            <v>2.4699945067322173</v>
          </cell>
          <cell r="L1229">
            <v>37.196400000000004</v>
          </cell>
          <cell r="M1229">
            <v>62.5</v>
          </cell>
          <cell r="N1229">
            <v>75</v>
          </cell>
          <cell r="O1229">
            <v>1</v>
          </cell>
          <cell r="P1229">
            <v>25.303699999999999</v>
          </cell>
        </row>
        <row r="1230">
          <cell r="A1230" t="str">
            <v>RM01B</v>
          </cell>
          <cell r="B1230" t="str">
            <v>Prise d'aspiration VACUSWEEP pour plinthe, couleur blanche - AJG</v>
          </cell>
          <cell r="C1230">
            <v>15</v>
          </cell>
          <cell r="D1230">
            <v>-23.556000000000001</v>
          </cell>
          <cell r="E1230">
            <v>0</v>
          </cell>
          <cell r="F1230">
            <v>0</v>
          </cell>
          <cell r="G1230" t="str">
            <v/>
          </cell>
          <cell r="H1230" t="str">
            <v/>
          </cell>
          <cell r="I1230"/>
          <cell r="J1230" t="str">
            <v/>
          </cell>
          <cell r="K1230">
            <v>2.4409813169412593</v>
          </cell>
          <cell r="L1230">
            <v>33.944000000000003</v>
          </cell>
          <cell r="M1230">
            <v>57.5</v>
          </cell>
          <cell r="N1230">
            <v>69</v>
          </cell>
          <cell r="O1230">
            <v>1</v>
          </cell>
          <cell r="P1230">
            <v>23.556100000000001</v>
          </cell>
        </row>
        <row r="1231">
          <cell r="A1231" t="str">
            <v>TFVACCS01</v>
          </cell>
          <cell r="B1231" t="str">
            <v>Prise d'aspiration VACUSWEEP pour plinthe, couleur blanche.</v>
          </cell>
          <cell r="C1231">
            <v>12</v>
          </cell>
          <cell r="D1231">
            <v>-25.303599999999999</v>
          </cell>
          <cell r="E1231">
            <v>0</v>
          </cell>
          <cell r="F1231"/>
          <cell r="G1231">
            <v>1.6054964293759411</v>
          </cell>
          <cell r="H1231">
            <v>15.321400000000001</v>
          </cell>
          <cell r="I1231">
            <v>0.35</v>
          </cell>
          <cell r="J1231">
            <v>40.625</v>
          </cell>
          <cell r="K1231">
            <v>2.4699945067322173</v>
          </cell>
          <cell r="L1231">
            <v>37.196400000000004</v>
          </cell>
          <cell r="M1231">
            <v>62.5</v>
          </cell>
          <cell r="N1231">
            <v>75</v>
          </cell>
          <cell r="O1231">
            <v>1</v>
          </cell>
          <cell r="P1231">
            <v>25.303699999999999</v>
          </cell>
        </row>
        <row r="1232">
          <cell r="A1232" t="str">
            <v>TFVACS01</v>
          </cell>
          <cell r="B1232" t="str">
            <v>Prise d'aspiration VACUSWEEP pour plinthe, couleur blanche.</v>
          </cell>
          <cell r="C1232">
            <v>12</v>
          </cell>
          <cell r="D1232">
            <v>-25.303599999999999</v>
          </cell>
          <cell r="E1232">
            <v>0</v>
          </cell>
          <cell r="F1232"/>
          <cell r="G1232">
            <v>1.6054964293759411</v>
          </cell>
          <cell r="H1232">
            <v>15.321400000000001</v>
          </cell>
          <cell r="I1232">
            <v>0.35</v>
          </cell>
          <cell r="J1232">
            <v>40.625</v>
          </cell>
          <cell r="K1232">
            <v>2.4699945067322173</v>
          </cell>
          <cell r="L1232">
            <v>37.196400000000004</v>
          </cell>
          <cell r="M1232">
            <v>62.5</v>
          </cell>
          <cell r="N1232">
            <v>75</v>
          </cell>
          <cell r="O1232">
            <v>1</v>
          </cell>
          <cell r="P1232">
            <v>25.303699999999999</v>
          </cell>
        </row>
        <row r="1233">
          <cell r="A1233" t="str">
            <v>TFVACSWB</v>
          </cell>
          <cell r="B1233" t="str">
            <v>Prise d'aspiration VACUSWEEP pour plinthe, couleur blanche.</v>
          </cell>
          <cell r="C1233">
            <v>12</v>
          </cell>
          <cell r="D1233">
            <v>-25.303599999999999</v>
          </cell>
          <cell r="E1233">
            <v>0</v>
          </cell>
          <cell r="F1233"/>
          <cell r="G1233">
            <v>1.6054964293759411</v>
          </cell>
          <cell r="H1233">
            <v>15.321400000000001</v>
          </cell>
          <cell r="I1233">
            <v>0.35</v>
          </cell>
          <cell r="J1233">
            <v>40.625</v>
          </cell>
          <cell r="K1233">
            <v>2.4699945067322173</v>
          </cell>
          <cell r="L1233">
            <v>37.196400000000004</v>
          </cell>
          <cell r="M1233">
            <v>62.5</v>
          </cell>
          <cell r="N1233">
            <v>75</v>
          </cell>
          <cell r="O1233">
            <v>1</v>
          </cell>
          <cell r="P1233">
            <v>25.303699999999999</v>
          </cell>
        </row>
        <row r="1234">
          <cell r="A1234" t="str">
            <v>TFVACSWI</v>
          </cell>
          <cell r="B1234" t="str">
            <v>Prise d'aspiration VACUSWEEP pour plinthe, couleur ivoire.</v>
          </cell>
          <cell r="C1234">
            <v>12</v>
          </cell>
          <cell r="D1234">
            <v>-25.303599999999999</v>
          </cell>
          <cell r="E1234">
            <v>0</v>
          </cell>
          <cell r="F1234"/>
          <cell r="G1234">
            <v>1.6054964293759411</v>
          </cell>
          <cell r="H1234">
            <v>15.321400000000001</v>
          </cell>
          <cell r="I1234">
            <v>0.35</v>
          </cell>
          <cell r="J1234">
            <v>40.625</v>
          </cell>
          <cell r="K1234">
            <v>2.4699945067322173</v>
          </cell>
          <cell r="L1234">
            <v>37.196400000000004</v>
          </cell>
          <cell r="M1234">
            <v>62.5</v>
          </cell>
          <cell r="N1234">
            <v>75</v>
          </cell>
          <cell r="O1234">
            <v>1</v>
          </cell>
          <cell r="P1234">
            <v>25.303699999999999</v>
          </cell>
        </row>
        <row r="1235">
          <cell r="A1235" t="str">
            <v>TFVACSWN</v>
          </cell>
          <cell r="B1235" t="str">
            <v>Prise d'aspiration VACUSWEEP pour plinthe, couleur noire.</v>
          </cell>
          <cell r="C1235">
            <v>12</v>
          </cell>
          <cell r="D1235">
            <v>-25.303599999999999</v>
          </cell>
          <cell r="E1235">
            <v>0</v>
          </cell>
          <cell r="F1235"/>
          <cell r="G1235">
            <v>1.6054964293759411</v>
          </cell>
          <cell r="H1235">
            <v>15.321400000000001</v>
          </cell>
          <cell r="I1235">
            <v>0.35</v>
          </cell>
          <cell r="J1235">
            <v>40.625</v>
          </cell>
          <cell r="K1235">
            <v>2.4699945067322173</v>
          </cell>
          <cell r="L1235">
            <v>37.196400000000004</v>
          </cell>
          <cell r="M1235">
            <v>62.5</v>
          </cell>
          <cell r="N1235">
            <v>75</v>
          </cell>
          <cell r="O1235">
            <v>1</v>
          </cell>
          <cell r="P1235">
            <v>25.303699999999999</v>
          </cell>
        </row>
        <row r="1236">
          <cell r="A1236" t="str">
            <v>TFVACSWS</v>
          </cell>
          <cell r="B1236" t="str">
            <v>Prise d'aspiration VACUSWEEP pour plinthe, inox</v>
          </cell>
          <cell r="C1236">
            <v>12</v>
          </cell>
          <cell r="D1236">
            <v>-35.025199999999998</v>
          </cell>
          <cell r="E1236">
            <v>0</v>
          </cell>
          <cell r="F1236"/>
          <cell r="G1236">
            <v>1.6238262056285027</v>
          </cell>
          <cell r="H1236">
            <v>21.849799999999998</v>
          </cell>
          <cell r="I1236">
            <v>0.35</v>
          </cell>
          <cell r="J1236">
            <v>56.875</v>
          </cell>
          <cell r="K1236">
            <v>2.4981941625053889</v>
          </cell>
          <cell r="L1236">
            <v>52.474800000000002</v>
          </cell>
          <cell r="M1236">
            <v>87.5</v>
          </cell>
          <cell r="N1236">
            <v>105</v>
          </cell>
          <cell r="O1236">
            <v>1</v>
          </cell>
          <cell r="P1236">
            <v>35.025300000000001</v>
          </cell>
        </row>
        <row r="1237">
          <cell r="A1237" t="str">
            <v>TF5592AV</v>
          </cell>
          <cell r="B1237" t="str">
            <v>Prise d'aspiration VACUVALVE carrée, couleur amande.</v>
          </cell>
          <cell r="C1237">
            <v>12</v>
          </cell>
          <cell r="D1237">
            <v>1.7464000000000002</v>
          </cell>
          <cell r="E1237">
            <v>1.5366648226688795</v>
          </cell>
          <cell r="F1237">
            <v>5</v>
          </cell>
          <cell r="G1237">
            <v>2.4971570827058427</v>
          </cell>
          <cell r="H1237">
            <v>4.8713999999999995</v>
          </cell>
          <cell r="I1237">
            <v>0.35</v>
          </cell>
          <cell r="J1237">
            <v>8.125</v>
          </cell>
          <cell r="K1237">
            <v>3.8417801272397578</v>
          </cell>
          <cell r="L1237">
            <v>9.2463999999999995</v>
          </cell>
          <cell r="M1237">
            <v>12.5</v>
          </cell>
          <cell r="N1237">
            <v>15</v>
          </cell>
          <cell r="O1237">
            <v>1</v>
          </cell>
          <cell r="P1237">
            <v>3.2536999999999998</v>
          </cell>
        </row>
        <row r="1238">
          <cell r="A1238" t="str">
            <v>TF5592BV</v>
          </cell>
          <cell r="B1238" t="str">
            <v>Prise d'aspiration VACUVALVE carrée, couleur blanche.</v>
          </cell>
          <cell r="C1238">
            <v>12</v>
          </cell>
          <cell r="D1238">
            <v>1.6032</v>
          </cell>
          <cell r="E1238">
            <v>1.5175976751695188</v>
          </cell>
          <cell r="F1238">
            <v>4.7</v>
          </cell>
          <cell r="G1238">
            <v>2.6235913332687524</v>
          </cell>
          <cell r="H1238">
            <v>5.0282</v>
          </cell>
          <cell r="I1238">
            <v>0.35</v>
          </cell>
          <cell r="J1238">
            <v>8.125</v>
          </cell>
          <cell r="K1238">
            <v>4.0362943588750042</v>
          </cell>
          <cell r="L1238">
            <v>9.4032</v>
          </cell>
          <cell r="M1238">
            <v>12.5</v>
          </cell>
          <cell r="N1238">
            <v>15</v>
          </cell>
          <cell r="O1238">
            <v>1</v>
          </cell>
          <cell r="P1238">
            <v>3.0969000000000002</v>
          </cell>
        </row>
        <row r="1239">
          <cell r="A1239" t="str">
            <v>TF5592IV</v>
          </cell>
          <cell r="B1239" t="str">
            <v>Prise d'aspiration VACUVALVE carrée, couleur ivoire.</v>
          </cell>
          <cell r="C1239">
            <v>12</v>
          </cell>
          <cell r="D1239">
            <v>1.4229999999999998</v>
          </cell>
          <cell r="E1239">
            <v>1.3977412501397739</v>
          </cell>
          <cell r="F1239">
            <v>5</v>
          </cell>
          <cell r="G1239">
            <v>2.2713930278717394</v>
          </cell>
          <cell r="H1239">
            <v>4.548</v>
          </cell>
          <cell r="I1239">
            <v>0.35</v>
          </cell>
          <cell r="J1239">
            <v>8.125</v>
          </cell>
          <cell r="K1239">
            <v>3.4944508121103688</v>
          </cell>
          <cell r="L1239">
            <v>8.923</v>
          </cell>
          <cell r="M1239">
            <v>12.5</v>
          </cell>
          <cell r="N1239">
            <v>15</v>
          </cell>
          <cell r="O1239">
            <v>1</v>
          </cell>
          <cell r="P1239">
            <v>3.5771000000000002</v>
          </cell>
        </row>
        <row r="1240">
          <cell r="A1240" t="str">
            <v>TF5592NV</v>
          </cell>
          <cell r="B1240" t="str">
            <v>Prise d'aspiration VACUVALVE carrée, couleur noire.</v>
          </cell>
          <cell r="C1240">
            <v>12</v>
          </cell>
          <cell r="D1240">
            <v>1.7464000000000002</v>
          </cell>
          <cell r="E1240">
            <v>1.5366648226688795</v>
          </cell>
          <cell r="F1240">
            <v>5</v>
          </cell>
          <cell r="G1240">
            <v>2.4971570827058427</v>
          </cell>
          <cell r="H1240">
            <v>4.8713999999999995</v>
          </cell>
          <cell r="I1240">
            <v>0.35</v>
          </cell>
          <cell r="J1240">
            <v>8.125</v>
          </cell>
          <cell r="K1240">
            <v>3.8417801272397578</v>
          </cell>
          <cell r="L1240">
            <v>9.2463999999999995</v>
          </cell>
          <cell r="M1240">
            <v>12.5</v>
          </cell>
          <cell r="N1240">
            <v>15</v>
          </cell>
          <cell r="O1240">
            <v>1</v>
          </cell>
          <cell r="P1240">
            <v>3.2536999999999998</v>
          </cell>
        </row>
        <row r="1241">
          <cell r="A1241" t="str">
            <v>V559B</v>
          </cell>
          <cell r="B1241" t="str">
            <v>Prise d'aspiration VACUVALVE carrée, métallique, couleur blanche.</v>
          </cell>
          <cell r="C1241">
            <v>17</v>
          </cell>
          <cell r="D1241">
            <v>-20.28</v>
          </cell>
          <cell r="E1241">
            <v>0</v>
          </cell>
          <cell r="F1241">
            <v>0</v>
          </cell>
          <cell r="G1241">
            <v>1.7361025504476477</v>
          </cell>
          <cell r="H1241">
            <v>14.928333333333342</v>
          </cell>
          <cell r="I1241">
            <v>0.35</v>
          </cell>
          <cell r="J1241">
            <v>35.208333333333343</v>
          </cell>
          <cell r="K1241">
            <v>2.6709270006886885</v>
          </cell>
          <cell r="L1241">
            <v>33.88666666666667</v>
          </cell>
          <cell r="M1241">
            <v>54.166666666666671</v>
          </cell>
          <cell r="N1241">
            <v>65</v>
          </cell>
          <cell r="O1241">
            <v>1</v>
          </cell>
          <cell r="P1241">
            <v>20.280100000000001</v>
          </cell>
        </row>
        <row r="1242">
          <cell r="A1242" t="str">
            <v>TF1188GV</v>
          </cell>
          <cell r="B1242" t="str">
            <v>Prise de service en métal diam : 3,17 cm - ITL</v>
          </cell>
          <cell r="C1242">
            <v>12</v>
          </cell>
          <cell r="D1242">
            <v>-27.910399999999999</v>
          </cell>
          <cell r="E1242">
            <v>0</v>
          </cell>
          <cell r="F1242"/>
          <cell r="G1242">
            <v>2.2318362862244201</v>
          </cell>
          <cell r="H1242">
            <v>34.381266666666676</v>
          </cell>
          <cell r="I1242">
            <v>0.35</v>
          </cell>
          <cell r="J1242">
            <v>62.291666666666671</v>
          </cell>
          <cell r="K1242">
            <v>3.4335942864991078</v>
          </cell>
          <cell r="L1242">
            <v>67.922933333333347</v>
          </cell>
          <cell r="M1242">
            <v>95.833333333333343</v>
          </cell>
          <cell r="N1242">
            <v>115</v>
          </cell>
          <cell r="O1242">
            <v>1</v>
          </cell>
          <cell r="P1242">
            <v>27.910499999999999</v>
          </cell>
        </row>
        <row r="1243">
          <cell r="A1243" t="str">
            <v>GAR100</v>
          </cell>
          <cell r="B1243" t="str">
            <v>Prise en charge 100% sous garantie</v>
          </cell>
          <cell r="C1243">
            <v>5</v>
          </cell>
          <cell r="D1243">
            <v>0</v>
          </cell>
          <cell r="E1243">
            <v>0</v>
          </cell>
          <cell r="F1243"/>
          <cell r="G1243" t="str">
            <v/>
          </cell>
          <cell r="H1243" t="str">
            <v/>
          </cell>
          <cell r="I1243"/>
          <cell r="J1243" t="str">
            <v/>
          </cell>
          <cell r="K1243">
            <v>0</v>
          </cell>
          <cell r="L1243">
            <v>0</v>
          </cell>
          <cell r="M1243">
            <v>0</v>
          </cell>
          <cell r="N1243"/>
          <cell r="O1243"/>
          <cell r="P1243">
            <v>1E-4</v>
          </cell>
        </row>
        <row r="1244">
          <cell r="A1244" t="str">
            <v>GAR50</v>
          </cell>
          <cell r="B1244" t="str">
            <v>Prise en charge 50% sous garantie</v>
          </cell>
          <cell r="C1244">
            <v>5</v>
          </cell>
          <cell r="D1244">
            <v>0</v>
          </cell>
          <cell r="E1244">
            <v>0</v>
          </cell>
          <cell r="F1244"/>
          <cell r="G1244" t="str">
            <v/>
          </cell>
          <cell r="H1244" t="str">
            <v/>
          </cell>
          <cell r="I1244"/>
          <cell r="J1244" t="str">
            <v/>
          </cell>
          <cell r="K1244">
            <v>0</v>
          </cell>
          <cell r="L1244">
            <v>0</v>
          </cell>
          <cell r="M1244">
            <v>0</v>
          </cell>
          <cell r="N1244"/>
          <cell r="O1244"/>
          <cell r="P1244">
            <v>1E-4</v>
          </cell>
        </row>
        <row r="1245">
          <cell r="A1245" t="str">
            <v>AR267</v>
          </cell>
          <cell r="B1245" t="str">
            <v xml:space="preserve">Prise pour réseau Hyde a Hose - DIV </v>
          </cell>
          <cell r="C1245">
            <v>4</v>
          </cell>
          <cell r="D1245">
            <v>-54.02</v>
          </cell>
          <cell r="E1245">
            <v>0</v>
          </cell>
          <cell r="F1245"/>
          <cell r="G1245">
            <v>1.5040697814332071</v>
          </cell>
          <cell r="H1245">
            <v>27.229999999999993</v>
          </cell>
          <cell r="I1245">
            <v>0.35</v>
          </cell>
          <cell r="J1245">
            <v>81.25</v>
          </cell>
          <cell r="K1245">
            <v>2.3139535098972415</v>
          </cell>
          <cell r="L1245">
            <v>70.97999999999999</v>
          </cell>
          <cell r="M1245">
            <v>125</v>
          </cell>
          <cell r="N1245">
            <v>150</v>
          </cell>
          <cell r="O1245"/>
          <cell r="P1245">
            <v>54.020100000000006</v>
          </cell>
        </row>
        <row r="1246">
          <cell r="A1246" t="str">
            <v>TF020101</v>
          </cell>
          <cell r="B1246" t="str">
            <v>Prise temporaire DECO, couleur blanche.</v>
          </cell>
          <cell r="C1246">
            <v>12</v>
          </cell>
          <cell r="D1246">
            <v>-0.7056</v>
          </cell>
          <cell r="E1246">
            <v>0</v>
          </cell>
          <cell r="F1246"/>
          <cell r="G1246">
            <v>3.8377969864437209</v>
          </cell>
          <cell r="H1246">
            <v>2.0027333333333339</v>
          </cell>
          <cell r="I1246">
            <v>0.35</v>
          </cell>
          <cell r="J1246">
            <v>2.7083333333333339</v>
          </cell>
          <cell r="K1246">
            <v>5.9043030560672625</v>
          </cell>
          <cell r="L1246">
            <v>3.461066666666667</v>
          </cell>
          <cell r="M1246">
            <v>4.166666666666667</v>
          </cell>
          <cell r="N1246">
            <v>5</v>
          </cell>
          <cell r="O1246">
            <v>1</v>
          </cell>
          <cell r="P1246">
            <v>0.70569999999999999</v>
          </cell>
        </row>
        <row r="1247">
          <cell r="A1247" t="str">
            <v>PA309</v>
          </cell>
          <cell r="B1247" t="str">
            <v>Prolongateur pour prise AIR / SQUARE de 0,5 à 4 cm.</v>
          </cell>
          <cell r="C1247">
            <v>10</v>
          </cell>
          <cell r="D1247">
            <v>-0.78100000000000003</v>
          </cell>
          <cell r="E1247">
            <v>0</v>
          </cell>
          <cell r="F1247">
            <v>0</v>
          </cell>
          <cell r="G1247">
            <v>2.773865915589127</v>
          </cell>
          <cell r="H1247">
            <v>1.385666666666667</v>
          </cell>
          <cell r="I1247">
            <v>0.35</v>
          </cell>
          <cell r="J1247">
            <v>2.166666666666667</v>
          </cell>
          <cell r="K1247">
            <v>4.2674860239832713</v>
          </cell>
          <cell r="L1247">
            <v>2.5523333333333338</v>
          </cell>
          <cell r="M1247">
            <v>3.3333333333333335</v>
          </cell>
          <cell r="N1247">
            <v>4</v>
          </cell>
          <cell r="O1247">
            <v>1</v>
          </cell>
          <cell r="P1247">
            <v>0.78110000000000002</v>
          </cell>
        </row>
        <row r="1248">
          <cell r="A1248" t="str">
            <v>PA312</v>
          </cell>
          <cell r="B1248" t="str">
            <v>Prolongateur pour prise aspirante FLOOR de 3 cm.</v>
          </cell>
          <cell r="C1248">
            <v>10</v>
          </cell>
          <cell r="D1248">
            <v>-13.233000000000001</v>
          </cell>
          <cell r="E1248">
            <v>0</v>
          </cell>
          <cell r="F1248">
            <v>0</v>
          </cell>
          <cell r="G1248">
            <v>2.0466355829951661</v>
          </cell>
          <cell r="H1248">
            <v>13.850333333333335</v>
          </cell>
          <cell r="I1248">
            <v>0.35</v>
          </cell>
          <cell r="J1248">
            <v>27.083333333333336</v>
          </cell>
          <cell r="K1248">
            <v>3.1486701276848712</v>
          </cell>
          <cell r="L1248">
            <v>28.433666666666671</v>
          </cell>
          <cell r="M1248">
            <v>41.666666666666671</v>
          </cell>
          <cell r="N1248">
            <v>50</v>
          </cell>
          <cell r="O1248">
            <v>1</v>
          </cell>
          <cell r="P1248">
            <v>13.2331</v>
          </cell>
        </row>
        <row r="1249">
          <cell r="A1249" t="str">
            <v>PA311</v>
          </cell>
          <cell r="B1249" t="str">
            <v>Prolongateur pour prise aspirante TECH de 0,5 à 5 cm.</v>
          </cell>
          <cell r="C1249">
            <v>10</v>
          </cell>
          <cell r="D1249">
            <v>-0.95700000000000007</v>
          </cell>
          <cell r="E1249">
            <v>0</v>
          </cell>
          <cell r="F1249">
            <v>0</v>
          </cell>
          <cell r="G1249">
            <v>2.8297286943196465</v>
          </cell>
          <cell r="H1249">
            <v>1.7513333333333339</v>
          </cell>
          <cell r="I1249">
            <v>0.35</v>
          </cell>
          <cell r="J1249">
            <v>2.7083333333333339</v>
          </cell>
          <cell r="K1249">
            <v>4.353428760491763</v>
          </cell>
          <cell r="L1249">
            <v>3.2096666666666671</v>
          </cell>
          <cell r="M1249">
            <v>4.166666666666667</v>
          </cell>
          <cell r="N1249">
            <v>5</v>
          </cell>
          <cell r="O1249">
            <v>1</v>
          </cell>
          <cell r="P1249">
            <v>0.95710000000000006</v>
          </cell>
        </row>
        <row r="1250">
          <cell r="A1250" t="str">
            <v>TF8082BV</v>
          </cell>
          <cell r="B1250" t="str">
            <v>Prolongateur pour prises VACULINE ou VACUVALVE</v>
          </cell>
          <cell r="C1250">
            <v>3</v>
          </cell>
          <cell r="D1250">
            <v>0.23620000000000002</v>
          </cell>
          <cell r="E1250">
            <v>1.7763157894736843</v>
          </cell>
          <cell r="F1250">
            <v>0.54</v>
          </cell>
          <cell r="G1250">
            <v>2.6735768344850279</v>
          </cell>
          <cell r="H1250">
            <v>0.50869999999999993</v>
          </cell>
          <cell r="I1250">
            <v>0.35</v>
          </cell>
          <cell r="J1250">
            <v>0.8125</v>
          </cell>
          <cell r="K1250">
            <v>4.1131951299769662</v>
          </cell>
          <cell r="L1250">
            <v>0.94619999999999993</v>
          </cell>
          <cell r="M1250">
            <v>1.25</v>
          </cell>
          <cell r="N1250">
            <v>1.5</v>
          </cell>
          <cell r="O1250">
            <v>1</v>
          </cell>
          <cell r="P1250">
            <v>0.3039</v>
          </cell>
        </row>
        <row r="1251">
          <cell r="A1251" t="str">
            <v>AP370</v>
          </cell>
          <cell r="B1251" t="str">
            <v>Raccord pour brosses animaux sur flexible.</v>
          </cell>
          <cell r="C1251">
            <v>10</v>
          </cell>
          <cell r="D1251">
            <v>-14.465000000000002</v>
          </cell>
          <cell r="E1251">
            <v>0</v>
          </cell>
          <cell r="F1251">
            <v>0</v>
          </cell>
          <cell r="G1251">
            <v>1.8147126532135966</v>
          </cell>
          <cell r="H1251">
            <v>11.784999999999998</v>
          </cell>
          <cell r="I1251">
            <v>0.3</v>
          </cell>
          <cell r="J1251">
            <v>26.25</v>
          </cell>
          <cell r="K1251">
            <v>2.5924466474479955</v>
          </cell>
          <cell r="L1251">
            <v>23.035</v>
          </cell>
          <cell r="M1251">
            <v>37.5</v>
          </cell>
          <cell r="N1251">
            <v>45</v>
          </cell>
          <cell r="O1251">
            <v>1</v>
          </cell>
          <cell r="P1251">
            <v>14.465100000000001</v>
          </cell>
        </row>
        <row r="1252">
          <cell r="A1252" t="str">
            <v>TBORB24V15</v>
          </cell>
          <cell r="B1252" t="str">
            <v>Rallonge boyau M/A - CYC</v>
          </cell>
          <cell r="C1252">
            <v>12</v>
          </cell>
          <cell r="D1252">
            <v>-22.677199999999999</v>
          </cell>
          <cell r="E1252">
            <v>0</v>
          </cell>
          <cell r="F1252"/>
          <cell r="G1252">
            <v>1.9292420173477443</v>
          </cell>
          <cell r="H1252">
            <v>21.072800000000001</v>
          </cell>
          <cell r="I1252">
            <v>0.3</v>
          </cell>
          <cell r="J1252">
            <v>43.75</v>
          </cell>
          <cell r="K1252">
            <v>2.7560600247824918</v>
          </cell>
          <cell r="L1252">
            <v>39.822800000000001</v>
          </cell>
          <cell r="M1252">
            <v>62.5</v>
          </cell>
          <cell r="N1252">
            <v>75</v>
          </cell>
          <cell r="O1252"/>
          <cell r="P1252">
            <v>22.677299999999999</v>
          </cell>
        </row>
        <row r="1253">
          <cell r="A1253" t="str">
            <v>TFVACPC03A</v>
          </cell>
          <cell r="B1253" t="str">
            <v>Ramasse miettes VACPAN pour plinthe sortie pivotante, amande - ITL</v>
          </cell>
          <cell r="C1253">
            <v>12</v>
          </cell>
          <cell r="D1253">
            <v>-5.8407999999999998</v>
          </cell>
          <cell r="E1253">
            <v>0</v>
          </cell>
          <cell r="F1253"/>
          <cell r="G1253">
            <v>3.7094739965872852</v>
          </cell>
          <cell r="H1253">
            <v>15.825866666666672</v>
          </cell>
          <cell r="I1253">
            <v>0.35</v>
          </cell>
          <cell r="J1253">
            <v>21.666666666666671</v>
          </cell>
          <cell r="K1253">
            <v>5.7068830716727454</v>
          </cell>
          <cell r="L1253">
            <v>27.492533333333338</v>
          </cell>
          <cell r="M1253">
            <v>33.333333333333336</v>
          </cell>
          <cell r="N1253">
            <v>40</v>
          </cell>
          <cell r="O1253">
            <v>1</v>
          </cell>
          <cell r="P1253">
            <v>5.8408999999999995</v>
          </cell>
        </row>
        <row r="1254">
          <cell r="A1254" t="str">
            <v>TFVACPC01A</v>
          </cell>
          <cell r="B1254" t="str">
            <v>Ramasse miettes VACPAN pour plinthe sortie pivotante, blanche - ITL</v>
          </cell>
          <cell r="C1254">
            <v>12</v>
          </cell>
          <cell r="D1254">
            <v>-5.8407999999999998</v>
          </cell>
          <cell r="E1254">
            <v>0</v>
          </cell>
          <cell r="F1254"/>
          <cell r="G1254">
            <v>3.7094739965872852</v>
          </cell>
          <cell r="H1254">
            <v>15.825866666666672</v>
          </cell>
          <cell r="I1254">
            <v>0.35</v>
          </cell>
          <cell r="J1254">
            <v>21.666666666666671</v>
          </cell>
          <cell r="K1254">
            <v>5.7068830716727454</v>
          </cell>
          <cell r="L1254">
            <v>27.492533333333338</v>
          </cell>
          <cell r="M1254">
            <v>33.333333333333336</v>
          </cell>
          <cell r="N1254">
            <v>40</v>
          </cell>
          <cell r="O1254">
            <v>1</v>
          </cell>
          <cell r="P1254">
            <v>5.8408999999999995</v>
          </cell>
        </row>
        <row r="1255">
          <cell r="A1255" t="str">
            <v>TFVACPC02A</v>
          </cell>
          <cell r="B1255" t="str">
            <v>Ramasse miettes VACPAN pour plinthe sortie pivotante, noire - ITL</v>
          </cell>
          <cell r="C1255">
            <v>12</v>
          </cell>
          <cell r="D1255">
            <v>-5.8407999999999998</v>
          </cell>
          <cell r="E1255">
            <v>0</v>
          </cell>
          <cell r="F1255"/>
          <cell r="G1255">
            <v>3.7094739965872852</v>
          </cell>
          <cell r="H1255">
            <v>15.825866666666672</v>
          </cell>
          <cell r="I1255">
            <v>0.35</v>
          </cell>
          <cell r="J1255">
            <v>21.666666666666671</v>
          </cell>
          <cell r="K1255">
            <v>5.7068830716727454</v>
          </cell>
          <cell r="L1255">
            <v>27.492533333333338</v>
          </cell>
          <cell r="M1255">
            <v>33.333333333333336</v>
          </cell>
          <cell r="N1255">
            <v>40</v>
          </cell>
          <cell r="O1255">
            <v>1</v>
          </cell>
          <cell r="P1255">
            <v>5.8408999999999995</v>
          </cell>
        </row>
        <row r="1256">
          <cell r="A1256" t="str">
            <v>TFVACPAV</v>
          </cell>
          <cell r="B1256" t="str">
            <v>Ramasse miettes VACPAN pour plinthe, couleur amande - CYC</v>
          </cell>
          <cell r="C1256">
            <v>12</v>
          </cell>
          <cell r="D1256">
            <v>10.4558</v>
          </cell>
          <cell r="E1256">
            <v>1.5011215275780756</v>
          </cell>
          <cell r="F1256">
            <v>31.32</v>
          </cell>
          <cell r="G1256">
            <v>1.7653759451950626</v>
          </cell>
          <cell r="H1256">
            <v>15.969133333333343</v>
          </cell>
          <cell r="I1256">
            <v>0.35</v>
          </cell>
          <cell r="J1256">
            <v>36.833333333333343</v>
          </cell>
          <cell r="K1256">
            <v>2.7159629926077882</v>
          </cell>
          <cell r="L1256">
            <v>35.802466666666675</v>
          </cell>
          <cell r="M1256">
            <v>56.666666666666671</v>
          </cell>
          <cell r="N1256">
            <v>68</v>
          </cell>
          <cell r="O1256">
            <v>1</v>
          </cell>
          <cell r="P1256">
            <v>20.8643</v>
          </cell>
        </row>
        <row r="1257">
          <cell r="A1257" t="str">
            <v>TFVACPSV</v>
          </cell>
          <cell r="B1257" t="str">
            <v>Ramasse miettes VACPAN pour plinthe, couleur argent - CYC</v>
          </cell>
          <cell r="C1257">
            <v>12</v>
          </cell>
          <cell r="D1257">
            <v>10.4558</v>
          </cell>
          <cell r="E1257">
            <v>1.5011215275780756</v>
          </cell>
          <cell r="F1257">
            <v>31.32</v>
          </cell>
          <cell r="G1257">
            <v>1.7653759451950626</v>
          </cell>
          <cell r="H1257">
            <v>15.969133333333343</v>
          </cell>
          <cell r="I1257">
            <v>0.35</v>
          </cell>
          <cell r="J1257">
            <v>36.833333333333343</v>
          </cell>
          <cell r="K1257">
            <v>2.7159629926077882</v>
          </cell>
          <cell r="L1257">
            <v>35.802466666666675</v>
          </cell>
          <cell r="M1257">
            <v>56.666666666666671</v>
          </cell>
          <cell r="N1257">
            <v>68</v>
          </cell>
          <cell r="O1257">
            <v>1</v>
          </cell>
          <cell r="P1257">
            <v>20.8643</v>
          </cell>
        </row>
        <row r="1258">
          <cell r="A1258" t="str">
            <v>TFVACPBV</v>
          </cell>
          <cell r="B1258" t="str">
            <v>Ramasse miettes VACPAN pour plinthe, couleur blanche - CYC</v>
          </cell>
          <cell r="C1258">
            <v>12</v>
          </cell>
          <cell r="D1258">
            <v>10.4558</v>
          </cell>
          <cell r="E1258">
            <v>1.5011215275780756</v>
          </cell>
          <cell r="F1258">
            <v>31.32</v>
          </cell>
          <cell r="G1258">
            <v>1.7653759451950626</v>
          </cell>
          <cell r="H1258">
            <v>15.969133333333343</v>
          </cell>
          <cell r="I1258">
            <v>0.35</v>
          </cell>
          <cell r="J1258">
            <v>36.833333333333343</v>
          </cell>
          <cell r="K1258">
            <v>2.7159629926077882</v>
          </cell>
          <cell r="L1258">
            <v>35.802466666666675</v>
          </cell>
          <cell r="M1258">
            <v>56.666666666666671</v>
          </cell>
          <cell r="N1258">
            <v>68</v>
          </cell>
          <cell r="O1258">
            <v>1</v>
          </cell>
          <cell r="P1258">
            <v>20.8643</v>
          </cell>
        </row>
        <row r="1259">
          <cell r="A1259" t="str">
            <v>TFVACPNV</v>
          </cell>
          <cell r="B1259" t="str">
            <v>Ramasse miettes VACPAN pour plinthe, couleur noire - CYC</v>
          </cell>
          <cell r="C1259">
            <v>12</v>
          </cell>
          <cell r="D1259">
            <v>10.4558</v>
          </cell>
          <cell r="E1259">
            <v>1.5011215275780756</v>
          </cell>
          <cell r="F1259">
            <v>31.32</v>
          </cell>
          <cell r="G1259">
            <v>1.7653759451950626</v>
          </cell>
          <cell r="H1259">
            <v>15.969133333333343</v>
          </cell>
          <cell r="I1259">
            <v>0.35</v>
          </cell>
          <cell r="J1259">
            <v>36.833333333333343</v>
          </cell>
          <cell r="K1259">
            <v>2.7159629926077882</v>
          </cell>
          <cell r="L1259">
            <v>35.802466666666675</v>
          </cell>
          <cell r="M1259">
            <v>56.666666666666671</v>
          </cell>
          <cell r="N1259">
            <v>68</v>
          </cell>
          <cell r="O1259">
            <v>1</v>
          </cell>
          <cell r="P1259">
            <v>20.8643</v>
          </cell>
        </row>
        <row r="1260">
          <cell r="A1260" t="str">
            <v>TFVACPC54</v>
          </cell>
          <cell r="B1260" t="str">
            <v>Ramasse miettes VACPAN, aspect métal Cuivré</v>
          </cell>
          <cell r="C1260">
            <v>12</v>
          </cell>
          <cell r="D1260">
            <v>10.1052</v>
          </cell>
          <cell r="E1260">
            <v>1.5646828723107014</v>
          </cell>
          <cell r="F1260">
            <v>28</v>
          </cell>
          <cell r="G1260">
            <v>1.8161599114831599</v>
          </cell>
          <cell r="H1260">
            <v>14.6052</v>
          </cell>
          <cell r="I1260">
            <v>0.35</v>
          </cell>
          <cell r="J1260">
            <v>32.5</v>
          </cell>
          <cell r="K1260">
            <v>2.794092171512554</v>
          </cell>
          <cell r="L1260">
            <v>32.105200000000004</v>
          </cell>
          <cell r="M1260">
            <v>50</v>
          </cell>
          <cell r="N1260">
            <v>60</v>
          </cell>
          <cell r="O1260">
            <v>1</v>
          </cell>
          <cell r="P1260">
            <v>17.8949</v>
          </cell>
        </row>
        <row r="1261">
          <cell r="A1261" t="str">
            <v>TFVACPC52</v>
          </cell>
          <cell r="B1261" t="str">
            <v>Ramasse miettes VACPAN, aspect métal Nickelé - OLD</v>
          </cell>
          <cell r="C1261">
            <v>12</v>
          </cell>
          <cell r="D1261">
            <v>6.3101999999999983</v>
          </cell>
          <cell r="E1261">
            <v>1.4021669853409815</v>
          </cell>
          <cell r="F1261">
            <v>22</v>
          </cell>
          <cell r="G1261">
            <v>2.0713962485420554</v>
          </cell>
          <cell r="H1261">
            <v>16.810199999999998</v>
          </cell>
          <cell r="I1261">
            <v>0.35</v>
          </cell>
          <cell r="J1261">
            <v>32.5</v>
          </cell>
          <cell r="K1261">
            <v>3.1867634592954701</v>
          </cell>
          <cell r="L1261">
            <v>34.310200000000002</v>
          </cell>
          <cell r="M1261">
            <v>50</v>
          </cell>
          <cell r="N1261">
            <v>60</v>
          </cell>
          <cell r="O1261">
            <v>1</v>
          </cell>
          <cell r="P1261">
            <v>15.689900000000002</v>
          </cell>
        </row>
        <row r="1262">
          <cell r="A1262" t="str">
            <v>TFVACPC02</v>
          </cell>
          <cell r="B1262" t="str">
            <v>Ramasse miettes VACPAN, couleur amande</v>
          </cell>
          <cell r="C1262">
            <v>12</v>
          </cell>
          <cell r="D1262">
            <v>10.1052</v>
          </cell>
          <cell r="E1262">
            <v>1.5646828723107014</v>
          </cell>
          <cell r="F1262">
            <v>28</v>
          </cell>
          <cell r="G1262">
            <v>1.8161599114831599</v>
          </cell>
          <cell r="H1262">
            <v>14.6052</v>
          </cell>
          <cell r="I1262">
            <v>0.35</v>
          </cell>
          <cell r="J1262">
            <v>32.5</v>
          </cell>
          <cell r="K1262">
            <v>2.794092171512554</v>
          </cell>
          <cell r="L1262">
            <v>32.105200000000004</v>
          </cell>
          <cell r="M1262">
            <v>50</v>
          </cell>
          <cell r="N1262">
            <v>60</v>
          </cell>
          <cell r="O1262">
            <v>1</v>
          </cell>
          <cell r="P1262">
            <v>17.8949</v>
          </cell>
        </row>
        <row r="1263">
          <cell r="A1263" t="str">
            <v>TFVACPCAV</v>
          </cell>
          <cell r="B1263" t="str">
            <v>Ramasse miettes VACPAN, couleur amande</v>
          </cell>
          <cell r="C1263">
            <v>12</v>
          </cell>
          <cell r="D1263">
            <v>5.0616000000000003</v>
          </cell>
          <cell r="E1263">
            <v>1.7294555097570117</v>
          </cell>
          <cell r="F1263">
            <v>12</v>
          </cell>
          <cell r="G1263">
            <v>3.1226730080949303</v>
          </cell>
          <cell r="H1263">
            <v>14.728266666666672</v>
          </cell>
          <cell r="I1263">
            <v>0.35</v>
          </cell>
          <cell r="J1263">
            <v>21.666666666666671</v>
          </cell>
          <cell r="K1263">
            <v>4.8041123201460456</v>
          </cell>
          <cell r="L1263">
            <v>26.394933333333338</v>
          </cell>
          <cell r="M1263">
            <v>33.333333333333336</v>
          </cell>
          <cell r="N1263">
            <v>40</v>
          </cell>
          <cell r="O1263">
            <v>1</v>
          </cell>
          <cell r="P1263">
            <v>6.9384999999999994</v>
          </cell>
        </row>
        <row r="1264">
          <cell r="A1264" t="str">
            <v>TFVACPCASV</v>
          </cell>
          <cell r="B1264" t="str">
            <v>Ramasse miettes VACPAN, couleur argent</v>
          </cell>
          <cell r="C1264">
            <v>12</v>
          </cell>
          <cell r="D1264">
            <v>4.944</v>
          </cell>
          <cell r="E1264">
            <v>1.7006320682520337</v>
          </cell>
          <cell r="F1264">
            <v>12</v>
          </cell>
          <cell r="G1264">
            <v>3.0706291955423919</v>
          </cell>
          <cell r="H1264">
            <v>14.61066666666667</v>
          </cell>
          <cell r="I1264">
            <v>0.35</v>
          </cell>
          <cell r="J1264">
            <v>21.666666666666671</v>
          </cell>
          <cell r="K1264">
            <v>4.7240449162190643</v>
          </cell>
          <cell r="L1264">
            <v>26.277333333333335</v>
          </cell>
          <cell r="M1264">
            <v>33.333333333333336</v>
          </cell>
          <cell r="N1264">
            <v>40</v>
          </cell>
          <cell r="O1264">
            <v>1</v>
          </cell>
          <cell r="P1264">
            <v>7.0560999999999998</v>
          </cell>
        </row>
        <row r="1265">
          <cell r="A1265" t="str">
            <v>TFVACPCSV</v>
          </cell>
          <cell r="B1265" t="str">
            <v>Ramasse miettes VACPAN, couleur argent</v>
          </cell>
          <cell r="C1265">
            <v>12</v>
          </cell>
          <cell r="D1265">
            <v>4.944</v>
          </cell>
          <cell r="E1265">
            <v>1.7006320682520337</v>
          </cell>
          <cell r="F1265">
            <v>12</v>
          </cell>
          <cell r="G1265">
            <v>3.0706291955423919</v>
          </cell>
          <cell r="H1265">
            <v>14.61066666666667</v>
          </cell>
          <cell r="I1265">
            <v>0.35</v>
          </cell>
          <cell r="J1265">
            <v>21.666666666666671</v>
          </cell>
          <cell r="K1265">
            <v>4.7240449162190643</v>
          </cell>
          <cell r="L1265">
            <v>26.277333333333335</v>
          </cell>
          <cell r="M1265">
            <v>33.333333333333336</v>
          </cell>
          <cell r="N1265">
            <v>40</v>
          </cell>
          <cell r="O1265">
            <v>1</v>
          </cell>
          <cell r="P1265">
            <v>7.0560999999999998</v>
          </cell>
        </row>
        <row r="1266">
          <cell r="A1266" t="str">
            <v>TFVACPCBV</v>
          </cell>
          <cell r="B1266" t="str">
            <v>Ramasse miettes VACPAN, couleur blanc</v>
          </cell>
          <cell r="C1266">
            <v>12</v>
          </cell>
          <cell r="D1266">
            <v>4.944</v>
          </cell>
          <cell r="E1266">
            <v>1.7006320682520337</v>
          </cell>
          <cell r="F1266">
            <v>12</v>
          </cell>
          <cell r="G1266">
            <v>3.0706291955423919</v>
          </cell>
          <cell r="H1266">
            <v>14.61066666666667</v>
          </cell>
          <cell r="I1266">
            <v>0.35</v>
          </cell>
          <cell r="J1266">
            <v>21.666666666666671</v>
          </cell>
          <cell r="K1266">
            <v>4.7240449162190643</v>
          </cell>
          <cell r="L1266">
            <v>26.277333333333335</v>
          </cell>
          <cell r="M1266">
            <v>33.333333333333336</v>
          </cell>
          <cell r="N1266">
            <v>40</v>
          </cell>
          <cell r="O1266">
            <v>1</v>
          </cell>
          <cell r="P1266">
            <v>7.0560999999999998</v>
          </cell>
        </row>
        <row r="1267">
          <cell r="A1267" t="str">
            <v>TFVACPCBDV</v>
          </cell>
          <cell r="B1267" t="str">
            <v>Ramasse miettes VACPAN, couleur brun</v>
          </cell>
          <cell r="C1267">
            <v>12</v>
          </cell>
          <cell r="D1267">
            <v>4.944</v>
          </cell>
          <cell r="E1267">
            <v>1.7006320682520337</v>
          </cell>
          <cell r="F1267">
            <v>12</v>
          </cell>
          <cell r="G1267">
            <v>3.0706291955423919</v>
          </cell>
          <cell r="H1267">
            <v>14.61066666666667</v>
          </cell>
          <cell r="I1267">
            <v>0.35</v>
          </cell>
          <cell r="J1267">
            <v>21.666666666666671</v>
          </cell>
          <cell r="K1267">
            <v>4.7240449162190643</v>
          </cell>
          <cell r="L1267">
            <v>26.277333333333335</v>
          </cell>
          <cell r="M1267">
            <v>33.333333333333336</v>
          </cell>
          <cell r="N1267">
            <v>40</v>
          </cell>
          <cell r="O1267">
            <v>1</v>
          </cell>
          <cell r="P1267">
            <v>7.0560999999999998</v>
          </cell>
        </row>
        <row r="1268">
          <cell r="A1268" t="str">
            <v>TFVACPCCV</v>
          </cell>
          <cell r="B1268" t="str">
            <v>Ramasse miettes VACPAN, couleur cappucino</v>
          </cell>
          <cell r="C1268">
            <v>12</v>
          </cell>
          <cell r="D1268">
            <v>4.944</v>
          </cell>
          <cell r="E1268">
            <v>1.7006320682520337</v>
          </cell>
          <cell r="F1268">
            <v>12</v>
          </cell>
          <cell r="G1268">
            <v>3.0706291955423919</v>
          </cell>
          <cell r="H1268">
            <v>14.61066666666667</v>
          </cell>
          <cell r="I1268">
            <v>0.35</v>
          </cell>
          <cell r="J1268">
            <v>21.666666666666671</v>
          </cell>
          <cell r="K1268">
            <v>4.7240449162190643</v>
          </cell>
          <cell r="L1268">
            <v>26.277333333333335</v>
          </cell>
          <cell r="M1268">
            <v>33.333333333333336</v>
          </cell>
          <cell r="N1268">
            <v>40</v>
          </cell>
          <cell r="O1268">
            <v>1</v>
          </cell>
          <cell r="P1268">
            <v>7.0560999999999998</v>
          </cell>
        </row>
        <row r="1269">
          <cell r="A1269" t="str">
            <v>TFVACPCBLV</v>
          </cell>
          <cell r="B1269" t="str">
            <v>Ramasse miettes VACPAN, couleur marron clair</v>
          </cell>
          <cell r="C1269">
            <v>12</v>
          </cell>
          <cell r="D1269">
            <v>4.944</v>
          </cell>
          <cell r="E1269">
            <v>1.7006320682520337</v>
          </cell>
          <cell r="F1269">
            <v>12</v>
          </cell>
          <cell r="G1269">
            <v>3.0706291955423919</v>
          </cell>
          <cell r="H1269">
            <v>14.61066666666667</v>
          </cell>
          <cell r="I1269">
            <v>0.35</v>
          </cell>
          <cell r="J1269">
            <v>21.666666666666671</v>
          </cell>
          <cell r="K1269">
            <v>4.7240449162190643</v>
          </cell>
          <cell r="L1269">
            <v>26.277333333333335</v>
          </cell>
          <cell r="M1269">
            <v>33.333333333333336</v>
          </cell>
          <cell r="N1269">
            <v>40</v>
          </cell>
          <cell r="O1269">
            <v>1</v>
          </cell>
          <cell r="P1269">
            <v>7.0560999999999998</v>
          </cell>
        </row>
        <row r="1270">
          <cell r="A1270" t="str">
            <v>TFVACPCNV</v>
          </cell>
          <cell r="B1270" t="str">
            <v>Ramasse miettes VACPAN, couleur noir</v>
          </cell>
          <cell r="C1270">
            <v>12</v>
          </cell>
          <cell r="D1270">
            <v>4.944</v>
          </cell>
          <cell r="E1270">
            <v>1.7006320682520337</v>
          </cell>
          <cell r="F1270">
            <v>12</v>
          </cell>
          <cell r="G1270">
            <v>3.0706291955423919</v>
          </cell>
          <cell r="H1270">
            <v>14.61066666666667</v>
          </cell>
          <cell r="I1270">
            <v>0.35</v>
          </cell>
          <cell r="J1270">
            <v>21.666666666666671</v>
          </cell>
          <cell r="K1270">
            <v>4.7240449162190643</v>
          </cell>
          <cell r="L1270">
            <v>26.277333333333335</v>
          </cell>
          <cell r="M1270">
            <v>33.333333333333336</v>
          </cell>
          <cell r="N1270">
            <v>40</v>
          </cell>
          <cell r="O1270">
            <v>1</v>
          </cell>
          <cell r="P1270">
            <v>7.0560999999999998</v>
          </cell>
        </row>
        <row r="1271">
          <cell r="A1271" t="str">
            <v>TFVACPCNWV</v>
          </cell>
          <cell r="B1271" t="str">
            <v>Ramasse miettes VACPAN, couleur wengé</v>
          </cell>
          <cell r="C1271">
            <v>12</v>
          </cell>
          <cell r="D1271">
            <v>4.944</v>
          </cell>
          <cell r="E1271">
            <v>1.7006320682520337</v>
          </cell>
          <cell r="F1271">
            <v>12</v>
          </cell>
          <cell r="G1271">
            <v>3.0706291955423919</v>
          </cell>
          <cell r="H1271">
            <v>14.61066666666667</v>
          </cell>
          <cell r="I1271">
            <v>0.35</v>
          </cell>
          <cell r="J1271">
            <v>21.666666666666671</v>
          </cell>
          <cell r="K1271">
            <v>4.7240449162190643</v>
          </cell>
          <cell r="L1271">
            <v>26.277333333333335</v>
          </cell>
          <cell r="M1271">
            <v>33.333333333333336</v>
          </cell>
          <cell r="N1271">
            <v>40</v>
          </cell>
          <cell r="O1271">
            <v>1</v>
          </cell>
          <cell r="P1271">
            <v>7.0560999999999998</v>
          </cell>
        </row>
        <row r="1272">
          <cell r="A1272" t="str">
            <v>TFVACPC052A</v>
          </cell>
          <cell r="B1272" t="str">
            <v>Ramasse miettes VACPAN,pour plinthe sortie pivotante aspect métal Nickelé - ITL</v>
          </cell>
          <cell r="C1272">
            <v>12</v>
          </cell>
          <cell r="D1272">
            <v>7.5058000000000007</v>
          </cell>
          <cell r="E1272">
            <v>1.5178275747875043</v>
          </cell>
          <cell r="F1272">
            <v>22</v>
          </cell>
          <cell r="G1272">
            <v>2.2422607507778922</v>
          </cell>
          <cell r="H1272">
            <v>18.005800000000001</v>
          </cell>
          <cell r="I1272">
            <v>0.35</v>
          </cell>
          <cell r="J1272">
            <v>32.5</v>
          </cell>
          <cell r="K1272">
            <v>3.4496319242736804</v>
          </cell>
          <cell r="L1272">
            <v>35.505800000000008</v>
          </cell>
          <cell r="M1272">
            <v>50</v>
          </cell>
          <cell r="N1272">
            <v>60</v>
          </cell>
          <cell r="O1272">
            <v>1</v>
          </cell>
          <cell r="P1272">
            <v>14.494299999999999</v>
          </cell>
        </row>
        <row r="1273">
          <cell r="A1273" t="str">
            <v>TBORFREC1</v>
          </cell>
          <cell r="B1273" t="str">
            <v>Récepteur poignée radio - CYC</v>
          </cell>
          <cell r="C1273">
            <v>4</v>
          </cell>
          <cell r="D1273">
            <v>-27.822199999999999</v>
          </cell>
          <cell r="E1273">
            <v>0</v>
          </cell>
          <cell r="F1273"/>
          <cell r="G1273">
            <v>1.7327227919091286</v>
          </cell>
          <cell r="H1273">
            <v>20.386133333333344</v>
          </cell>
          <cell r="I1273">
            <v>0.35</v>
          </cell>
          <cell r="J1273">
            <v>48.208333333333343</v>
          </cell>
          <cell r="K1273">
            <v>2.6657273721678898</v>
          </cell>
          <cell r="L1273">
            <v>46.344466666666676</v>
          </cell>
          <cell r="M1273">
            <v>74.166666666666671</v>
          </cell>
          <cell r="N1273">
            <v>89</v>
          </cell>
          <cell r="O1273"/>
          <cell r="P1273">
            <v>27.822299999999998</v>
          </cell>
        </row>
        <row r="1274">
          <cell r="A1274" t="str">
            <v>RER01</v>
          </cell>
          <cell r="B1274" t="str">
            <v>Récepteur radiocommande pour crosse - AJG</v>
          </cell>
          <cell r="C1274">
            <v>15</v>
          </cell>
          <cell r="D1274">
            <v>-65.52</v>
          </cell>
          <cell r="E1274">
            <v>0</v>
          </cell>
          <cell r="F1274">
            <v>0</v>
          </cell>
          <cell r="G1274">
            <v>1.6216397716120703</v>
          </cell>
          <cell r="H1274">
            <v>40.730000000000004</v>
          </cell>
          <cell r="I1274">
            <v>0.15</v>
          </cell>
          <cell r="J1274">
            <v>106.25</v>
          </cell>
          <cell r="K1274">
            <v>1.9078114960142003</v>
          </cell>
          <cell r="L1274">
            <v>59.480000000000004</v>
          </cell>
          <cell r="M1274">
            <v>125</v>
          </cell>
          <cell r="N1274">
            <v>150</v>
          </cell>
          <cell r="O1274">
            <v>1</v>
          </cell>
          <cell r="P1274">
            <v>65.520099999999999</v>
          </cell>
        </row>
        <row r="1275">
          <cell r="A1275" t="str">
            <v>TF5531GV</v>
          </cell>
          <cell r="B1275" t="str">
            <v>Réduction 50,80 / 42,16 mm grise.</v>
          </cell>
          <cell r="C1275">
            <v>3</v>
          </cell>
          <cell r="D1275">
            <v>0.46920000000000001</v>
          </cell>
          <cell r="E1275">
            <v>2.0399113082039912</v>
          </cell>
          <cell r="F1275">
            <v>0.92</v>
          </cell>
          <cell r="G1275">
            <v>3.6039033045021065</v>
          </cell>
          <cell r="H1275">
            <v>1.1741999999999999</v>
          </cell>
          <cell r="I1275">
            <v>0.35</v>
          </cell>
          <cell r="J1275">
            <v>1.625</v>
          </cell>
          <cell r="K1275">
            <v>5.5444666223109333</v>
          </cell>
          <cell r="L1275">
            <v>2.0492000000000004</v>
          </cell>
          <cell r="M1275">
            <v>2.5</v>
          </cell>
          <cell r="N1275">
            <v>3</v>
          </cell>
          <cell r="O1275">
            <v>1</v>
          </cell>
          <cell r="P1275">
            <v>0.45090000000000002</v>
          </cell>
        </row>
        <row r="1276">
          <cell r="A1276" t="str">
            <v>TF5531BV</v>
          </cell>
          <cell r="B1276" t="str">
            <v>Réduction 50,80 / 42,16 mm.</v>
          </cell>
          <cell r="C1276">
            <v>3</v>
          </cell>
          <cell r="D1276">
            <v>0.36140000000000005</v>
          </cell>
          <cell r="E1276">
            <v>1.6463851109520402</v>
          </cell>
          <cell r="F1276">
            <v>0.92</v>
          </cell>
          <cell r="G1276">
            <v>2.9085376767495976</v>
          </cell>
          <cell r="H1276">
            <v>1.0664</v>
          </cell>
          <cell r="I1276">
            <v>0.35</v>
          </cell>
          <cell r="J1276">
            <v>1.625</v>
          </cell>
          <cell r="K1276">
            <v>4.4746733488455348</v>
          </cell>
          <cell r="L1276">
            <v>1.9414</v>
          </cell>
          <cell r="M1276">
            <v>2.5</v>
          </cell>
          <cell r="N1276">
            <v>3</v>
          </cell>
          <cell r="O1276">
            <v>1</v>
          </cell>
          <cell r="P1276">
            <v>0.55869999999999997</v>
          </cell>
        </row>
        <row r="1277">
          <cell r="A1277" t="str">
            <v>TF5532BV</v>
          </cell>
          <cell r="B1277" t="str">
            <v>Réduction 50,80 / 46,36 mm, blanche.</v>
          </cell>
          <cell r="C1277">
            <v>3</v>
          </cell>
          <cell r="D1277">
            <v>0.34560000000000013</v>
          </cell>
          <cell r="E1277">
            <v>1.4517394716191474</v>
          </cell>
          <cell r="F1277">
            <v>1.1100000000000001</v>
          </cell>
          <cell r="G1277">
            <v>2.479834314366689</v>
          </cell>
          <cell r="H1277">
            <v>1.1314333333333335</v>
          </cell>
          <cell r="I1277">
            <v>0.35</v>
          </cell>
          <cell r="J1277">
            <v>1.8958333333333335</v>
          </cell>
          <cell r="K1277">
            <v>3.8151297144102907</v>
          </cell>
          <cell r="L1277">
            <v>2.1522666666666672</v>
          </cell>
          <cell r="M1277">
            <v>2.916666666666667</v>
          </cell>
          <cell r="N1277">
            <v>3.5</v>
          </cell>
          <cell r="O1277">
            <v>1</v>
          </cell>
          <cell r="P1277">
            <v>0.76449999999999996</v>
          </cell>
        </row>
        <row r="1278">
          <cell r="A1278" t="str">
            <v>6050.0F</v>
          </cell>
          <cell r="B1278" t="str">
            <v>Réduction en acier diam 50mm /60mm</v>
          </cell>
          <cell r="C1278">
            <v>1000</v>
          </cell>
          <cell r="D1278">
            <v>-7.28</v>
          </cell>
          <cell r="E1278">
            <v>0</v>
          </cell>
          <cell r="F1278">
            <v>0</v>
          </cell>
          <cell r="G1278">
            <v>1.7112860171334645</v>
          </cell>
          <cell r="H1278">
            <v>5.1783333333333355</v>
          </cell>
          <cell r="I1278">
            <v>0.35</v>
          </cell>
          <cell r="J1278">
            <v>12.458333333333336</v>
          </cell>
          <cell r="K1278">
            <v>2.6327477186668684</v>
          </cell>
          <cell r="L1278">
            <v>11.886666666666667</v>
          </cell>
          <cell r="M1278">
            <v>19.166666666666668</v>
          </cell>
          <cell r="N1278">
            <v>23</v>
          </cell>
          <cell r="O1278">
            <v>1</v>
          </cell>
          <cell r="P1278">
            <v>7.2801</v>
          </cell>
        </row>
        <row r="1279">
          <cell r="A1279" t="str">
            <v>8050.0F</v>
          </cell>
          <cell r="B1279" t="str">
            <v>Réduction en acier diam 50mm /80mm</v>
          </cell>
          <cell r="C1279">
            <v>1000</v>
          </cell>
          <cell r="D1279">
            <v>-8.32</v>
          </cell>
          <cell r="E1279">
            <v>0</v>
          </cell>
          <cell r="F1279">
            <v>0</v>
          </cell>
          <cell r="G1279">
            <v>1.6926879885257793</v>
          </cell>
          <cell r="H1279">
            <v>5.7633333333333354</v>
          </cell>
          <cell r="I1279">
            <v>0.35</v>
          </cell>
          <cell r="J1279">
            <v>14.083333333333336</v>
          </cell>
          <cell r="K1279">
            <v>2.604135366962737</v>
          </cell>
          <cell r="L1279">
            <v>13.346666666666668</v>
          </cell>
          <cell r="M1279">
            <v>21.666666666666668</v>
          </cell>
          <cell r="N1279">
            <v>26</v>
          </cell>
          <cell r="O1279">
            <v>1</v>
          </cell>
          <cell r="P1279">
            <v>8.3201000000000001</v>
          </cell>
        </row>
        <row r="1280">
          <cell r="A1280" t="str">
            <v>8060.0F</v>
          </cell>
          <cell r="B1280" t="str">
            <v>Réduction en acier diam 60mm /80mm</v>
          </cell>
          <cell r="C1280">
            <v>1000</v>
          </cell>
          <cell r="D1280">
            <v>-9.8800000000000008</v>
          </cell>
          <cell r="E1280">
            <v>0</v>
          </cell>
          <cell r="F1280">
            <v>0</v>
          </cell>
          <cell r="G1280">
            <v>1.6995442016443831</v>
          </cell>
          <cell r="H1280">
            <v>6.9116666666666706</v>
          </cell>
          <cell r="I1280">
            <v>0.35</v>
          </cell>
          <cell r="J1280">
            <v>16.791666666666671</v>
          </cell>
          <cell r="K1280">
            <v>2.6146833871452042</v>
          </cell>
          <cell r="L1280">
            <v>15.953333333333335</v>
          </cell>
          <cell r="M1280">
            <v>25.833333333333336</v>
          </cell>
          <cell r="N1280">
            <v>31</v>
          </cell>
          <cell r="O1280">
            <v>1</v>
          </cell>
          <cell r="P1280">
            <v>9.8801000000000005</v>
          </cell>
        </row>
        <row r="1281">
          <cell r="A1281" t="str">
            <v>1080.0F</v>
          </cell>
          <cell r="B1281" t="str">
            <v>Réduction en acier diam 80mm /100mm</v>
          </cell>
          <cell r="C1281">
            <v>1000</v>
          </cell>
          <cell r="D1281">
            <v>-10.92</v>
          </cell>
          <cell r="E1281">
            <v>0</v>
          </cell>
          <cell r="F1281">
            <v>0</v>
          </cell>
          <cell r="G1281">
            <v>1.6864924924374933</v>
          </cell>
          <cell r="H1281">
            <v>7.4966666666666715</v>
          </cell>
          <cell r="I1281">
            <v>0.35</v>
          </cell>
          <cell r="J1281">
            <v>18.416666666666671</v>
          </cell>
          <cell r="K1281">
            <v>2.5946038345192202</v>
          </cell>
          <cell r="L1281">
            <v>17.413333333333338</v>
          </cell>
          <cell r="M1281">
            <v>28.333333333333336</v>
          </cell>
          <cell r="N1281">
            <v>34</v>
          </cell>
          <cell r="O1281">
            <v>1</v>
          </cell>
          <cell r="P1281">
            <v>10.9201</v>
          </cell>
        </row>
        <row r="1282">
          <cell r="A1282" t="str">
            <v>ELEPCBB01</v>
          </cell>
          <cell r="B1282" t="str">
            <v>Relais électronique DataSync</v>
          </cell>
          <cell r="C1282">
            <v>12</v>
          </cell>
          <cell r="D1282">
            <v>20.344800000000003</v>
          </cell>
          <cell r="E1282">
            <v>1.7099743852816573</v>
          </cell>
          <cell r="F1282">
            <v>49</v>
          </cell>
          <cell r="G1282">
            <v>1.9339063512392709</v>
          </cell>
          <cell r="H1282">
            <v>26.761466666666674</v>
          </cell>
          <cell r="I1282">
            <v>0.3</v>
          </cell>
          <cell r="J1282">
            <v>55.416666666666671</v>
          </cell>
          <cell r="K1282">
            <v>2.7627233589132438</v>
          </cell>
          <cell r="L1282">
            <v>50.511466666666678</v>
          </cell>
          <cell r="M1282">
            <v>79.166666666666671</v>
          </cell>
          <cell r="N1282">
            <v>95</v>
          </cell>
          <cell r="O1282">
            <v>1</v>
          </cell>
          <cell r="P1282">
            <v>28.655299999999997</v>
          </cell>
        </row>
        <row r="1283">
          <cell r="A1283" t="str">
            <v>AT810</v>
          </cell>
          <cell r="B1283" t="str">
            <v>Roue de rechange pour coupe-tubes AT110.</v>
          </cell>
          <cell r="C1283">
            <v>11</v>
          </cell>
          <cell r="D1283">
            <v>-4.9610000000000003</v>
          </cell>
          <cell r="E1283">
            <v>0</v>
          </cell>
          <cell r="F1283">
            <v>0</v>
          </cell>
          <cell r="G1283" t="str">
            <v/>
          </cell>
          <cell r="H1283" t="str">
            <v/>
          </cell>
          <cell r="I1283"/>
          <cell r="J1283" t="str">
            <v/>
          </cell>
          <cell r="K1283">
            <v>2.2172502066074058</v>
          </cell>
          <cell r="L1283">
            <v>6.0389999999999997</v>
          </cell>
          <cell r="M1283">
            <v>11</v>
          </cell>
          <cell r="N1283">
            <v>13.2</v>
          </cell>
          <cell r="O1283">
            <v>1</v>
          </cell>
          <cell r="P1283">
            <v>4.9611000000000001</v>
          </cell>
        </row>
        <row r="1284">
          <cell r="A1284" t="str">
            <v>AT820</v>
          </cell>
          <cell r="B1284" t="str">
            <v>Roue de rechange pour coupe-tubes AT120.</v>
          </cell>
          <cell r="C1284">
            <v>11</v>
          </cell>
          <cell r="D1284">
            <v>-13.178000000000001</v>
          </cell>
          <cell r="E1284">
            <v>0</v>
          </cell>
          <cell r="F1284">
            <v>0</v>
          </cell>
          <cell r="G1284" t="str">
            <v/>
          </cell>
          <cell r="H1284" t="str">
            <v/>
          </cell>
          <cell r="I1284"/>
          <cell r="J1284" t="str">
            <v/>
          </cell>
          <cell r="K1284">
            <v>2.3903294101577615</v>
          </cell>
          <cell r="L1284">
            <v>18.321999999999999</v>
          </cell>
          <cell r="M1284">
            <v>31.5</v>
          </cell>
          <cell r="N1284">
            <v>37.799999999999997</v>
          </cell>
          <cell r="O1284">
            <v>1</v>
          </cell>
          <cell r="P1284">
            <v>13.178100000000001</v>
          </cell>
        </row>
        <row r="1285">
          <cell r="A1285" t="str">
            <v>AD071</v>
          </cell>
          <cell r="B1285" t="str">
            <v>Sac Aldes 30L + Filtre moteur universel - DIV</v>
          </cell>
          <cell r="C1285">
            <v>12</v>
          </cell>
          <cell r="D1285">
            <v>-10.44</v>
          </cell>
          <cell r="E1285">
            <v>0</v>
          </cell>
          <cell r="F1285"/>
          <cell r="G1285">
            <v>2.0234480512638768</v>
          </cell>
          <cell r="H1285">
            <v>10.685</v>
          </cell>
          <cell r="I1285">
            <v>0.35</v>
          </cell>
          <cell r="J1285">
            <v>21.125</v>
          </cell>
          <cell r="K1285">
            <v>3.112997001944426</v>
          </cell>
          <cell r="L1285">
            <v>22.06</v>
          </cell>
          <cell r="M1285">
            <v>32.5</v>
          </cell>
          <cell r="N1285">
            <v>39</v>
          </cell>
          <cell r="O1285"/>
          <cell r="P1285">
            <v>10.440099999999999</v>
          </cell>
        </row>
        <row r="1286">
          <cell r="A1286" t="str">
            <v>SACR01</v>
          </cell>
          <cell r="B1286" t="str">
            <v>Sac de rangement accessoires - AJG</v>
          </cell>
          <cell r="C1286">
            <v>15</v>
          </cell>
          <cell r="D1286">
            <v>-3.64</v>
          </cell>
          <cell r="E1286">
            <v>0</v>
          </cell>
          <cell r="F1286">
            <v>0</v>
          </cell>
          <cell r="G1286">
            <v>2.4037801159308807</v>
          </cell>
          <cell r="H1286">
            <v>5.1099999999999994</v>
          </cell>
          <cell r="I1286">
            <v>0.3</v>
          </cell>
          <cell r="J1286">
            <v>8.75</v>
          </cell>
          <cell r="K1286">
            <v>3.4339715941869726</v>
          </cell>
          <cell r="L1286">
            <v>8.86</v>
          </cell>
          <cell r="M1286">
            <v>12.5</v>
          </cell>
          <cell r="N1286">
            <v>15</v>
          </cell>
          <cell r="O1286">
            <v>1</v>
          </cell>
          <cell r="P1286">
            <v>3.6401000000000003</v>
          </cell>
        </row>
        <row r="1287">
          <cell r="A1287" t="str">
            <v>8508099104</v>
          </cell>
          <cell r="B1287" t="str">
            <v>Sac porte accessoires universel - VAR</v>
          </cell>
          <cell r="C1287">
            <v>18</v>
          </cell>
          <cell r="D1287">
            <v>-3.47</v>
          </cell>
          <cell r="E1287">
            <v>0</v>
          </cell>
          <cell r="F1287">
            <v>0</v>
          </cell>
          <cell r="G1287">
            <v>2.6536218937014309</v>
          </cell>
          <cell r="H1287">
            <v>5.7383333333333351</v>
          </cell>
          <cell r="I1287">
            <v>0.35</v>
          </cell>
          <cell r="J1287">
            <v>9.2083333333333357</v>
          </cell>
          <cell r="K1287">
            <v>4.0824952210791237</v>
          </cell>
          <cell r="L1287">
            <v>10.696666666666667</v>
          </cell>
          <cell r="M1287">
            <v>14.166666666666668</v>
          </cell>
          <cell r="N1287">
            <v>17</v>
          </cell>
          <cell r="O1287">
            <v>1</v>
          </cell>
          <cell r="P1287">
            <v>3.4701000000000004</v>
          </cell>
        </row>
        <row r="1288">
          <cell r="A1288" t="str">
            <v>AR01212</v>
          </cell>
          <cell r="B1288" t="str">
            <v>Sac pour centrales TA, MO5, LT40</v>
          </cell>
          <cell r="C1288">
            <v>10</v>
          </cell>
          <cell r="D1288">
            <v>-1.573</v>
          </cell>
          <cell r="E1288">
            <v>0</v>
          </cell>
          <cell r="F1288">
            <v>0</v>
          </cell>
          <cell r="G1288">
            <v>2.2249062360943359</v>
          </cell>
          <cell r="H1288">
            <v>1.927</v>
          </cell>
          <cell r="I1288">
            <v>0.3</v>
          </cell>
          <cell r="J1288">
            <v>3.5</v>
          </cell>
          <cell r="K1288">
            <v>3.1784374801347659</v>
          </cell>
          <cell r="L1288">
            <v>3.427</v>
          </cell>
          <cell r="M1288">
            <v>5</v>
          </cell>
          <cell r="N1288">
            <v>6</v>
          </cell>
          <cell r="O1288">
            <v>1</v>
          </cell>
          <cell r="P1288">
            <v>1.5730999999999999</v>
          </cell>
        </row>
        <row r="1289">
          <cell r="A1289" t="str">
            <v>CM812</v>
          </cell>
          <cell r="B1289" t="str">
            <v>Sachets plastique SC20FC-SX20FC-SC30TC-MO4/2-SC40TB-SC60TB(10pcs)</v>
          </cell>
          <cell r="C1289">
            <v>10</v>
          </cell>
          <cell r="D1289">
            <v>-5.995000000000001</v>
          </cell>
          <cell r="E1289">
            <v>0</v>
          </cell>
          <cell r="F1289">
            <v>0</v>
          </cell>
          <cell r="G1289">
            <v>1.6541286495082095</v>
          </cell>
          <cell r="H1289">
            <v>3.9216666666666673</v>
          </cell>
          <cell r="I1289">
            <v>0.3</v>
          </cell>
          <cell r="J1289">
            <v>9.9166666666666679</v>
          </cell>
          <cell r="K1289">
            <v>2.3630409278688704</v>
          </cell>
          <cell r="L1289">
            <v>8.1716666666666669</v>
          </cell>
          <cell r="M1289">
            <v>14.166666666666668</v>
          </cell>
          <cell r="N1289">
            <v>17</v>
          </cell>
          <cell r="O1289">
            <v>1</v>
          </cell>
          <cell r="P1289">
            <v>5.9951000000000008</v>
          </cell>
        </row>
        <row r="1290">
          <cell r="A1290" t="str">
            <v>CM818</v>
          </cell>
          <cell r="B1290" t="str">
            <v>Sachets plastique SC40TA-SC60TA-SC70TA-SX70TA-MO5/x-LT40 (10pcs).</v>
          </cell>
          <cell r="C1290">
            <v>10</v>
          </cell>
          <cell r="D1290">
            <v>-7.2050000000000001</v>
          </cell>
          <cell r="E1290">
            <v>0</v>
          </cell>
          <cell r="F1290">
            <v>0</v>
          </cell>
          <cell r="G1290">
            <v>1.5382622494251759</v>
          </cell>
          <cell r="H1290">
            <v>3.8783333333333343</v>
          </cell>
          <cell r="I1290">
            <v>0.3</v>
          </cell>
          <cell r="J1290">
            <v>11.083333333333334</v>
          </cell>
          <cell r="K1290">
            <v>2.1975174991788227</v>
          </cell>
          <cell r="L1290">
            <v>8.6283333333333339</v>
          </cell>
          <cell r="M1290">
            <v>15.833333333333334</v>
          </cell>
          <cell r="N1290">
            <v>19</v>
          </cell>
          <cell r="O1290">
            <v>1</v>
          </cell>
          <cell r="P1290">
            <v>7.2050999999999998</v>
          </cell>
        </row>
        <row r="1291">
          <cell r="A1291" t="str">
            <v>CI816</v>
          </cell>
          <cell r="B1291" t="str">
            <v>Sachets plastique Séparateur de 100 litres ( 20 pcs ).</v>
          </cell>
          <cell r="C1291">
            <v>11</v>
          </cell>
          <cell r="D1291">
            <v>-16.324000000000002</v>
          </cell>
          <cell r="E1291">
            <v>0</v>
          </cell>
          <cell r="F1291">
            <v>0</v>
          </cell>
          <cell r="G1291" t="str">
            <v/>
          </cell>
          <cell r="H1291" t="str">
            <v/>
          </cell>
          <cell r="I1291"/>
          <cell r="J1291" t="str">
            <v/>
          </cell>
          <cell r="K1291">
            <v>2.1746987582776383</v>
          </cell>
          <cell r="L1291">
            <v>19.175999999999998</v>
          </cell>
          <cell r="M1291">
            <v>35.5</v>
          </cell>
          <cell r="N1291">
            <v>42.6</v>
          </cell>
          <cell r="O1291">
            <v>1</v>
          </cell>
          <cell r="P1291">
            <v>16.324100000000001</v>
          </cell>
        </row>
        <row r="1292">
          <cell r="A1292" t="str">
            <v>CI820</v>
          </cell>
          <cell r="B1292" t="str">
            <v>Sachets plastique Séparateur de 150 litres ( 20 pcs ).</v>
          </cell>
          <cell r="C1292">
            <v>11</v>
          </cell>
          <cell r="D1292">
            <v>-36.762000000000008</v>
          </cell>
          <cell r="E1292">
            <v>0</v>
          </cell>
          <cell r="F1292">
            <v>0</v>
          </cell>
          <cell r="G1292" t="str">
            <v/>
          </cell>
          <cell r="H1292" t="str">
            <v/>
          </cell>
          <cell r="I1292"/>
          <cell r="J1292" t="str">
            <v/>
          </cell>
          <cell r="K1292">
            <v>1.98574074930431</v>
          </cell>
          <cell r="L1292">
            <v>36.237999999999992</v>
          </cell>
          <cell r="M1292">
            <v>73</v>
          </cell>
          <cell r="N1292">
            <v>87.6</v>
          </cell>
          <cell r="O1292">
            <v>1</v>
          </cell>
          <cell r="P1292">
            <v>36.762100000000011</v>
          </cell>
        </row>
        <row r="1293">
          <cell r="A1293" t="str">
            <v>CI810</v>
          </cell>
          <cell r="B1293" t="str">
            <v>Sachets plastique Séparateur de 70 litres ( 20 pcs ).</v>
          </cell>
          <cell r="C1293">
            <v>11</v>
          </cell>
          <cell r="D1293">
            <v>-9.9110000000000014</v>
          </cell>
          <cell r="E1293">
            <v>0</v>
          </cell>
          <cell r="F1293">
            <v>0</v>
          </cell>
          <cell r="G1293" t="str">
            <v/>
          </cell>
          <cell r="H1293" t="str">
            <v/>
          </cell>
          <cell r="I1293"/>
          <cell r="J1293" t="str">
            <v/>
          </cell>
          <cell r="K1293">
            <v>2.1692849431445547</v>
          </cell>
          <cell r="L1293">
            <v>11.588999999999999</v>
          </cell>
          <cell r="M1293">
            <v>21.5</v>
          </cell>
          <cell r="N1293">
            <v>25.8</v>
          </cell>
          <cell r="O1293">
            <v>1</v>
          </cell>
          <cell r="P1293">
            <v>9.9111000000000011</v>
          </cell>
        </row>
        <row r="1294">
          <cell r="A1294" t="str">
            <v>CM807</v>
          </cell>
          <cell r="B1294" t="str">
            <v>Sachets plastique SM20FD-SM30TD-MO3/1-MO3/1TF (10pcs).</v>
          </cell>
          <cell r="C1294">
            <v>10</v>
          </cell>
          <cell r="D1294">
            <v>-5.3570000000000002</v>
          </cell>
          <cell r="E1294">
            <v>0</v>
          </cell>
          <cell r="F1294">
            <v>0</v>
          </cell>
          <cell r="G1294">
            <v>1.8511259201184722</v>
          </cell>
          <cell r="H1294">
            <v>4.5596666666666676</v>
          </cell>
          <cell r="I1294">
            <v>0.3</v>
          </cell>
          <cell r="J1294">
            <v>9.9166666666666679</v>
          </cell>
          <cell r="K1294">
            <v>2.6444656001692461</v>
          </cell>
          <cell r="L1294">
            <v>8.8096666666666685</v>
          </cell>
          <cell r="M1294">
            <v>14.166666666666668</v>
          </cell>
          <cell r="N1294">
            <v>17</v>
          </cell>
          <cell r="O1294">
            <v>1</v>
          </cell>
          <cell r="P1294">
            <v>5.3571</v>
          </cell>
        </row>
        <row r="1295">
          <cell r="A1295" t="str">
            <v>CM811</v>
          </cell>
          <cell r="B1295" t="str">
            <v>Sachets tendeurs Centrale P150 - P250  ( 10 pcs ).</v>
          </cell>
          <cell r="C1295">
            <v>10</v>
          </cell>
          <cell r="D1295">
            <v>-20.405000000000001</v>
          </cell>
          <cell r="E1295">
            <v>0</v>
          </cell>
          <cell r="F1295">
            <v>0</v>
          </cell>
          <cell r="G1295">
            <v>1.515144089794545</v>
          </cell>
          <cell r="H1295">
            <v>10.51166666666667</v>
          </cell>
          <cell r="I1295">
            <v>0.3</v>
          </cell>
          <cell r="J1295">
            <v>30.916666666666671</v>
          </cell>
          <cell r="K1295">
            <v>2.1644915568493497</v>
          </cell>
          <cell r="L1295">
            <v>23.76166666666667</v>
          </cell>
          <cell r="M1295">
            <v>44.166666666666671</v>
          </cell>
          <cell r="N1295">
            <v>53</v>
          </cell>
          <cell r="O1295">
            <v>1</v>
          </cell>
          <cell r="P1295">
            <v>20.405100000000001</v>
          </cell>
        </row>
        <row r="1296">
          <cell r="A1296" t="str">
            <v>CM817</v>
          </cell>
          <cell r="B1296" t="str">
            <v>Sachets tendeurs Centrale P350 - P450 - PX450 ( 10 pcs ).</v>
          </cell>
          <cell r="C1296">
            <v>10</v>
          </cell>
          <cell r="D1296">
            <v>-20.405000000000001</v>
          </cell>
          <cell r="E1296">
            <v>0</v>
          </cell>
          <cell r="F1296">
            <v>0</v>
          </cell>
          <cell r="G1296">
            <v>1.5723193384660372</v>
          </cell>
          <cell r="H1296">
            <v>11.678333333333335</v>
          </cell>
          <cell r="I1296">
            <v>0.3</v>
          </cell>
          <cell r="J1296">
            <v>32.083333333333336</v>
          </cell>
          <cell r="K1296">
            <v>2.2461704835229099</v>
          </cell>
          <cell r="L1296">
            <v>25.428333333333335</v>
          </cell>
          <cell r="M1296">
            <v>45.833333333333336</v>
          </cell>
          <cell r="N1296">
            <v>55</v>
          </cell>
          <cell r="O1296">
            <v>1</v>
          </cell>
          <cell r="P1296">
            <v>20.405100000000001</v>
          </cell>
        </row>
        <row r="1297">
          <cell r="A1297" t="str">
            <v>CM806</v>
          </cell>
          <cell r="B1297" t="str">
            <v>Sachets tendeurs Centrale P80 - PX80  ( 10 pcs ).</v>
          </cell>
          <cell r="C1297">
            <v>10</v>
          </cell>
          <cell r="D1297">
            <v>-22.154000000000003</v>
          </cell>
          <cell r="E1297">
            <v>0</v>
          </cell>
          <cell r="F1297">
            <v>0</v>
          </cell>
          <cell r="G1297">
            <v>1.5008508583061373</v>
          </cell>
          <cell r="H1297">
            <v>11.095999999999997</v>
          </cell>
          <cell r="I1297">
            <v>0.3</v>
          </cell>
          <cell r="J1297">
            <v>33.25</v>
          </cell>
          <cell r="K1297">
            <v>2.1440726547230531</v>
          </cell>
          <cell r="L1297">
            <v>25.345999999999997</v>
          </cell>
          <cell r="M1297">
            <v>47.5</v>
          </cell>
          <cell r="N1297">
            <v>57</v>
          </cell>
          <cell r="O1297">
            <v>1</v>
          </cell>
          <cell r="P1297">
            <v>22.154100000000003</v>
          </cell>
        </row>
        <row r="1298">
          <cell r="A1298" t="str">
            <v>CM813</v>
          </cell>
          <cell r="B1298" t="str">
            <v>Sachets tendeurs Centrale PX150 - PX250  ( 10 pcs ).</v>
          </cell>
          <cell r="C1298">
            <v>10</v>
          </cell>
          <cell r="D1298">
            <v>-18.656000000000002</v>
          </cell>
          <cell r="E1298">
            <v>0</v>
          </cell>
          <cell r="F1298">
            <v>0</v>
          </cell>
          <cell r="G1298">
            <v>1.5633849875733228</v>
          </cell>
          <cell r="H1298">
            <v>10.510666666666669</v>
          </cell>
          <cell r="I1298">
            <v>0.3</v>
          </cell>
          <cell r="J1298">
            <v>29.166666666666671</v>
          </cell>
          <cell r="K1298">
            <v>2.2334071251047467</v>
          </cell>
          <cell r="L1298">
            <v>23.010666666666669</v>
          </cell>
          <cell r="M1298">
            <v>41.666666666666671</v>
          </cell>
          <cell r="N1298">
            <v>50</v>
          </cell>
          <cell r="O1298">
            <v>1</v>
          </cell>
          <cell r="P1298">
            <v>18.656100000000002</v>
          </cell>
        </row>
        <row r="1299">
          <cell r="A1299" t="str">
            <v>CM808</v>
          </cell>
          <cell r="B1299" t="str">
            <v>Sachets tendeurs Centrale PX85  ( 10 pcs ).</v>
          </cell>
          <cell r="C1299">
            <v>10</v>
          </cell>
          <cell r="D1299">
            <v>-69.406999999999996</v>
          </cell>
          <cell r="E1299">
            <v>0</v>
          </cell>
          <cell r="F1299">
            <v>0</v>
          </cell>
          <cell r="G1299">
            <v>0.3697988630365866</v>
          </cell>
          <cell r="H1299">
            <v>-43.740333333333325</v>
          </cell>
          <cell r="I1299">
            <v>0.3</v>
          </cell>
          <cell r="J1299">
            <v>25.666666666666671</v>
          </cell>
          <cell r="K1299">
            <v>0.52828409005226662</v>
          </cell>
          <cell r="L1299">
            <v>-32.740333333333325</v>
          </cell>
          <cell r="M1299">
            <v>36.666666666666671</v>
          </cell>
          <cell r="N1299">
            <v>44</v>
          </cell>
          <cell r="O1299">
            <v>1</v>
          </cell>
          <cell r="P1299">
            <v>69.4071</v>
          </cell>
        </row>
        <row r="1300">
          <cell r="A1300" t="str">
            <v>3000532</v>
          </cell>
          <cell r="B1300" t="str">
            <v>Senseur de température 80° OMEGA.</v>
          </cell>
          <cell r="C1300">
            <v>10</v>
          </cell>
          <cell r="D1300">
            <v>-4.8400000000000007</v>
          </cell>
          <cell r="E1300">
            <v>0</v>
          </cell>
          <cell r="F1300">
            <v>0</v>
          </cell>
          <cell r="G1300">
            <v>1.68729296226662</v>
          </cell>
          <cell r="H1300">
            <v>3.3266666666666675</v>
          </cell>
          <cell r="I1300">
            <v>0.3</v>
          </cell>
          <cell r="J1300">
            <v>8.1666666666666679</v>
          </cell>
          <cell r="K1300">
            <v>2.4104185175237425</v>
          </cell>
          <cell r="L1300">
            <v>6.8266666666666671</v>
          </cell>
          <cell r="M1300">
            <v>11.666666666666668</v>
          </cell>
          <cell r="N1300">
            <v>14</v>
          </cell>
          <cell r="O1300">
            <v>1</v>
          </cell>
          <cell r="P1300">
            <v>4.8401000000000005</v>
          </cell>
        </row>
        <row r="1301">
          <cell r="A1301" t="str">
            <v>TDRECP04</v>
          </cell>
          <cell r="B1301" t="str">
            <v>Séparateur 27,8 litres avec filtres</v>
          </cell>
          <cell r="C1301">
            <v>12</v>
          </cell>
          <cell r="D1301">
            <v>57.857199999999978</v>
          </cell>
          <cell r="E1301">
            <v>1.4070337617751134</v>
          </cell>
          <cell r="F1301">
            <v>200</v>
          </cell>
          <cell r="G1301">
            <v>1.7646560843582995</v>
          </cell>
          <cell r="H1301">
            <v>108.69053333333335</v>
          </cell>
          <cell r="I1301">
            <v>0.3</v>
          </cell>
          <cell r="J1301">
            <v>250.83333333333337</v>
          </cell>
          <cell r="K1301">
            <v>2.520937263368999</v>
          </cell>
          <cell r="L1301">
            <v>216.19053333333335</v>
          </cell>
          <cell r="M1301">
            <v>358.33333333333337</v>
          </cell>
          <cell r="N1301">
            <v>430</v>
          </cell>
          <cell r="O1301">
            <v>1</v>
          </cell>
          <cell r="P1301">
            <v>142.14290000000003</v>
          </cell>
        </row>
        <row r="1302">
          <cell r="A1302" t="str">
            <v>7010.3</v>
          </cell>
          <cell r="B1302" t="str">
            <v>Séparateur à déchargement automatique</v>
          </cell>
          <cell r="C1302">
            <v>1000</v>
          </cell>
          <cell r="D1302">
            <v>0</v>
          </cell>
          <cell r="E1302">
            <v>0</v>
          </cell>
          <cell r="F1302">
            <v>0</v>
          </cell>
          <cell r="G1302">
            <v>0</v>
          </cell>
          <cell r="H1302">
            <v>0</v>
          </cell>
          <cell r="I1302">
            <v>0.35</v>
          </cell>
          <cell r="J1302">
            <v>0</v>
          </cell>
          <cell r="K1302">
            <v>0</v>
          </cell>
          <cell r="L1302">
            <v>0</v>
          </cell>
          <cell r="M1302">
            <v>0</v>
          </cell>
          <cell r="N1302"/>
          <cell r="O1302">
            <v>1</v>
          </cell>
          <cell r="P1302">
            <v>1E-4</v>
          </cell>
        </row>
        <row r="1303">
          <cell r="A1303" t="str">
            <v>3400.21</v>
          </cell>
          <cell r="B1303" t="str">
            <v>Séparateur Basic LT160</v>
          </cell>
          <cell r="C1303">
            <v>1000</v>
          </cell>
          <cell r="D1303">
            <v>-1196</v>
          </cell>
          <cell r="E1303">
            <v>0</v>
          </cell>
          <cell r="F1303">
            <v>0</v>
          </cell>
          <cell r="G1303">
            <v>1.6394926165418662</v>
          </cell>
          <cell r="H1303">
            <v>764.83333333333348</v>
          </cell>
          <cell r="I1303">
            <v>0.35</v>
          </cell>
          <cell r="J1303">
            <v>1960.8333333333335</v>
          </cell>
          <cell r="K1303">
            <v>2.5222963331413326</v>
          </cell>
          <cell r="L1303">
            <v>1820.666666666667</v>
          </cell>
          <cell r="M1303">
            <v>3016.666666666667</v>
          </cell>
          <cell r="N1303">
            <v>3620</v>
          </cell>
          <cell r="O1303">
            <v>1</v>
          </cell>
          <cell r="P1303">
            <v>1196.0001</v>
          </cell>
        </row>
        <row r="1304">
          <cell r="A1304" t="str">
            <v>3400.20</v>
          </cell>
          <cell r="B1304" t="str">
            <v>Séparateur Basic LT80</v>
          </cell>
          <cell r="C1304">
            <v>1000</v>
          </cell>
          <cell r="D1304">
            <v>-956.80000000000007</v>
          </cell>
          <cell r="E1304">
            <v>0</v>
          </cell>
          <cell r="F1304">
            <v>0</v>
          </cell>
          <cell r="G1304">
            <v>1.7096918502969778</v>
          </cell>
          <cell r="H1304">
            <v>679.03333333333342</v>
          </cell>
          <cell r="I1304">
            <v>0.35</v>
          </cell>
          <cell r="J1304">
            <v>1635.8333333333335</v>
          </cell>
          <cell r="K1304">
            <v>2.6302951543030431</v>
          </cell>
          <cell r="L1304">
            <v>1559.866666666667</v>
          </cell>
          <cell r="M1304">
            <v>2516.666666666667</v>
          </cell>
          <cell r="N1304">
            <v>3020</v>
          </cell>
          <cell r="O1304">
            <v>1</v>
          </cell>
          <cell r="P1304">
            <v>956.80010000000004</v>
          </cell>
        </row>
        <row r="1305">
          <cell r="A1305" t="str">
            <v>3400.10</v>
          </cell>
          <cell r="B1305" t="str">
            <v>Séparateur Cyclonique Turbix diam 50mm</v>
          </cell>
          <cell r="C1305">
            <v>1000</v>
          </cell>
          <cell r="D1305">
            <v>-179.92000000000002</v>
          </cell>
          <cell r="E1305">
            <v>0</v>
          </cell>
          <cell r="F1305">
            <v>0</v>
          </cell>
          <cell r="G1305">
            <v>1.8966752464010412</v>
          </cell>
          <cell r="H1305">
            <v>161.32999999999998</v>
          </cell>
          <cell r="I1305">
            <v>0.35</v>
          </cell>
          <cell r="J1305">
            <v>341.25</v>
          </cell>
          <cell r="K1305">
            <v>2.9179619175400635</v>
          </cell>
          <cell r="L1305">
            <v>345.07999999999993</v>
          </cell>
          <cell r="M1305">
            <v>525</v>
          </cell>
          <cell r="N1305">
            <v>630</v>
          </cell>
          <cell r="O1305">
            <v>1</v>
          </cell>
          <cell r="P1305">
            <v>179.92010000000002</v>
          </cell>
        </row>
        <row r="1306">
          <cell r="A1306" t="str">
            <v>3400.11</v>
          </cell>
          <cell r="B1306" t="str">
            <v>Séparateur Cyclonique Turbix diam 60mm</v>
          </cell>
          <cell r="C1306">
            <v>1000</v>
          </cell>
          <cell r="D1306">
            <v>-227.76000000000002</v>
          </cell>
          <cell r="E1306">
            <v>0</v>
          </cell>
          <cell r="F1306">
            <v>0</v>
          </cell>
          <cell r="G1306">
            <v>1.8550220165867506</v>
          </cell>
          <cell r="H1306">
            <v>194.73999999999998</v>
          </cell>
          <cell r="I1306">
            <v>0.35</v>
          </cell>
          <cell r="J1306">
            <v>422.5</v>
          </cell>
          <cell r="K1306">
            <v>2.8538800255180776</v>
          </cell>
          <cell r="L1306">
            <v>422.23999999999995</v>
          </cell>
          <cell r="M1306">
            <v>650</v>
          </cell>
          <cell r="N1306">
            <v>780</v>
          </cell>
          <cell r="O1306">
            <v>1</v>
          </cell>
          <cell r="P1306">
            <v>227.76010000000002</v>
          </cell>
        </row>
        <row r="1307">
          <cell r="A1307" t="str">
            <v>3400.12</v>
          </cell>
          <cell r="B1307" t="str">
            <v>Séparateur Cyclonique Turbix diam 80mm</v>
          </cell>
          <cell r="C1307">
            <v>1000</v>
          </cell>
          <cell r="D1307">
            <v>-813.28</v>
          </cell>
          <cell r="E1307">
            <v>0</v>
          </cell>
          <cell r="F1307">
            <v>0</v>
          </cell>
          <cell r="G1307">
            <v>1.6983693563877933</v>
          </cell>
          <cell r="H1307">
            <v>567.97</v>
          </cell>
          <cell r="I1307">
            <v>0.35</v>
          </cell>
          <cell r="J1307">
            <v>1381.25</v>
          </cell>
          <cell r="K1307">
            <v>2.6128759329042972</v>
          </cell>
          <cell r="L1307">
            <v>1311.72</v>
          </cell>
          <cell r="M1307">
            <v>2125</v>
          </cell>
          <cell r="N1307">
            <v>2550</v>
          </cell>
          <cell r="O1307">
            <v>1</v>
          </cell>
          <cell r="P1307">
            <v>813.28009999999995</v>
          </cell>
        </row>
        <row r="1308">
          <cell r="A1308" t="str">
            <v>TDBASE01</v>
          </cell>
          <cell r="B1308" t="str">
            <v>Séparateur CYCLOVAC DL3000 sans sac et avec filtre</v>
          </cell>
          <cell r="C1308">
            <v>1000</v>
          </cell>
          <cell r="D1308">
            <v>-257.55380000000002</v>
          </cell>
          <cell r="E1308">
            <v>0</v>
          </cell>
          <cell r="F1308">
            <v>0</v>
          </cell>
          <cell r="G1308" t="str">
            <v/>
          </cell>
          <cell r="H1308" t="str">
            <v/>
          </cell>
          <cell r="I1308"/>
          <cell r="J1308" t="str">
            <v/>
          </cell>
          <cell r="K1308">
            <v>2.4460899252544808</v>
          </cell>
          <cell r="L1308">
            <v>372.44619999999998</v>
          </cell>
          <cell r="M1308">
            <v>630</v>
          </cell>
          <cell r="N1308">
            <v>756</v>
          </cell>
          <cell r="O1308">
            <v>1</v>
          </cell>
          <cell r="P1308">
            <v>257.5539</v>
          </cell>
        </row>
        <row r="1309">
          <cell r="A1309" t="str">
            <v>TDBASE02</v>
          </cell>
          <cell r="B1309" t="str">
            <v>Séparateur CYCLOVAC DL3000 sans sac et sans filtre</v>
          </cell>
          <cell r="C1309">
            <v>1000</v>
          </cell>
          <cell r="D1309">
            <v>-296.93020000000001</v>
          </cell>
          <cell r="E1309">
            <v>0</v>
          </cell>
          <cell r="F1309">
            <v>0</v>
          </cell>
          <cell r="G1309" t="str">
            <v/>
          </cell>
          <cell r="H1309" t="str">
            <v/>
          </cell>
          <cell r="I1309"/>
          <cell r="J1309" t="str">
            <v/>
          </cell>
          <cell r="K1309">
            <v>2.1890659188368451</v>
          </cell>
          <cell r="L1309">
            <v>353.06979999999999</v>
          </cell>
          <cell r="M1309">
            <v>650</v>
          </cell>
          <cell r="N1309">
            <v>780</v>
          </cell>
          <cell r="O1309">
            <v>1</v>
          </cell>
          <cell r="P1309">
            <v>296.93029999999999</v>
          </cell>
        </row>
        <row r="1310">
          <cell r="A1310" t="str">
            <v>3403.1</v>
          </cell>
          <cell r="B1310" t="str">
            <v>Séparateur de poussière 106L - 1200m3/h</v>
          </cell>
          <cell r="C1310">
            <v>1000</v>
          </cell>
          <cell r="D1310">
            <v>-1976</v>
          </cell>
          <cell r="E1310">
            <v>0</v>
          </cell>
          <cell r="F1310">
            <v>0</v>
          </cell>
          <cell r="G1310">
            <v>1.4254385243536511</v>
          </cell>
          <cell r="H1310">
            <v>840.66666666666697</v>
          </cell>
          <cell r="I1310">
            <v>0.35</v>
          </cell>
          <cell r="J1310">
            <v>2816.666666666667</v>
          </cell>
          <cell r="K1310">
            <v>2.1929823451594634</v>
          </cell>
          <cell r="L1310">
            <v>2357.3333333333339</v>
          </cell>
          <cell r="M1310">
            <v>4333.3333333333339</v>
          </cell>
          <cell r="N1310">
            <v>5200</v>
          </cell>
          <cell r="O1310">
            <v>1</v>
          </cell>
          <cell r="P1310">
            <v>1976.0001</v>
          </cell>
        </row>
        <row r="1311">
          <cell r="A1311" t="str">
            <v>3403.0</v>
          </cell>
          <cell r="B1311" t="str">
            <v>Séparateur de poussière 62L - 700m3/h</v>
          </cell>
          <cell r="C1311">
            <v>1000</v>
          </cell>
          <cell r="D1311">
            <v>-1404</v>
          </cell>
          <cell r="E1311">
            <v>0</v>
          </cell>
          <cell r="F1311">
            <v>0</v>
          </cell>
          <cell r="G1311">
            <v>1.4274690341308856</v>
          </cell>
          <cell r="H1311">
            <v>600.16666666666674</v>
          </cell>
          <cell r="I1311">
            <v>0.35</v>
          </cell>
          <cell r="J1311">
            <v>2004.1666666666667</v>
          </cell>
          <cell r="K1311">
            <v>2.1961062063552088</v>
          </cell>
          <cell r="L1311">
            <v>1679.3333333333335</v>
          </cell>
          <cell r="M1311">
            <v>3083.3333333333335</v>
          </cell>
          <cell r="N1311">
            <v>3700</v>
          </cell>
          <cell r="O1311">
            <v>1</v>
          </cell>
          <cell r="P1311">
            <v>1404.0001</v>
          </cell>
        </row>
        <row r="1312">
          <cell r="A1312" t="str">
            <v>3340.0-SC</v>
          </cell>
          <cell r="B1312" t="str">
            <v>Séparateur de poussière EVODUST DC160</v>
          </cell>
          <cell r="C1312">
            <v>1000</v>
          </cell>
          <cell r="D1312">
            <v>-1375.1458</v>
          </cell>
          <cell r="E1312">
            <v>0</v>
          </cell>
          <cell r="F1312">
            <v>0</v>
          </cell>
          <cell r="G1312">
            <v>2.3001195727667878</v>
          </cell>
          <cell r="H1312">
            <v>1787.8542</v>
          </cell>
          <cell r="I1312">
            <v>0</v>
          </cell>
          <cell r="J1312">
            <v>3163</v>
          </cell>
          <cell r="K1312">
            <v>2.3001195727667878</v>
          </cell>
          <cell r="L1312">
            <v>1787.8542</v>
          </cell>
          <cell r="M1312">
            <v>3163</v>
          </cell>
          <cell r="N1312">
            <v>3795.6</v>
          </cell>
          <cell r="O1312">
            <v>1</v>
          </cell>
          <cell r="P1312">
            <v>1375.1459</v>
          </cell>
        </row>
        <row r="1313">
          <cell r="A1313" t="str">
            <v>3340.0A-SC</v>
          </cell>
          <cell r="B1313" t="str">
            <v>Séparateur de poussière EVODUST DC160 avec auto-nettoyage</v>
          </cell>
          <cell r="C1313">
            <v>1000</v>
          </cell>
          <cell r="D1313">
            <v>-2147.0721999999996</v>
          </cell>
          <cell r="E1313">
            <v>0</v>
          </cell>
          <cell r="F1313">
            <v>0</v>
          </cell>
          <cell r="G1313">
            <v>2.2998759752990159</v>
          </cell>
          <cell r="H1313">
            <v>2790.9278000000013</v>
          </cell>
          <cell r="I1313">
            <v>0</v>
          </cell>
          <cell r="J1313">
            <v>4938.0000000000009</v>
          </cell>
          <cell r="K1313">
            <v>2.2998759752990159</v>
          </cell>
          <cell r="L1313">
            <v>2790.9278000000013</v>
          </cell>
          <cell r="M1313">
            <v>4938.0000000000009</v>
          </cell>
          <cell r="N1313">
            <v>5925.6</v>
          </cell>
          <cell r="O1313">
            <v>1</v>
          </cell>
          <cell r="P1313">
            <v>2147.0722999999998</v>
          </cell>
        </row>
        <row r="1314">
          <cell r="A1314" t="str">
            <v>3320.0-SC</v>
          </cell>
          <cell r="B1314" t="str">
            <v>Séparateur de poussière EVODUST DC80</v>
          </cell>
          <cell r="C1314">
            <v>1000</v>
          </cell>
          <cell r="D1314">
            <v>-1150.2162000000001</v>
          </cell>
          <cell r="E1314">
            <v>0</v>
          </cell>
          <cell r="F1314">
            <v>0</v>
          </cell>
          <cell r="G1314">
            <v>2.299567481351116</v>
          </cell>
          <cell r="H1314">
            <v>1494.7837999999999</v>
          </cell>
          <cell r="I1314">
            <v>0</v>
          </cell>
          <cell r="J1314">
            <v>2645</v>
          </cell>
          <cell r="K1314">
            <v>2.299567481351116</v>
          </cell>
          <cell r="L1314">
            <v>1494.7837999999999</v>
          </cell>
          <cell r="M1314">
            <v>2645</v>
          </cell>
          <cell r="N1314">
            <v>3174</v>
          </cell>
          <cell r="O1314">
            <v>1</v>
          </cell>
          <cell r="P1314">
            <v>1150.2163</v>
          </cell>
        </row>
        <row r="1315">
          <cell r="A1315" t="str">
            <v>3320.0A-SC</v>
          </cell>
          <cell r="B1315" t="str">
            <v>Séparateur de poussière EVODUST DC80 avec auto-nettoyage</v>
          </cell>
          <cell r="C1315">
            <v>1000</v>
          </cell>
          <cell r="D1315">
            <v>-1789.2252000000001</v>
          </cell>
          <cell r="E1315">
            <v>0</v>
          </cell>
          <cell r="F1315">
            <v>0</v>
          </cell>
          <cell r="G1315">
            <v>2.2998780533675665</v>
          </cell>
          <cell r="H1315">
            <v>2325.7748000000001</v>
          </cell>
          <cell r="I1315">
            <v>0</v>
          </cell>
          <cell r="J1315">
            <v>4115</v>
          </cell>
          <cell r="K1315">
            <v>2.2998780533675665</v>
          </cell>
          <cell r="L1315">
            <v>2325.7748000000001</v>
          </cell>
          <cell r="M1315">
            <v>4115</v>
          </cell>
          <cell r="N1315">
            <v>4938</v>
          </cell>
          <cell r="O1315">
            <v>1</v>
          </cell>
          <cell r="P1315">
            <v>1789.2253000000001</v>
          </cell>
        </row>
        <row r="1316">
          <cell r="A1316" t="str">
            <v>REC01</v>
          </cell>
          <cell r="B1316" t="str">
            <v>Séparateur d'eau en ABS 18 litres, sans accessoires - AJG</v>
          </cell>
          <cell r="C1316">
            <v>15</v>
          </cell>
          <cell r="D1316">
            <v>-49.92</v>
          </cell>
          <cell r="E1316">
            <v>0</v>
          </cell>
          <cell r="F1316">
            <v>0</v>
          </cell>
          <cell r="G1316">
            <v>1.7144062879147544</v>
          </cell>
          <cell r="H1316">
            <v>35.663333333333341</v>
          </cell>
          <cell r="I1316">
            <v>0.35</v>
          </cell>
          <cell r="J1316">
            <v>85.583333333333343</v>
          </cell>
          <cell r="K1316">
            <v>2.6375481352534687</v>
          </cell>
          <cell r="L1316">
            <v>81.746666666666684</v>
          </cell>
          <cell r="M1316">
            <v>131.66666666666669</v>
          </cell>
          <cell r="N1316">
            <v>158</v>
          </cell>
          <cell r="O1316">
            <v>1</v>
          </cell>
          <cell r="P1316">
            <v>49.920100000000005</v>
          </cell>
        </row>
        <row r="1317">
          <cell r="A1317" t="str">
            <v>TDRE6714C</v>
          </cell>
          <cell r="B1317" t="str">
            <v>Séparateur d'eau en Inox 19 litres + spatule à eau 30 cm - CYCLOVAC</v>
          </cell>
          <cell r="C1317">
            <v>12</v>
          </cell>
          <cell r="D1317">
            <v>-113.5624</v>
          </cell>
          <cell r="E1317">
            <v>0</v>
          </cell>
          <cell r="F1317"/>
          <cell r="G1317">
            <v>1.7978352595853972</v>
          </cell>
          <cell r="H1317">
            <v>90.604266666666689</v>
          </cell>
          <cell r="I1317">
            <v>0.3</v>
          </cell>
          <cell r="J1317">
            <v>204.16666666666669</v>
          </cell>
          <cell r="K1317">
            <v>2.5683360851219961</v>
          </cell>
          <cell r="L1317">
            <v>178.10426666666669</v>
          </cell>
          <cell r="M1317">
            <v>291.66666666666669</v>
          </cell>
          <cell r="N1317">
            <v>350</v>
          </cell>
          <cell r="O1317">
            <v>1</v>
          </cell>
          <cell r="P1317">
            <v>113.5625</v>
          </cell>
        </row>
        <row r="1318">
          <cell r="A1318" t="str">
            <v>RECE01</v>
          </cell>
          <cell r="B1318" t="str">
            <v>Séparateur d'eau en Inox 20 litres, sans accessoires - AJG (old)</v>
          </cell>
          <cell r="C1318">
            <v>15</v>
          </cell>
          <cell r="D1318">
            <v>-66.352000000000004</v>
          </cell>
          <cell r="E1318">
            <v>0</v>
          </cell>
          <cell r="F1318">
            <v>0</v>
          </cell>
          <cell r="G1318">
            <v>1.6703816960327305</v>
          </cell>
          <cell r="H1318">
            <v>44.481333333333339</v>
          </cell>
          <cell r="I1318">
            <v>0.3</v>
          </cell>
          <cell r="J1318">
            <v>110.83333333333334</v>
          </cell>
          <cell r="K1318">
            <v>2.3862595657610433</v>
          </cell>
          <cell r="L1318">
            <v>91.981333333333339</v>
          </cell>
          <cell r="M1318">
            <v>158.33333333333334</v>
          </cell>
          <cell r="N1318">
            <v>190</v>
          </cell>
          <cell r="O1318">
            <v>1</v>
          </cell>
          <cell r="P1318">
            <v>66.352100000000007</v>
          </cell>
        </row>
        <row r="1319">
          <cell r="A1319" t="str">
            <v>TDRECUP4</v>
          </cell>
          <cell r="B1319" t="str">
            <v>Séparateur d'eau en plastique 12 litres + jeu d'accessoires - CYCLOVAC</v>
          </cell>
          <cell r="C1319">
            <v>12</v>
          </cell>
          <cell r="D1319">
            <v>30.325199999999992</v>
          </cell>
          <cell r="E1319">
            <v>1.3904087544254906</v>
          </cell>
          <cell r="F1319">
            <v>108</v>
          </cell>
          <cell r="G1319">
            <v>1.5019866992640696</v>
          </cell>
          <cell r="H1319">
            <v>38.991866666666681</v>
          </cell>
          <cell r="I1319">
            <v>0.3</v>
          </cell>
          <cell r="J1319">
            <v>116.66666666666669</v>
          </cell>
          <cell r="K1319">
            <v>2.1456952846629562</v>
          </cell>
          <cell r="L1319">
            <v>88.991866666666681</v>
          </cell>
          <cell r="M1319">
            <v>166.66666666666669</v>
          </cell>
          <cell r="N1319">
            <v>200</v>
          </cell>
          <cell r="O1319">
            <v>1</v>
          </cell>
          <cell r="P1319">
            <v>77.674900000000008</v>
          </cell>
        </row>
        <row r="1320">
          <cell r="A1320" t="str">
            <v>TDRE6713C</v>
          </cell>
          <cell r="B1320" t="str">
            <v>Séparateur d'eau en plastique 12 litres + spatule à eau 30 cm - CYCLOVAC</v>
          </cell>
          <cell r="C1320">
            <v>12</v>
          </cell>
          <cell r="D1320">
            <v>-104.59799999999998</v>
          </cell>
          <cell r="E1320">
            <v>0</v>
          </cell>
          <cell r="F1320"/>
          <cell r="G1320">
            <v>1.8124930886252559</v>
          </cell>
          <cell r="H1320">
            <v>84.985333333333386</v>
          </cell>
          <cell r="I1320">
            <v>0.3</v>
          </cell>
          <cell r="J1320">
            <v>189.58333333333337</v>
          </cell>
          <cell r="K1320">
            <v>2.5892758408932228</v>
          </cell>
          <cell r="L1320">
            <v>166.23533333333339</v>
          </cell>
          <cell r="M1320">
            <v>270.83333333333337</v>
          </cell>
          <cell r="N1320">
            <v>325</v>
          </cell>
          <cell r="O1320">
            <v>1</v>
          </cell>
          <cell r="P1320">
            <v>104.59809999999999</v>
          </cell>
        </row>
        <row r="1321">
          <cell r="A1321" t="str">
            <v>AP373</v>
          </cell>
          <cell r="B1321" t="str">
            <v>Séparateur d'eau en plastique 16 litres + spatule à eau 30 cm - AER</v>
          </cell>
          <cell r="C1321">
            <v>10</v>
          </cell>
          <cell r="D1321">
            <v>-68.497000000000014</v>
          </cell>
          <cell r="E1321">
            <v>0</v>
          </cell>
          <cell r="F1321">
            <v>0</v>
          </cell>
          <cell r="G1321">
            <v>1.788396881035839</v>
          </cell>
          <cell r="H1321">
            <v>54.002999999999986</v>
          </cell>
          <cell r="I1321">
            <v>0.3</v>
          </cell>
          <cell r="J1321">
            <v>122.5</v>
          </cell>
          <cell r="K1321">
            <v>2.5548526871940558</v>
          </cell>
          <cell r="L1321">
            <v>106.50299999999999</v>
          </cell>
          <cell r="M1321">
            <v>175</v>
          </cell>
          <cell r="N1321">
            <v>210</v>
          </cell>
          <cell r="O1321">
            <v>1</v>
          </cell>
          <cell r="P1321">
            <v>68.497100000000017</v>
          </cell>
        </row>
        <row r="1322">
          <cell r="A1322" t="str">
            <v>TDRECP06</v>
          </cell>
          <cell r="B1322" t="str">
            <v>Séparateur Intercepteur avec filtre HEPA - 22 litres.</v>
          </cell>
          <cell r="C1322">
            <v>12</v>
          </cell>
          <cell r="D1322">
            <v>153.2886</v>
          </cell>
          <cell r="E1322">
            <v>1.7415568357073332</v>
          </cell>
          <cell r="F1322">
            <v>360</v>
          </cell>
          <cell r="G1322">
            <v>1.8342794990441593</v>
          </cell>
          <cell r="H1322">
            <v>172.45526666666674</v>
          </cell>
          <cell r="I1322">
            <v>0.3</v>
          </cell>
          <cell r="J1322">
            <v>379.16666666666674</v>
          </cell>
          <cell r="K1322">
            <v>2.6203992843487991</v>
          </cell>
          <cell r="L1322">
            <v>334.95526666666672</v>
          </cell>
          <cell r="M1322">
            <v>541.66666666666674</v>
          </cell>
          <cell r="N1322">
            <v>650</v>
          </cell>
          <cell r="O1322">
            <v>1</v>
          </cell>
          <cell r="P1322">
            <v>206.7115</v>
          </cell>
        </row>
        <row r="1323">
          <cell r="A1323" t="str">
            <v>CI242</v>
          </cell>
          <cell r="B1323" t="str">
            <v>Séparateur LT 100 litres avec poignée et autonettoyage.</v>
          </cell>
          <cell r="C1323">
            <v>1000</v>
          </cell>
          <cell r="D1323">
            <v>-1441.1760000000002</v>
          </cell>
          <cell r="E1323">
            <v>0</v>
          </cell>
          <cell r="F1323">
            <v>0</v>
          </cell>
          <cell r="G1323">
            <v>1.6271432755511279</v>
          </cell>
          <cell r="H1323">
            <v>903.82399999999984</v>
          </cell>
          <cell r="I1323">
            <v>0.3</v>
          </cell>
          <cell r="J1323">
            <v>2345</v>
          </cell>
          <cell r="K1323">
            <v>2.3244903936444685</v>
          </cell>
          <cell r="L1323">
            <v>1908.8239999999998</v>
          </cell>
          <cell r="M1323">
            <v>3350</v>
          </cell>
          <cell r="N1323">
            <v>4020</v>
          </cell>
          <cell r="O1323">
            <v>1</v>
          </cell>
          <cell r="P1323">
            <v>1441.1761000000001</v>
          </cell>
        </row>
        <row r="1324">
          <cell r="A1324" t="str">
            <v>CI232</v>
          </cell>
          <cell r="B1324" t="str">
            <v>Séparateur LT 100 litres avec poignée.</v>
          </cell>
          <cell r="C1324">
            <v>1000</v>
          </cell>
          <cell r="D1324">
            <v>-780.63700000000006</v>
          </cell>
          <cell r="E1324">
            <v>0</v>
          </cell>
          <cell r="F1324">
            <v>0</v>
          </cell>
          <cell r="G1324">
            <v>1.6230332890916919</v>
          </cell>
          <cell r="H1324">
            <v>486.36299999999994</v>
          </cell>
          <cell r="I1324">
            <v>0.3</v>
          </cell>
          <cell r="J1324">
            <v>1267</v>
          </cell>
          <cell r="K1324">
            <v>2.3186189844167027</v>
          </cell>
          <cell r="L1324">
            <v>1029.3630000000001</v>
          </cell>
          <cell r="M1324">
            <v>1810</v>
          </cell>
          <cell r="N1324">
            <v>2172</v>
          </cell>
          <cell r="O1324">
            <v>1</v>
          </cell>
          <cell r="P1324">
            <v>780.63710000000003</v>
          </cell>
        </row>
        <row r="1325">
          <cell r="A1325" t="str">
            <v>CI251</v>
          </cell>
          <cell r="B1325" t="str">
            <v>Séparateur LT 150/A avec poignée.</v>
          </cell>
          <cell r="C1325">
            <v>1000</v>
          </cell>
          <cell r="D1325">
            <v>-965.44799999999998</v>
          </cell>
          <cell r="E1325">
            <v>0</v>
          </cell>
          <cell r="F1325">
            <v>0</v>
          </cell>
          <cell r="G1325">
            <v>1.6313668233434817</v>
          </cell>
          <cell r="H1325">
            <v>609.55200000000002</v>
          </cell>
          <cell r="I1325">
            <v>0.3</v>
          </cell>
          <cell r="J1325">
            <v>1575</v>
          </cell>
          <cell r="K1325">
            <v>2.3305240333478312</v>
          </cell>
          <cell r="L1325">
            <v>1284.5519999999999</v>
          </cell>
          <cell r="M1325">
            <v>2250</v>
          </cell>
          <cell r="N1325">
            <v>2700</v>
          </cell>
          <cell r="O1325">
            <v>1</v>
          </cell>
          <cell r="P1325">
            <v>965.44809999999995</v>
          </cell>
        </row>
        <row r="1326">
          <cell r="A1326" t="str">
            <v>CI258</v>
          </cell>
          <cell r="B1326" t="str">
            <v>Séparateur LT 150/A avec système d'autonettoyage.</v>
          </cell>
          <cell r="C1326">
            <v>1000</v>
          </cell>
          <cell r="D1326">
            <v>-1825.3730000000003</v>
          </cell>
          <cell r="E1326">
            <v>0</v>
          </cell>
          <cell r="F1326">
            <v>0</v>
          </cell>
          <cell r="G1326">
            <v>1.6298037918932844</v>
          </cell>
          <cell r="H1326">
            <v>1149.6269999999997</v>
          </cell>
          <cell r="I1326">
            <v>0.3</v>
          </cell>
          <cell r="J1326">
            <v>2975</v>
          </cell>
          <cell r="K1326">
            <v>2.3282911312761208</v>
          </cell>
          <cell r="L1326">
            <v>2424.627</v>
          </cell>
          <cell r="M1326">
            <v>4250</v>
          </cell>
          <cell r="N1326">
            <v>5100</v>
          </cell>
          <cell r="O1326">
            <v>1</v>
          </cell>
          <cell r="P1326">
            <v>1825.3731000000002</v>
          </cell>
        </row>
        <row r="1327">
          <cell r="A1327" t="str">
            <v>CI150A</v>
          </cell>
          <cell r="B1327" t="str">
            <v>Séparateur LT 150/B avec autonettoyage, commande du bac oléodynamique</v>
          </cell>
          <cell r="C1327">
            <v>1000</v>
          </cell>
          <cell r="D1327">
            <v>-2040.5000000000002</v>
          </cell>
          <cell r="E1327">
            <v>0</v>
          </cell>
          <cell r="F1327">
            <v>0</v>
          </cell>
          <cell r="G1327">
            <v>1.6295024930407991</v>
          </cell>
          <cell r="H1327">
            <v>1284.4999999999998</v>
          </cell>
          <cell r="I1327">
            <v>0.3</v>
          </cell>
          <cell r="J1327">
            <v>3325</v>
          </cell>
          <cell r="K1327">
            <v>2.3278607043439985</v>
          </cell>
          <cell r="L1327">
            <v>2709.5</v>
          </cell>
          <cell r="M1327">
            <v>4750</v>
          </cell>
          <cell r="N1327">
            <v>5700</v>
          </cell>
          <cell r="O1327">
            <v>1</v>
          </cell>
          <cell r="P1327">
            <v>2040.5001000000002</v>
          </cell>
        </row>
        <row r="1328">
          <cell r="A1328" t="str">
            <v>CI150</v>
          </cell>
          <cell r="B1328" t="str">
            <v>Séparateur LT 150/B commande du bac oléodynamique</v>
          </cell>
          <cell r="C1328">
            <v>1000</v>
          </cell>
          <cell r="D1328">
            <v>-1166</v>
          </cell>
          <cell r="E1328">
            <v>0</v>
          </cell>
          <cell r="F1328">
            <v>0</v>
          </cell>
          <cell r="G1328">
            <v>1.6269295345686505</v>
          </cell>
          <cell r="H1328">
            <v>731</v>
          </cell>
          <cell r="I1328">
            <v>0.3</v>
          </cell>
          <cell r="J1328">
            <v>1897</v>
          </cell>
          <cell r="K1328">
            <v>2.3241850493837863</v>
          </cell>
          <cell r="L1328">
            <v>1544</v>
          </cell>
          <cell r="M1328">
            <v>2710</v>
          </cell>
          <cell r="N1328">
            <v>3252</v>
          </cell>
          <cell r="O1328">
            <v>1</v>
          </cell>
          <cell r="P1328">
            <v>1166.0001</v>
          </cell>
        </row>
        <row r="1329">
          <cell r="A1329" t="str">
            <v>CI540</v>
          </cell>
          <cell r="B1329" t="str">
            <v>Séparateur LT 40/A</v>
          </cell>
          <cell r="C1329">
            <v>1000</v>
          </cell>
          <cell r="D1329">
            <v>-308.99</v>
          </cell>
          <cell r="E1329">
            <v>0</v>
          </cell>
          <cell r="F1329">
            <v>0</v>
          </cell>
          <cell r="G1329">
            <v>1.8123558003961939</v>
          </cell>
          <cell r="H1329">
            <v>251.01000000000002</v>
          </cell>
          <cell r="I1329">
            <v>0.3</v>
          </cell>
          <cell r="J1329">
            <v>560</v>
          </cell>
          <cell r="K1329">
            <v>2.5890797148517057</v>
          </cell>
          <cell r="L1329">
            <v>491.01</v>
          </cell>
          <cell r="M1329">
            <v>800</v>
          </cell>
          <cell r="N1329">
            <v>960</v>
          </cell>
          <cell r="O1329">
            <v>1</v>
          </cell>
          <cell r="P1329">
            <v>308.99009999999998</v>
          </cell>
        </row>
        <row r="1330">
          <cell r="A1330" t="str">
            <v>CI219</v>
          </cell>
          <cell r="B1330" t="str">
            <v>Séparateur LT 70/B avec poignée et autonettoyage.</v>
          </cell>
          <cell r="C1330">
            <v>1000</v>
          </cell>
          <cell r="D1330">
            <v>-1335.0700000000002</v>
          </cell>
          <cell r="E1330">
            <v>0</v>
          </cell>
          <cell r="F1330">
            <v>0</v>
          </cell>
          <cell r="G1330">
            <v>1.6253828169771758</v>
          </cell>
          <cell r="H1330">
            <v>834.92999999999984</v>
          </cell>
          <cell r="I1330">
            <v>0.3</v>
          </cell>
          <cell r="J1330">
            <v>2170</v>
          </cell>
          <cell r="K1330">
            <v>2.3219754528245367</v>
          </cell>
          <cell r="L1330">
            <v>1764.9299999999998</v>
          </cell>
          <cell r="M1330">
            <v>3100</v>
          </cell>
          <cell r="N1330">
            <v>3720</v>
          </cell>
          <cell r="O1330">
            <v>1</v>
          </cell>
          <cell r="P1330">
            <v>1335.0701000000001</v>
          </cell>
        </row>
        <row r="1331">
          <cell r="A1331" t="str">
            <v>CI209</v>
          </cell>
          <cell r="B1331" t="str">
            <v>Séparateur LT 70/B avec poignée.</v>
          </cell>
          <cell r="C1331">
            <v>1000</v>
          </cell>
          <cell r="D1331">
            <v>-734.73200000000008</v>
          </cell>
          <cell r="E1331">
            <v>0</v>
          </cell>
          <cell r="F1331">
            <v>0</v>
          </cell>
          <cell r="G1331">
            <v>1.6196379605573241</v>
          </cell>
          <cell r="H1331">
            <v>455.26799999999992</v>
          </cell>
          <cell r="I1331">
            <v>0.3</v>
          </cell>
          <cell r="J1331">
            <v>1190</v>
          </cell>
          <cell r="K1331">
            <v>2.3137685150818914</v>
          </cell>
          <cell r="L1331">
            <v>965.26799999999992</v>
          </cell>
          <cell r="M1331">
            <v>1700</v>
          </cell>
          <cell r="N1331">
            <v>2040</v>
          </cell>
          <cell r="O1331">
            <v>1</v>
          </cell>
          <cell r="P1331">
            <v>734.73210000000006</v>
          </cell>
        </row>
        <row r="1332">
          <cell r="A1332" t="str">
            <v>CI090A</v>
          </cell>
          <cell r="B1332" t="str">
            <v>Séparateur LT 90/B avec autonettoyage, commande du bac oléodynamique</v>
          </cell>
          <cell r="C1332">
            <v>1000</v>
          </cell>
          <cell r="D1332">
            <v>-1923.9</v>
          </cell>
          <cell r="E1332">
            <v>0</v>
          </cell>
          <cell r="F1332">
            <v>0</v>
          </cell>
          <cell r="G1332">
            <v>1.6263838231517322</v>
          </cell>
          <cell r="H1332">
            <v>1205.0999999999999</v>
          </cell>
          <cell r="I1332">
            <v>0.3</v>
          </cell>
          <cell r="J1332">
            <v>3129</v>
          </cell>
          <cell r="K1332">
            <v>2.3234054616453319</v>
          </cell>
          <cell r="L1332">
            <v>2546.1000000000004</v>
          </cell>
          <cell r="M1332">
            <v>4470</v>
          </cell>
          <cell r="N1332">
            <v>5364</v>
          </cell>
          <cell r="O1332">
            <v>1</v>
          </cell>
          <cell r="P1332">
            <v>1923.9001000000001</v>
          </cell>
        </row>
        <row r="1333">
          <cell r="A1333" t="str">
            <v>CI090</v>
          </cell>
          <cell r="B1333" t="str">
            <v>Séparateur LT 90/B commande du bac oléodynamique</v>
          </cell>
          <cell r="C1333">
            <v>1000</v>
          </cell>
          <cell r="D1333">
            <v>-991.10000000000014</v>
          </cell>
          <cell r="E1333">
            <v>0</v>
          </cell>
          <cell r="F1333">
            <v>0</v>
          </cell>
          <cell r="G1333">
            <v>1.6244575093878002</v>
          </cell>
          <cell r="H1333">
            <v>618.89999999999986</v>
          </cell>
          <cell r="I1333">
            <v>0.3</v>
          </cell>
          <cell r="J1333">
            <v>1610</v>
          </cell>
          <cell r="K1333">
            <v>2.3206535848397145</v>
          </cell>
          <cell r="L1333">
            <v>1308.8999999999999</v>
          </cell>
          <cell r="M1333">
            <v>2300</v>
          </cell>
          <cell r="N1333">
            <v>2760</v>
          </cell>
          <cell r="O1333">
            <v>1</v>
          </cell>
          <cell r="P1333">
            <v>991.10010000000011</v>
          </cell>
        </row>
        <row r="1334">
          <cell r="A1334" t="str">
            <v>TDRECP01</v>
          </cell>
          <cell r="B1334" t="str">
            <v>Séparateur récupérateur 17,4 litres - Séparation avec sac</v>
          </cell>
          <cell r="C1334">
            <v>12</v>
          </cell>
          <cell r="D1334">
            <v>43.918599999999998</v>
          </cell>
          <cell r="E1334">
            <v>1.6646086051185198</v>
          </cell>
          <cell r="F1334">
            <v>110</v>
          </cell>
          <cell r="G1334">
            <v>1.853771479158312</v>
          </cell>
          <cell r="H1334">
            <v>56.418599999999998</v>
          </cell>
          <cell r="I1334">
            <v>0.3</v>
          </cell>
          <cell r="J1334">
            <v>122.5</v>
          </cell>
          <cell r="K1334">
            <v>2.6482449702261599</v>
          </cell>
          <cell r="L1334">
            <v>108.9186</v>
          </cell>
          <cell r="M1334">
            <v>175</v>
          </cell>
          <cell r="N1334">
            <v>210</v>
          </cell>
          <cell r="O1334">
            <v>1</v>
          </cell>
          <cell r="P1334">
            <v>66.081500000000005</v>
          </cell>
        </row>
        <row r="1335">
          <cell r="A1335" t="str">
            <v>TDRECP03</v>
          </cell>
          <cell r="B1335" t="str">
            <v>Séparateur récupérateur de cendres avec filtre ininflammable</v>
          </cell>
          <cell r="C1335">
            <v>12</v>
          </cell>
          <cell r="D1335">
            <v>45.279200000000003</v>
          </cell>
          <cell r="E1335">
            <v>1.4126739639631429</v>
          </cell>
          <cell r="F1335">
            <v>155</v>
          </cell>
          <cell r="G1335">
            <v>1.7544515219980878</v>
          </cell>
          <cell r="H1335">
            <v>82.779200000000003</v>
          </cell>
          <cell r="I1335">
            <v>0.3</v>
          </cell>
          <cell r="J1335">
            <v>192.5</v>
          </cell>
          <cell r="K1335">
            <v>2.5063593171401255</v>
          </cell>
          <cell r="L1335">
            <v>165.2792</v>
          </cell>
          <cell r="M1335">
            <v>275</v>
          </cell>
          <cell r="N1335">
            <v>330</v>
          </cell>
          <cell r="O1335">
            <v>1</v>
          </cell>
          <cell r="P1335">
            <v>109.7209</v>
          </cell>
        </row>
        <row r="1336">
          <cell r="A1336" t="str">
            <v>TDRECP05</v>
          </cell>
          <cell r="B1336" t="str">
            <v>Séparateur récupérateur HD 27,8 litres - Séparation cyclonique</v>
          </cell>
          <cell r="C1336">
            <v>1000</v>
          </cell>
          <cell r="D1336">
            <v>93.546999999999997</v>
          </cell>
          <cell r="E1336">
            <v>1.562000610381777</v>
          </cell>
          <cell r="F1336">
            <v>260</v>
          </cell>
          <cell r="G1336">
            <v>1.6596266455836508</v>
          </cell>
          <cell r="H1336">
            <v>109.797</v>
          </cell>
          <cell r="I1336">
            <v>0.35</v>
          </cell>
          <cell r="J1336">
            <v>276.25</v>
          </cell>
          <cell r="K1336">
            <v>2.5532717624363861</v>
          </cell>
          <cell r="L1336">
            <v>258.54699999999997</v>
          </cell>
          <cell r="M1336">
            <v>425</v>
          </cell>
          <cell r="N1336">
            <v>510</v>
          </cell>
          <cell r="O1336">
            <v>1</v>
          </cell>
          <cell r="P1336">
            <v>166.45310000000001</v>
          </cell>
        </row>
        <row r="1337">
          <cell r="A1337" t="str">
            <v>TDRECP12</v>
          </cell>
          <cell r="B1337" t="str">
            <v>Séparateur récupérateur HD 32 litres avec sacs</v>
          </cell>
          <cell r="C1337">
            <v>1000</v>
          </cell>
          <cell r="D1337">
            <v>54.770799999999994</v>
          </cell>
          <cell r="E1337">
            <v>1.4837135938192729</v>
          </cell>
          <cell r="F1337">
            <v>168</v>
          </cell>
          <cell r="G1337">
            <v>1.7700071153550068</v>
          </cell>
          <cell r="H1337">
            <v>87.18746666666668</v>
          </cell>
          <cell r="I1337">
            <v>0.35</v>
          </cell>
          <cell r="J1337">
            <v>200.41666666666669</v>
          </cell>
          <cell r="K1337">
            <v>2.7230878697769336</v>
          </cell>
          <cell r="L1337">
            <v>195.10413333333335</v>
          </cell>
          <cell r="M1337">
            <v>308.33333333333337</v>
          </cell>
          <cell r="N1337">
            <v>370</v>
          </cell>
          <cell r="O1337">
            <v>1</v>
          </cell>
          <cell r="P1337">
            <v>113.22930000000001</v>
          </cell>
        </row>
        <row r="1338">
          <cell r="A1338" t="str">
            <v>TDRECP11</v>
          </cell>
          <cell r="B1338" t="str">
            <v>Séparateur récupérateur HD 45 litres avec filtres</v>
          </cell>
          <cell r="C1338">
            <v>1000</v>
          </cell>
          <cell r="D1338">
            <v>56.906599999999997</v>
          </cell>
          <cell r="E1338">
            <v>1.3108049653292086</v>
          </cell>
          <cell r="F1338">
            <v>240</v>
          </cell>
          <cell r="G1338">
            <v>1.5679602680233506</v>
          </cell>
          <cell r="H1338">
            <v>103.98993333333337</v>
          </cell>
          <cell r="I1338">
            <v>0.35</v>
          </cell>
          <cell r="J1338">
            <v>287.08333333333337</v>
          </cell>
          <cell r="K1338">
            <v>2.4122465661897703</v>
          </cell>
          <cell r="L1338">
            <v>258.57326666666665</v>
          </cell>
          <cell r="M1338">
            <v>441.66666666666669</v>
          </cell>
          <cell r="N1338">
            <v>530</v>
          </cell>
          <cell r="O1338">
            <v>1</v>
          </cell>
          <cell r="P1338">
            <v>183.09350000000001</v>
          </cell>
        </row>
        <row r="1339">
          <cell r="A1339" t="str">
            <v>TDRWAVE01</v>
          </cell>
          <cell r="B1339" t="str">
            <v>Séparateur WAVE - Autonettoyage et rinçage automatique - Capacité 17 litres.</v>
          </cell>
          <cell r="C1339">
            <v>1000</v>
          </cell>
          <cell r="D1339">
            <v>359.70320000000004</v>
          </cell>
          <cell r="E1339">
            <v>1.4109496548028841</v>
          </cell>
          <cell r="F1339">
            <v>1235</v>
          </cell>
          <cell r="G1339">
            <v>1.8153840142699009</v>
          </cell>
          <cell r="H1339">
            <v>713.70320000000004</v>
          </cell>
          <cell r="I1339">
            <v>0.3</v>
          </cell>
          <cell r="J1339">
            <v>1589</v>
          </cell>
          <cell r="K1339">
            <v>2.5934057346712871</v>
          </cell>
          <cell r="L1339">
            <v>1394.7032000000002</v>
          </cell>
          <cell r="M1339">
            <v>2270</v>
          </cell>
          <cell r="N1339">
            <v>2724</v>
          </cell>
          <cell r="O1339">
            <v>1</v>
          </cell>
          <cell r="P1339">
            <v>875.29689999999994</v>
          </cell>
        </row>
        <row r="1340">
          <cell r="A1340" t="str">
            <v>TDRWAVE02</v>
          </cell>
          <cell r="B1340" t="str">
            <v>Séparateur WAVE - Autonettoyage et rinçage automatique - Capacité 17 litres.</v>
          </cell>
          <cell r="C1340">
            <v>1000</v>
          </cell>
          <cell r="D1340">
            <v>352.78440000000001</v>
          </cell>
          <cell r="E1340">
            <v>1.3998842460087431</v>
          </cell>
          <cell r="F1340">
            <v>1235</v>
          </cell>
          <cell r="G1340">
            <v>1.6724934729681189</v>
          </cell>
          <cell r="H1340">
            <v>593.28440000000001</v>
          </cell>
          <cell r="I1340">
            <v>0.35</v>
          </cell>
          <cell r="J1340">
            <v>1475.5</v>
          </cell>
          <cell r="K1340">
            <v>2.5730668814894138</v>
          </cell>
          <cell r="L1340">
            <v>1387.7844</v>
          </cell>
          <cell r="M1340">
            <v>2270</v>
          </cell>
          <cell r="N1340">
            <v>2724</v>
          </cell>
          <cell r="O1340">
            <v>1</v>
          </cell>
          <cell r="P1340">
            <v>882.21569999999997</v>
          </cell>
        </row>
        <row r="1341">
          <cell r="A1341" t="str">
            <v>RECC01</v>
          </cell>
          <cell r="B1341" t="str">
            <v>Séparateur/récupérateur de cendres - AJG</v>
          </cell>
          <cell r="C1341">
            <v>15</v>
          </cell>
          <cell r="D1341">
            <v>-23.7744</v>
          </cell>
          <cell r="E1341">
            <v>0</v>
          </cell>
          <cell r="F1341">
            <v>0</v>
          </cell>
          <cell r="G1341">
            <v>1.9138152221918443</v>
          </cell>
          <cell r="H1341">
            <v>21.7256</v>
          </cell>
          <cell r="I1341">
            <v>0.35</v>
          </cell>
          <cell r="J1341">
            <v>45.5</v>
          </cell>
          <cell r="K1341">
            <v>2.9443311110643759</v>
          </cell>
          <cell r="L1341">
            <v>46.2256</v>
          </cell>
          <cell r="M1341">
            <v>70</v>
          </cell>
          <cell r="N1341">
            <v>84</v>
          </cell>
          <cell r="O1341">
            <v>1</v>
          </cell>
          <cell r="P1341">
            <v>23.7745</v>
          </cell>
        </row>
        <row r="1342">
          <cell r="A1342" t="str">
            <v>11003</v>
          </cell>
          <cell r="B1342" t="str">
            <v>Sielncieux Métal diam 100mm</v>
          </cell>
          <cell r="C1342">
            <v>1000</v>
          </cell>
          <cell r="D1342">
            <v>-59.28</v>
          </cell>
          <cell r="E1342">
            <v>0</v>
          </cell>
          <cell r="F1342">
            <v>0</v>
          </cell>
          <cell r="G1342">
            <v>1.7361081824535836</v>
          </cell>
          <cell r="H1342">
            <v>43.636666666666684</v>
          </cell>
          <cell r="I1342">
            <v>0.35</v>
          </cell>
          <cell r="J1342">
            <v>102.91666666666669</v>
          </cell>
          <cell r="K1342">
            <v>2.670935665313205</v>
          </cell>
          <cell r="L1342">
            <v>99.053333333333342</v>
          </cell>
          <cell r="M1342">
            <v>158.33333333333334</v>
          </cell>
          <cell r="N1342">
            <v>190</v>
          </cell>
          <cell r="O1342">
            <v>1</v>
          </cell>
          <cell r="P1342">
            <v>59.280100000000004</v>
          </cell>
        </row>
        <row r="1343">
          <cell r="A1343" t="str">
            <v>11002</v>
          </cell>
          <cell r="B1343" t="str">
            <v>Sielncieux Métal diam 75mm</v>
          </cell>
          <cell r="C1343">
            <v>1000</v>
          </cell>
          <cell r="D1343">
            <v>-47.84</v>
          </cell>
          <cell r="E1343">
            <v>0</v>
          </cell>
          <cell r="F1343">
            <v>0</v>
          </cell>
          <cell r="G1343">
            <v>1.6983660151212057</v>
          </cell>
          <cell r="H1343">
            <v>33.409999999999997</v>
          </cell>
          <cell r="I1343">
            <v>0.35</v>
          </cell>
          <cell r="J1343">
            <v>81.25</v>
          </cell>
          <cell r="K1343">
            <v>2.6128707924941623</v>
          </cell>
          <cell r="L1343">
            <v>77.16</v>
          </cell>
          <cell r="M1343">
            <v>125</v>
          </cell>
          <cell r="N1343">
            <v>150</v>
          </cell>
          <cell r="O1343">
            <v>1</v>
          </cell>
          <cell r="P1343">
            <v>47.840100000000007</v>
          </cell>
        </row>
        <row r="1344">
          <cell r="A1344" t="str">
            <v>CM835</v>
          </cell>
          <cell r="B1344" t="str">
            <v>Silencieux de rejet, bleu cylindrique pour tubes de diamètre 50 mm - AER</v>
          </cell>
          <cell r="C1344">
            <v>10</v>
          </cell>
          <cell r="D1344">
            <v>-6.5890000000000004</v>
          </cell>
          <cell r="E1344">
            <v>0</v>
          </cell>
          <cell r="F1344">
            <v>0</v>
          </cell>
          <cell r="G1344">
            <v>3.0985516484294773</v>
          </cell>
          <cell r="H1344">
            <v>13.827666666666667</v>
          </cell>
          <cell r="I1344">
            <v>0.3</v>
          </cell>
          <cell r="J1344">
            <v>20.416666666666668</v>
          </cell>
          <cell r="K1344">
            <v>4.4265023548992533</v>
          </cell>
          <cell r="L1344">
            <v>22.577666666666669</v>
          </cell>
          <cell r="M1344">
            <v>29.166666666666668</v>
          </cell>
          <cell r="N1344">
            <v>35</v>
          </cell>
          <cell r="O1344">
            <v>1</v>
          </cell>
          <cell r="P1344">
            <v>6.5891000000000002</v>
          </cell>
        </row>
        <row r="1345">
          <cell r="A1345" t="str">
            <v>TF2029BV</v>
          </cell>
          <cell r="B1345" t="str">
            <v>Silencieux de rejet, chapeau - ITL</v>
          </cell>
          <cell r="C1345">
            <v>12</v>
          </cell>
          <cell r="D1345">
            <v>4.8565999999999994</v>
          </cell>
          <cell r="E1345">
            <v>1.6328711426188491</v>
          </cell>
          <cell r="F1345">
            <v>12.53</v>
          </cell>
          <cell r="G1345">
            <v>2.4706240090354252</v>
          </cell>
          <cell r="H1345">
            <v>11.284933333333335</v>
          </cell>
          <cell r="I1345">
            <v>0.35</v>
          </cell>
          <cell r="J1345">
            <v>18.958333333333336</v>
          </cell>
          <cell r="K1345">
            <v>3.8009600139006539</v>
          </cell>
          <cell r="L1345">
            <v>21.493266666666667</v>
          </cell>
          <cell r="M1345">
            <v>29.166666666666668</v>
          </cell>
          <cell r="N1345">
            <v>35</v>
          </cell>
          <cell r="O1345">
            <v>1</v>
          </cell>
          <cell r="P1345">
            <v>7.6734999999999998</v>
          </cell>
        </row>
        <row r="1346">
          <cell r="A1346" t="str">
            <v>CI390</v>
          </cell>
          <cell r="B1346" t="str">
            <v>Silencieux de rejet, diamètre 100 mm en métal.</v>
          </cell>
          <cell r="C1346">
            <v>11</v>
          </cell>
          <cell r="D1346">
            <v>-111.35300000000001</v>
          </cell>
          <cell r="E1346">
            <v>0</v>
          </cell>
          <cell r="F1346">
            <v>0</v>
          </cell>
          <cell r="G1346" t="str">
            <v/>
          </cell>
          <cell r="H1346" t="str">
            <v/>
          </cell>
          <cell r="I1346"/>
          <cell r="J1346" t="str">
            <v/>
          </cell>
          <cell r="K1346">
            <v>2.4696214115278332</v>
          </cell>
          <cell r="L1346">
            <v>163.64699999999999</v>
          </cell>
          <cell r="M1346">
            <v>275</v>
          </cell>
          <cell r="N1346">
            <v>330</v>
          </cell>
          <cell r="O1346">
            <v>1</v>
          </cell>
          <cell r="P1346">
            <v>111.35310000000001</v>
          </cell>
        </row>
        <row r="1347">
          <cell r="A1347" t="str">
            <v>CI397</v>
          </cell>
          <cell r="B1347" t="str">
            <v>Silencieux de rejet, diamètre 160 mm en métal.</v>
          </cell>
          <cell r="C1347">
            <v>11</v>
          </cell>
          <cell r="D1347">
            <v>-141.08600000000001</v>
          </cell>
          <cell r="E1347">
            <v>0</v>
          </cell>
          <cell r="F1347">
            <v>0</v>
          </cell>
          <cell r="G1347" t="str">
            <v/>
          </cell>
          <cell r="H1347" t="str">
            <v/>
          </cell>
          <cell r="I1347"/>
          <cell r="J1347" t="str">
            <v/>
          </cell>
          <cell r="K1347">
            <v>2.4807546597432344</v>
          </cell>
          <cell r="L1347">
            <v>208.91399999999999</v>
          </cell>
          <cell r="M1347">
            <v>350</v>
          </cell>
          <cell r="N1347">
            <v>420</v>
          </cell>
          <cell r="O1347">
            <v>1</v>
          </cell>
          <cell r="P1347">
            <v>141.08610000000002</v>
          </cell>
        </row>
        <row r="1348">
          <cell r="A1348" t="str">
            <v>CI360</v>
          </cell>
          <cell r="B1348" t="str">
            <v>Silencieux de rejet, diamètre 63 mm en métal.</v>
          </cell>
          <cell r="C1348">
            <v>11</v>
          </cell>
          <cell r="D1348">
            <v>-87.45</v>
          </cell>
          <cell r="E1348">
            <v>0</v>
          </cell>
          <cell r="F1348">
            <v>0</v>
          </cell>
          <cell r="G1348" t="str">
            <v/>
          </cell>
          <cell r="H1348" t="str">
            <v/>
          </cell>
          <cell r="I1348"/>
          <cell r="J1348" t="str">
            <v/>
          </cell>
          <cell r="K1348">
            <v>2.4585449301944764</v>
          </cell>
          <cell r="L1348">
            <v>127.55</v>
          </cell>
          <cell r="M1348">
            <v>215</v>
          </cell>
          <cell r="N1348">
            <v>258</v>
          </cell>
          <cell r="O1348">
            <v>1</v>
          </cell>
          <cell r="P1348">
            <v>87.450100000000006</v>
          </cell>
        </row>
        <row r="1349">
          <cell r="A1349" t="str">
            <v>CI365</v>
          </cell>
          <cell r="B1349" t="str">
            <v>Silencieux de rejet, diamètre 63 mm en PVC.</v>
          </cell>
          <cell r="C1349">
            <v>11</v>
          </cell>
          <cell r="D1349">
            <v>-21.626000000000001</v>
          </cell>
          <cell r="E1349">
            <v>0</v>
          </cell>
          <cell r="F1349">
            <v>0</v>
          </cell>
          <cell r="G1349" t="str">
            <v/>
          </cell>
          <cell r="H1349" t="str">
            <v/>
          </cell>
          <cell r="I1349"/>
          <cell r="J1349" t="str">
            <v/>
          </cell>
          <cell r="K1349">
            <v>2.4969828124349744</v>
          </cell>
          <cell r="L1349">
            <v>32.374000000000002</v>
          </cell>
          <cell r="M1349">
            <v>54</v>
          </cell>
          <cell r="N1349">
            <v>64.8</v>
          </cell>
          <cell r="O1349">
            <v>1</v>
          </cell>
          <cell r="P1349">
            <v>21.626100000000001</v>
          </cell>
        </row>
        <row r="1350">
          <cell r="A1350" t="str">
            <v>CI380</v>
          </cell>
          <cell r="B1350" t="str">
            <v>Silencieux de rejet, diamètre 80 mm en métal.</v>
          </cell>
          <cell r="C1350">
            <v>11</v>
          </cell>
          <cell r="D1350">
            <v>-102.608</v>
          </cell>
          <cell r="E1350">
            <v>0</v>
          </cell>
          <cell r="F1350">
            <v>0</v>
          </cell>
          <cell r="G1350" t="str">
            <v/>
          </cell>
          <cell r="H1350" t="str">
            <v/>
          </cell>
          <cell r="I1350"/>
          <cell r="J1350" t="str">
            <v/>
          </cell>
          <cell r="K1350">
            <v>2.4559464603671639</v>
          </cell>
          <cell r="L1350">
            <v>149.392</v>
          </cell>
          <cell r="M1350">
            <v>252</v>
          </cell>
          <cell r="N1350">
            <v>302.39999999999998</v>
          </cell>
          <cell r="O1350">
            <v>1</v>
          </cell>
          <cell r="P1350">
            <v>102.60810000000001</v>
          </cell>
        </row>
        <row r="1351">
          <cell r="A1351" t="str">
            <v>CI385</v>
          </cell>
          <cell r="B1351" t="str">
            <v>Silencieux de rejet, diamètre 80 mm en PVC.</v>
          </cell>
          <cell r="C1351">
            <v>11</v>
          </cell>
          <cell r="D1351">
            <v>-27.632000000000005</v>
          </cell>
          <cell r="E1351">
            <v>0</v>
          </cell>
          <cell r="F1351">
            <v>0</v>
          </cell>
          <cell r="G1351" t="str">
            <v/>
          </cell>
          <cell r="H1351" t="str">
            <v/>
          </cell>
          <cell r="I1351"/>
          <cell r="J1351" t="str">
            <v/>
          </cell>
          <cell r="K1351">
            <v>2.4609059752968463</v>
          </cell>
          <cell r="L1351">
            <v>40.367999999999995</v>
          </cell>
          <cell r="M1351">
            <v>68</v>
          </cell>
          <cell r="N1351">
            <v>81.599999999999994</v>
          </cell>
          <cell r="O1351">
            <v>1</v>
          </cell>
          <cell r="P1351">
            <v>27.632100000000005</v>
          </cell>
        </row>
        <row r="1352">
          <cell r="A1352" t="str">
            <v>TENSMU11</v>
          </cell>
          <cell r="B1352" t="str">
            <v>Silencieux de rejet, ensemble avec coude métal 90° MF et raccords - CYC</v>
          </cell>
          <cell r="C1352">
            <v>12</v>
          </cell>
          <cell r="D1352">
            <v>7.09</v>
          </cell>
          <cell r="E1352">
            <v>1.629074905503008</v>
          </cell>
          <cell r="F1352">
            <v>18.36</v>
          </cell>
          <cell r="G1352">
            <v>1.8744287983247709</v>
          </cell>
          <cell r="H1352">
            <v>9.8550000000000004</v>
          </cell>
          <cell r="I1352">
            <v>0.35</v>
          </cell>
          <cell r="J1352">
            <v>21.125</v>
          </cell>
          <cell r="K1352">
            <v>2.8837366128073398</v>
          </cell>
          <cell r="L1352">
            <v>21.23</v>
          </cell>
          <cell r="M1352">
            <v>32.5</v>
          </cell>
          <cell r="N1352">
            <v>39</v>
          </cell>
          <cell r="O1352">
            <v>1</v>
          </cell>
          <cell r="P1352">
            <v>11.270099999999999</v>
          </cell>
        </row>
        <row r="1353">
          <cell r="A1353" t="str">
            <v>TENSMUHD</v>
          </cell>
          <cell r="B1353" t="str">
            <v>Silencieux de rejet, ensemble avec coude métal 90° MF et raccords - ITL</v>
          </cell>
          <cell r="C1353">
            <v>12</v>
          </cell>
          <cell r="D1353">
            <v>-19.9724</v>
          </cell>
          <cell r="E1353">
            <v>0</v>
          </cell>
          <cell r="F1353"/>
          <cell r="G1353">
            <v>2.2238911837109363</v>
          </cell>
          <cell r="H1353">
            <v>24.444266666666671</v>
          </cell>
          <cell r="I1353">
            <v>0.35</v>
          </cell>
          <cell r="J1353">
            <v>44.416666666666671</v>
          </cell>
          <cell r="K1353">
            <v>3.4213710518629785</v>
          </cell>
          <cell r="L1353">
            <v>48.36093333333335</v>
          </cell>
          <cell r="M1353">
            <v>68.333333333333343</v>
          </cell>
          <cell r="N1353">
            <v>82</v>
          </cell>
          <cell r="O1353">
            <v>1</v>
          </cell>
          <cell r="P1353">
            <v>19.9725</v>
          </cell>
        </row>
        <row r="1354">
          <cell r="A1354" t="str">
            <v>TF550CGV</v>
          </cell>
          <cell r="B1354" t="str">
            <v>Silencieux de rejet, gris carré VACULINE</v>
          </cell>
          <cell r="C1354">
            <v>12</v>
          </cell>
          <cell r="D1354">
            <v>1.7876000000000005</v>
          </cell>
          <cell r="E1354">
            <v>1.3565814148346169</v>
          </cell>
          <cell r="F1354">
            <v>6.8</v>
          </cell>
          <cell r="G1354">
            <v>1.8370739817123865</v>
          </cell>
          <cell r="H1354">
            <v>4.1959333333333362</v>
          </cell>
          <cell r="I1354">
            <v>0.35</v>
          </cell>
          <cell r="J1354">
            <v>9.2083333333333357</v>
          </cell>
          <cell r="K1354">
            <v>2.8262676641729017</v>
          </cell>
          <cell r="L1354">
            <v>9.1542666666666683</v>
          </cell>
          <cell r="M1354">
            <v>14.166666666666668</v>
          </cell>
          <cell r="N1354">
            <v>17</v>
          </cell>
          <cell r="O1354">
            <v>1</v>
          </cell>
          <cell r="P1354">
            <v>5.0124999999999993</v>
          </cell>
        </row>
        <row r="1355">
          <cell r="A1355" t="str">
            <v>TENSMUF7</v>
          </cell>
          <cell r="B1355" t="str">
            <v>Silencieux de rejet, noir cylindrique - ITL</v>
          </cell>
          <cell r="C1355">
            <v>12</v>
          </cell>
          <cell r="D1355">
            <v>-7.7126000000000001</v>
          </cell>
          <cell r="E1355">
            <v>0</v>
          </cell>
          <cell r="F1355"/>
          <cell r="G1355">
            <v>3.1603718542144774</v>
          </cell>
          <cell r="H1355">
            <v>16.662400000000002</v>
          </cell>
          <cell r="I1355">
            <v>0.35</v>
          </cell>
          <cell r="J1355">
            <v>24.375</v>
          </cell>
          <cell r="K1355">
            <v>4.8621105449453497</v>
          </cell>
          <cell r="L1355">
            <v>29.787400000000002</v>
          </cell>
          <cell r="M1355">
            <v>37.5</v>
          </cell>
          <cell r="N1355">
            <v>45</v>
          </cell>
          <cell r="O1355">
            <v>1</v>
          </cell>
          <cell r="P1355">
            <v>7.7126999999999999</v>
          </cell>
        </row>
        <row r="1356">
          <cell r="A1356" t="str">
            <v>TENSMUF7515</v>
          </cell>
          <cell r="B1356" t="str">
            <v>Silencieux de rejet, noir cylindrique - ITL (modèle long)</v>
          </cell>
          <cell r="C1356">
            <v>12</v>
          </cell>
          <cell r="D1356">
            <v>-19.501999999999999</v>
          </cell>
          <cell r="E1356">
            <v>0</v>
          </cell>
          <cell r="F1356"/>
          <cell r="G1356">
            <v>2.2775325050464654</v>
          </cell>
          <cell r="H1356">
            <v>24.914666666666673</v>
          </cell>
          <cell r="I1356">
            <v>0.35</v>
          </cell>
          <cell r="J1356">
            <v>44.416666666666671</v>
          </cell>
          <cell r="K1356">
            <v>3.5038961616099469</v>
          </cell>
          <cell r="L1356">
            <v>48.831333333333347</v>
          </cell>
          <cell r="M1356">
            <v>68.333333333333343</v>
          </cell>
          <cell r="N1356">
            <v>82</v>
          </cell>
          <cell r="O1356">
            <v>1</v>
          </cell>
          <cell r="P1356">
            <v>19.502099999999999</v>
          </cell>
        </row>
        <row r="1357">
          <cell r="A1357" t="str">
            <v>TF5500NV</v>
          </cell>
          <cell r="B1357" t="str">
            <v>Silencieux de rejet, noir cylindrique CYCLOVAC (ancien modèle)</v>
          </cell>
          <cell r="C1357">
            <v>12</v>
          </cell>
          <cell r="D1357">
            <v>2.4292000000000002</v>
          </cell>
          <cell r="E1357">
            <v>1.5557080759551591</v>
          </cell>
          <cell r="F1357">
            <v>6.8</v>
          </cell>
          <cell r="G1357">
            <v>2.4785131971295011</v>
          </cell>
          <cell r="H1357">
            <v>6.4625333333333357</v>
          </cell>
          <cell r="I1357">
            <v>0.35</v>
          </cell>
          <cell r="J1357">
            <v>10.833333333333336</v>
          </cell>
          <cell r="K1357">
            <v>3.813097226353078</v>
          </cell>
          <cell r="L1357">
            <v>12.295866666666669</v>
          </cell>
          <cell r="M1357">
            <v>16.666666666666668</v>
          </cell>
          <cell r="N1357">
            <v>20</v>
          </cell>
          <cell r="O1357">
            <v>1</v>
          </cell>
          <cell r="P1357">
            <v>4.3708999999999998</v>
          </cell>
        </row>
        <row r="1358">
          <cell r="A1358" t="str">
            <v>TENSMUF4</v>
          </cell>
          <cell r="B1358" t="str">
            <v>Silencieux de rejet, noir cylindrique CYCLOVAC (modèle long)</v>
          </cell>
          <cell r="C1358">
            <v>12</v>
          </cell>
          <cell r="D1358">
            <v>4.944799999999999</v>
          </cell>
          <cell r="E1358">
            <v>1.6518575157539483</v>
          </cell>
          <cell r="F1358">
            <v>12.53</v>
          </cell>
          <cell r="G1358">
            <v>2.1423015569588544</v>
          </cell>
          <cell r="H1358">
            <v>8.6647999999999996</v>
          </cell>
          <cell r="I1358">
            <v>0.35</v>
          </cell>
          <cell r="J1358">
            <v>16.25</v>
          </cell>
          <cell r="K1358">
            <v>3.2958485491674687</v>
          </cell>
          <cell r="L1358">
            <v>17.4148</v>
          </cell>
          <cell r="M1358">
            <v>25</v>
          </cell>
          <cell r="N1358">
            <v>30</v>
          </cell>
          <cell r="O1358">
            <v>1</v>
          </cell>
          <cell r="P1358">
            <v>7.5853000000000002</v>
          </cell>
        </row>
        <row r="1359">
          <cell r="A1359" t="str">
            <v>TENSMUF3</v>
          </cell>
          <cell r="B1359" t="str">
            <v>Silencieux de rejet, noir cylindrique CYCLOVAC (nouveau modèle)</v>
          </cell>
          <cell r="C1359">
            <v>12</v>
          </cell>
          <cell r="D1359">
            <v>6.1599999999999993</v>
          </cell>
          <cell r="E1359">
            <v>1.9669712096951431</v>
          </cell>
          <cell r="F1359">
            <v>12.53</v>
          </cell>
          <cell r="G1359">
            <v>2.5509803613758026</v>
          </cell>
          <cell r="H1359">
            <v>9.879999999999999</v>
          </cell>
          <cell r="I1359">
            <v>0.35</v>
          </cell>
          <cell r="J1359">
            <v>16.25</v>
          </cell>
          <cell r="K1359">
            <v>3.9245851713473887</v>
          </cell>
          <cell r="L1359">
            <v>18.63</v>
          </cell>
          <cell r="M1359">
            <v>25</v>
          </cell>
          <cell r="N1359">
            <v>30</v>
          </cell>
          <cell r="O1359">
            <v>1</v>
          </cell>
          <cell r="P1359">
            <v>6.3700999999999999</v>
          </cell>
        </row>
        <row r="1360">
          <cell r="A1360" t="str">
            <v>5503.0-SC</v>
          </cell>
          <cell r="B1360" t="str">
            <v>Silencieux d'échappement 100mm</v>
          </cell>
          <cell r="C1360">
            <v>11</v>
          </cell>
          <cell r="D1360">
            <v>-57.82</v>
          </cell>
          <cell r="E1360">
            <v>0</v>
          </cell>
          <cell r="F1360">
            <v>0</v>
          </cell>
          <cell r="G1360">
            <v>2.3002381524763877</v>
          </cell>
          <cell r="H1360">
            <v>75.180000000000007</v>
          </cell>
          <cell r="I1360">
            <v>0</v>
          </cell>
          <cell r="J1360">
            <v>133</v>
          </cell>
          <cell r="K1360">
            <v>2.3002381524763877</v>
          </cell>
          <cell r="L1360">
            <v>75.180000000000007</v>
          </cell>
          <cell r="M1360">
            <v>133</v>
          </cell>
          <cell r="N1360">
            <v>159.6</v>
          </cell>
          <cell r="O1360">
            <v>1</v>
          </cell>
          <cell r="P1360">
            <v>57.820100000000004</v>
          </cell>
        </row>
        <row r="1361">
          <cell r="A1361" t="str">
            <v>5504.0-SC</v>
          </cell>
          <cell r="B1361" t="str">
            <v>Silencieux d'échappement 160mm</v>
          </cell>
          <cell r="C1361">
            <v>11</v>
          </cell>
          <cell r="D1361">
            <v>-259.30799999999999</v>
          </cell>
          <cell r="E1361">
            <v>0</v>
          </cell>
          <cell r="F1361">
            <v>0</v>
          </cell>
          <cell r="G1361">
            <v>2.2984241525814282</v>
          </cell>
          <cell r="H1361">
            <v>336.69200000000012</v>
          </cell>
          <cell r="I1361">
            <v>0</v>
          </cell>
          <cell r="J1361">
            <v>596.00000000000011</v>
          </cell>
          <cell r="K1361">
            <v>2.2984241525814282</v>
          </cell>
          <cell r="L1361">
            <v>336.69200000000012</v>
          </cell>
          <cell r="M1361">
            <v>596.00000000000011</v>
          </cell>
          <cell r="N1361">
            <v>715.2</v>
          </cell>
          <cell r="O1361">
            <v>1</v>
          </cell>
          <cell r="P1361">
            <v>259.30809999999997</v>
          </cell>
        </row>
        <row r="1362">
          <cell r="A1362" t="str">
            <v>5501.0-SC</v>
          </cell>
          <cell r="B1362" t="str">
            <v>Silencieux d'échappement 63mm</v>
          </cell>
          <cell r="C1362">
            <v>11</v>
          </cell>
          <cell r="D1362">
            <v>-39.546999999999997</v>
          </cell>
          <cell r="E1362">
            <v>0</v>
          </cell>
          <cell r="F1362">
            <v>0</v>
          </cell>
          <cell r="G1362">
            <v>2.1240495510416695</v>
          </cell>
          <cell r="H1362">
            <v>44.453000000000003</v>
          </cell>
          <cell r="I1362">
            <v>0</v>
          </cell>
          <cell r="J1362">
            <v>84</v>
          </cell>
          <cell r="K1362">
            <v>2.1240495510416695</v>
          </cell>
          <cell r="L1362">
            <v>44.453000000000003</v>
          </cell>
          <cell r="M1362">
            <v>84</v>
          </cell>
          <cell r="N1362">
            <v>100.8</v>
          </cell>
          <cell r="O1362">
            <v>1</v>
          </cell>
          <cell r="P1362">
            <v>39.5471</v>
          </cell>
        </row>
        <row r="1363">
          <cell r="A1363" t="str">
            <v>5502.0-SC</v>
          </cell>
          <cell r="B1363" t="str">
            <v>Silencieux d'échappement 80mm</v>
          </cell>
          <cell r="C1363">
            <v>11</v>
          </cell>
          <cell r="D1363">
            <v>-48.019999999999996</v>
          </cell>
          <cell r="E1363">
            <v>0</v>
          </cell>
          <cell r="F1363">
            <v>0</v>
          </cell>
          <cell r="G1363">
            <v>2.2907074329291275</v>
          </cell>
          <cell r="H1363">
            <v>61.980000000000004</v>
          </cell>
          <cell r="I1363">
            <v>0</v>
          </cell>
          <cell r="J1363">
            <v>110</v>
          </cell>
          <cell r="K1363">
            <v>2.2907074329291275</v>
          </cell>
          <cell r="L1363">
            <v>61.980000000000004</v>
          </cell>
          <cell r="M1363">
            <v>110</v>
          </cell>
          <cell r="N1363">
            <v>132</v>
          </cell>
          <cell r="O1363">
            <v>1</v>
          </cell>
          <cell r="P1363">
            <v>48.020099999999999</v>
          </cell>
        </row>
        <row r="1364">
          <cell r="A1364" t="str">
            <v>CI340</v>
          </cell>
          <cell r="B1364" t="str">
            <v>Soupape de compensation diamètre 100 mm.</v>
          </cell>
          <cell r="C1364">
            <v>11</v>
          </cell>
          <cell r="D1364">
            <v>-86.515000000000015</v>
          </cell>
          <cell r="E1364">
            <v>0</v>
          </cell>
          <cell r="F1364">
            <v>0</v>
          </cell>
          <cell r="G1364" t="str">
            <v/>
          </cell>
          <cell r="H1364" t="str">
            <v/>
          </cell>
          <cell r="I1364"/>
          <cell r="J1364" t="str">
            <v/>
          </cell>
          <cell r="K1364">
            <v>2.4851153151299594</v>
          </cell>
          <cell r="L1364">
            <v>128.48499999999999</v>
          </cell>
          <cell r="M1364">
            <v>215</v>
          </cell>
          <cell r="N1364">
            <v>258</v>
          </cell>
          <cell r="O1364">
            <v>1</v>
          </cell>
          <cell r="P1364">
            <v>86.515100000000018</v>
          </cell>
        </row>
        <row r="1365">
          <cell r="A1365" t="str">
            <v>CI320</v>
          </cell>
          <cell r="B1365" t="str">
            <v>Soupape de compensation diamètre 63 mm.</v>
          </cell>
          <cell r="C1365">
            <v>11</v>
          </cell>
          <cell r="D1365">
            <v>-70.829000000000008</v>
          </cell>
          <cell r="E1365">
            <v>0</v>
          </cell>
          <cell r="F1365">
            <v>0</v>
          </cell>
          <cell r="G1365" t="str">
            <v/>
          </cell>
          <cell r="H1365" t="str">
            <v/>
          </cell>
          <cell r="I1365"/>
          <cell r="J1365" t="str">
            <v/>
          </cell>
          <cell r="K1365">
            <v>2.47073589809838</v>
          </cell>
          <cell r="L1365">
            <v>104.17099999999999</v>
          </cell>
          <cell r="M1365">
            <v>175</v>
          </cell>
          <cell r="N1365">
            <v>210</v>
          </cell>
          <cell r="O1365">
            <v>1</v>
          </cell>
          <cell r="P1365">
            <v>70.829100000000011</v>
          </cell>
        </row>
        <row r="1366">
          <cell r="A1366" t="str">
            <v>CI325</v>
          </cell>
          <cell r="B1366" t="str">
            <v>Soupape de compensation diamètre 80 mm.</v>
          </cell>
          <cell r="C1366">
            <v>11</v>
          </cell>
          <cell r="D1366">
            <v>-74.513999999999996</v>
          </cell>
          <cell r="E1366">
            <v>0</v>
          </cell>
          <cell r="F1366">
            <v>0</v>
          </cell>
          <cell r="G1366" t="str">
            <v/>
          </cell>
          <cell r="H1366" t="str">
            <v/>
          </cell>
          <cell r="I1366"/>
          <cell r="J1366" t="str">
            <v/>
          </cell>
          <cell r="K1366">
            <v>2.4827515866124665</v>
          </cell>
          <cell r="L1366">
            <v>110.486</v>
          </cell>
          <cell r="M1366">
            <v>185</v>
          </cell>
          <cell r="N1366">
            <v>222</v>
          </cell>
          <cell r="O1366">
            <v>1</v>
          </cell>
          <cell r="P1366">
            <v>74.514099999999999</v>
          </cell>
        </row>
        <row r="1367">
          <cell r="A1367" t="str">
            <v>2050.7</v>
          </cell>
          <cell r="B1367" t="str">
            <v>Soupape de sécurité diam 100mm</v>
          </cell>
          <cell r="C1367">
            <v>1000</v>
          </cell>
          <cell r="D1367">
            <v>-54.08</v>
          </cell>
          <cell r="E1367">
            <v>0</v>
          </cell>
          <cell r="F1367">
            <v>0</v>
          </cell>
          <cell r="G1367">
            <v>1.752801246052923</v>
          </cell>
          <cell r="H1367">
            <v>40.711666666666687</v>
          </cell>
          <cell r="I1367">
            <v>0.35</v>
          </cell>
          <cell r="J1367">
            <v>94.791666666666686</v>
          </cell>
          <cell r="K1367">
            <v>2.6966173016198813</v>
          </cell>
          <cell r="L1367">
            <v>91.753333333333345</v>
          </cell>
          <cell r="M1367">
            <v>145.83333333333334</v>
          </cell>
          <cell r="N1367">
            <v>175</v>
          </cell>
          <cell r="O1367">
            <v>1</v>
          </cell>
          <cell r="P1367">
            <v>54.080100000000002</v>
          </cell>
        </row>
        <row r="1368">
          <cell r="A1368" t="str">
            <v>2050.5</v>
          </cell>
          <cell r="B1368" t="str">
            <v>Soupape de sécurité diam 80mm</v>
          </cell>
          <cell r="C1368">
            <v>1000</v>
          </cell>
          <cell r="D1368">
            <v>-47.84</v>
          </cell>
          <cell r="E1368">
            <v>0</v>
          </cell>
          <cell r="F1368">
            <v>0</v>
          </cell>
          <cell r="G1368">
            <v>1.6983660151212057</v>
          </cell>
          <cell r="H1368">
            <v>33.409999999999997</v>
          </cell>
          <cell r="I1368">
            <v>0.35</v>
          </cell>
          <cell r="J1368">
            <v>81.25</v>
          </cell>
          <cell r="K1368">
            <v>2.6128707924941623</v>
          </cell>
          <cell r="L1368">
            <v>77.16</v>
          </cell>
          <cell r="M1368">
            <v>125</v>
          </cell>
          <cell r="N1368">
            <v>150</v>
          </cell>
          <cell r="O1368">
            <v>1</v>
          </cell>
          <cell r="P1368">
            <v>47.840100000000007</v>
          </cell>
        </row>
        <row r="1369">
          <cell r="A1369" t="str">
            <v>TABRCY15</v>
          </cell>
          <cell r="B1369" t="str">
            <v>Suceur fin gris, diam 32 mm - NORDIK</v>
          </cell>
          <cell r="C1369">
            <v>12</v>
          </cell>
          <cell r="D1369">
            <v>1.0907999999999998</v>
          </cell>
          <cell r="E1369">
            <v>2.069845006866784</v>
          </cell>
          <cell r="F1369">
            <v>2.11</v>
          </cell>
          <cell r="G1369">
            <v>3.4337290297262824</v>
          </cell>
          <cell r="H1369">
            <v>2.4807999999999999</v>
          </cell>
          <cell r="I1369">
            <v>0.3</v>
          </cell>
          <cell r="J1369">
            <v>3.5</v>
          </cell>
          <cell r="K1369">
            <v>4.9053271853232605</v>
          </cell>
          <cell r="L1369">
            <v>3.9807999999999999</v>
          </cell>
          <cell r="M1369">
            <v>5</v>
          </cell>
          <cell r="N1369">
            <v>6</v>
          </cell>
          <cell r="O1369">
            <v>1</v>
          </cell>
          <cell r="P1369">
            <v>1.0193000000000001</v>
          </cell>
        </row>
        <row r="1370">
          <cell r="A1370" t="str">
            <v>43.32.201C</v>
          </cell>
          <cell r="B1370" t="str">
            <v>Suceur fin standard ECO diam 32 mm - VAR</v>
          </cell>
          <cell r="C1370">
            <v>18</v>
          </cell>
          <cell r="D1370">
            <v>-0.38</v>
          </cell>
          <cell r="E1370">
            <v>0</v>
          </cell>
          <cell r="F1370">
            <v>0</v>
          </cell>
          <cell r="G1370">
            <v>8.5503814785582737</v>
          </cell>
          <cell r="H1370">
            <v>2.87</v>
          </cell>
          <cell r="I1370">
            <v>0.35</v>
          </cell>
          <cell r="J1370">
            <v>3.25</v>
          </cell>
          <cell r="K1370">
            <v>13.154433043935807</v>
          </cell>
          <cell r="L1370">
            <v>4.62</v>
          </cell>
          <cell r="M1370">
            <v>5</v>
          </cell>
          <cell r="N1370">
            <v>6</v>
          </cell>
          <cell r="O1370">
            <v>1</v>
          </cell>
          <cell r="P1370">
            <v>0.38009999999999999</v>
          </cell>
        </row>
        <row r="1371">
          <cell r="A1371" t="str">
            <v>TABRCOL3</v>
          </cell>
          <cell r="B1371" t="str">
            <v>Suceur fin standard gris, diam 32 mm - CYC</v>
          </cell>
          <cell r="C1371">
            <v>12</v>
          </cell>
          <cell r="D1371">
            <v>1.2061999999999999</v>
          </cell>
          <cell r="E1371">
            <v>2.5188916876574305</v>
          </cell>
          <cell r="F1371">
            <v>2</v>
          </cell>
          <cell r="G1371">
            <v>4.4086156946718731</v>
          </cell>
          <cell r="H1371">
            <v>2.7062000000000004</v>
          </cell>
          <cell r="I1371">
            <v>0.3</v>
          </cell>
          <cell r="J1371">
            <v>3.5</v>
          </cell>
          <cell r="K1371">
            <v>6.2980224209598186</v>
          </cell>
          <cell r="L1371">
            <v>4.2061999999999999</v>
          </cell>
          <cell r="M1371">
            <v>5</v>
          </cell>
          <cell r="N1371">
            <v>6</v>
          </cell>
          <cell r="O1371">
            <v>1</v>
          </cell>
          <cell r="P1371">
            <v>0.79390000000000005</v>
          </cell>
        </row>
        <row r="1372">
          <cell r="A1372" t="str">
            <v>TABRCOLG</v>
          </cell>
          <cell r="B1372" t="str">
            <v>Suceur fin standard gris, diam 32 mm - ITL</v>
          </cell>
          <cell r="C1372">
            <v>12</v>
          </cell>
          <cell r="D1372">
            <v>1.4707999999999999</v>
          </cell>
          <cell r="E1372">
            <v>3.7778617302606725</v>
          </cell>
          <cell r="F1372">
            <v>2</v>
          </cell>
          <cell r="G1372">
            <v>6.6125070848290193</v>
          </cell>
          <cell r="H1372">
            <v>2.9708000000000001</v>
          </cell>
          <cell r="I1372">
            <v>0.3</v>
          </cell>
          <cell r="J1372">
            <v>3.5</v>
          </cell>
          <cell r="K1372">
            <v>9.4464386926128849</v>
          </cell>
          <cell r="L1372">
            <v>4.4707999999999997</v>
          </cell>
          <cell r="M1372">
            <v>5</v>
          </cell>
          <cell r="N1372">
            <v>6</v>
          </cell>
          <cell r="O1372">
            <v>1</v>
          </cell>
          <cell r="P1372">
            <v>0.52929999999999999</v>
          </cell>
        </row>
        <row r="1373">
          <cell r="A1373" t="str">
            <v>SPLA01</v>
          </cell>
          <cell r="B1373" t="str">
            <v>Suceur fin standard noir, diam 32 mm - AJG</v>
          </cell>
          <cell r="C1373">
            <v>15</v>
          </cell>
          <cell r="D1373">
            <v>-0.37440000000000001</v>
          </cell>
          <cell r="E1373">
            <v>0</v>
          </cell>
          <cell r="F1373">
            <v>0</v>
          </cell>
          <cell r="G1373">
            <v>9.3457943925233646</v>
          </cell>
          <cell r="H1373">
            <v>3.1256000000000004</v>
          </cell>
          <cell r="I1373">
            <v>0.3</v>
          </cell>
          <cell r="J1373">
            <v>3.5</v>
          </cell>
          <cell r="K1373">
            <v>13.351134846461949</v>
          </cell>
          <cell r="L1373">
            <v>4.6255999999999995</v>
          </cell>
          <cell r="M1373">
            <v>5</v>
          </cell>
          <cell r="N1373">
            <v>6</v>
          </cell>
          <cell r="O1373">
            <v>1</v>
          </cell>
          <cell r="P1373">
            <v>0.3745</v>
          </cell>
        </row>
        <row r="1374">
          <cell r="A1374" t="str">
            <v>TABRCON2</v>
          </cell>
          <cell r="B1374" t="str">
            <v>Suceur fin standard noir, diam 32 mm - CYC</v>
          </cell>
          <cell r="C1374">
            <v>12</v>
          </cell>
          <cell r="D1374">
            <v>1.2944</v>
          </cell>
          <cell r="E1374">
            <v>2.8336639274582036</v>
          </cell>
          <cell r="F1374">
            <v>2</v>
          </cell>
          <cell r="G1374">
            <v>4.9596145670964997</v>
          </cell>
          <cell r="H1374">
            <v>2.7944</v>
          </cell>
          <cell r="I1374">
            <v>0.3</v>
          </cell>
          <cell r="J1374">
            <v>3.5</v>
          </cell>
          <cell r="K1374">
            <v>7.0851636672807139</v>
          </cell>
          <cell r="L1374">
            <v>4.2943999999999996</v>
          </cell>
          <cell r="M1374">
            <v>5</v>
          </cell>
          <cell r="N1374">
            <v>6</v>
          </cell>
          <cell r="O1374">
            <v>1</v>
          </cell>
          <cell r="P1374">
            <v>0.70569999999999999</v>
          </cell>
        </row>
        <row r="1375">
          <cell r="A1375" t="str">
            <v>43.32.201</v>
          </cell>
          <cell r="B1375" t="str">
            <v>Suceur fin standard WESSEL-WERK diam 32 mm - VAR</v>
          </cell>
          <cell r="C1375">
            <v>18</v>
          </cell>
          <cell r="D1375">
            <v>0</v>
          </cell>
          <cell r="E1375">
            <v>0</v>
          </cell>
          <cell r="F1375">
            <v>0</v>
          </cell>
          <cell r="G1375">
            <v>32500</v>
          </cell>
          <cell r="H1375">
            <v>3.25</v>
          </cell>
          <cell r="I1375">
            <v>0.35</v>
          </cell>
          <cell r="J1375">
            <v>3.25</v>
          </cell>
          <cell r="K1375">
            <v>50000</v>
          </cell>
          <cell r="L1375">
            <v>5</v>
          </cell>
          <cell r="M1375">
            <v>5</v>
          </cell>
          <cell r="N1375">
            <v>6</v>
          </cell>
          <cell r="O1375">
            <v>1</v>
          </cell>
          <cell r="P1375">
            <v>1E-4</v>
          </cell>
        </row>
        <row r="1376">
          <cell r="A1376" t="str">
            <v>TABRCO01C</v>
          </cell>
          <cell r="B1376" t="str">
            <v>Suceur fin standard, diam 32 mm - CYC</v>
          </cell>
          <cell r="C1376">
            <v>12</v>
          </cell>
          <cell r="D1376">
            <v>0.84540000000000004</v>
          </cell>
          <cell r="E1376">
            <v>2.1197668256491786</v>
          </cell>
          <cell r="F1376">
            <v>1.6</v>
          </cell>
          <cell r="G1376">
            <v>4.3063468928050881</v>
          </cell>
          <cell r="H1376">
            <v>2.4954000000000001</v>
          </cell>
          <cell r="I1376">
            <v>0.35</v>
          </cell>
          <cell r="J1376">
            <v>3.25</v>
          </cell>
          <cell r="K1376">
            <v>6.6251490658539813</v>
          </cell>
          <cell r="L1376">
            <v>4.2454000000000001</v>
          </cell>
          <cell r="M1376">
            <v>5</v>
          </cell>
          <cell r="N1376">
            <v>6</v>
          </cell>
          <cell r="O1376">
            <v>1</v>
          </cell>
          <cell r="P1376">
            <v>0.75470000000000004</v>
          </cell>
        </row>
        <row r="1377">
          <cell r="A1377" t="str">
            <v>TABRCODV</v>
          </cell>
          <cell r="B1377" t="str">
            <v>Suceur fin standard, diam 32 mm - ITL</v>
          </cell>
          <cell r="C1377">
            <v>12</v>
          </cell>
          <cell r="D1377">
            <v>0.51580000000000004</v>
          </cell>
          <cell r="E1377">
            <v>2.8129395218002822</v>
          </cell>
          <cell r="F1377">
            <v>0.8</v>
          </cell>
          <cell r="G1377">
            <v>12.310939148786495</v>
          </cell>
          <cell r="H1377">
            <v>3.2158000000000002</v>
          </cell>
          <cell r="I1377">
            <v>0.3</v>
          </cell>
          <cell r="J1377">
            <v>3.5</v>
          </cell>
          <cell r="K1377">
            <v>17.587055926837852</v>
          </cell>
          <cell r="L1377">
            <v>4.7157999999999998</v>
          </cell>
          <cell r="M1377">
            <v>5</v>
          </cell>
          <cell r="N1377">
            <v>6</v>
          </cell>
          <cell r="O1377">
            <v>1</v>
          </cell>
          <cell r="P1377">
            <v>0.28429999999999994</v>
          </cell>
        </row>
        <row r="1378">
          <cell r="A1378" t="str">
            <v>TABRCO01</v>
          </cell>
          <cell r="B1378" t="str">
            <v>Suceur fin standard, diam 32 mm - TROVAC</v>
          </cell>
          <cell r="C1378">
            <v>12</v>
          </cell>
          <cell r="D1378">
            <v>0.87480000000000013</v>
          </cell>
          <cell r="E1378">
            <v>2.2056796250344641</v>
          </cell>
          <cell r="F1378">
            <v>1.6</v>
          </cell>
          <cell r="G1378">
            <v>4.8255894112780924</v>
          </cell>
          <cell r="H1378">
            <v>2.7748000000000004</v>
          </cell>
          <cell r="I1378">
            <v>0.3</v>
          </cell>
          <cell r="J1378">
            <v>3.5</v>
          </cell>
          <cell r="K1378">
            <v>6.8936991589687029</v>
          </cell>
          <cell r="L1378">
            <v>4.2747999999999999</v>
          </cell>
          <cell r="M1378">
            <v>5</v>
          </cell>
          <cell r="N1378">
            <v>6</v>
          </cell>
          <cell r="O1378">
            <v>1</v>
          </cell>
          <cell r="P1378">
            <v>0.72529999999999994</v>
          </cell>
        </row>
        <row r="1379">
          <cell r="A1379" t="str">
            <v>7607040504</v>
          </cell>
          <cell r="B1379" t="str">
            <v>Suceur plat antistatique 25cm, diam 44 - VAR</v>
          </cell>
          <cell r="C1379">
            <v>18</v>
          </cell>
          <cell r="D1379">
            <v>-2.46</v>
          </cell>
          <cell r="E1379">
            <v>0</v>
          </cell>
          <cell r="F1379">
            <v>0</v>
          </cell>
          <cell r="G1379">
            <v>5.5045187864991938</v>
          </cell>
          <cell r="H1379">
            <v>11.081666666666667</v>
          </cell>
          <cell r="I1379">
            <v>0.35</v>
          </cell>
          <cell r="J1379">
            <v>13.541666666666668</v>
          </cell>
          <cell r="K1379">
            <v>8.4684904407679902</v>
          </cell>
          <cell r="L1379">
            <v>18.373333333333335</v>
          </cell>
          <cell r="M1379">
            <v>20.833333333333336</v>
          </cell>
          <cell r="N1379">
            <v>25</v>
          </cell>
          <cell r="O1379">
            <v>1</v>
          </cell>
          <cell r="P1379">
            <v>2.4601000000000002</v>
          </cell>
        </row>
        <row r="1380">
          <cell r="A1380" t="str">
            <v>SPA430P38</v>
          </cell>
          <cell r="B1380" t="str">
            <v>Suceur plat antistatique 43cm, diam 38 - AJG</v>
          </cell>
          <cell r="C1380">
            <v>15</v>
          </cell>
          <cell r="D1380">
            <v>-14.56</v>
          </cell>
          <cell r="E1380">
            <v>0</v>
          </cell>
          <cell r="F1380">
            <v>0</v>
          </cell>
          <cell r="G1380">
            <v>1.4138295753463235</v>
          </cell>
          <cell r="H1380">
            <v>6.0255000000000027</v>
          </cell>
          <cell r="I1380">
            <v>0.35</v>
          </cell>
          <cell r="J1380">
            <v>20.585500000000003</v>
          </cell>
          <cell r="K1380">
            <v>2.1751224236097282</v>
          </cell>
          <cell r="L1380">
            <v>17.110000000000003</v>
          </cell>
          <cell r="M1380">
            <v>31.67</v>
          </cell>
          <cell r="N1380">
            <v>38</v>
          </cell>
          <cell r="O1380">
            <v>1</v>
          </cell>
          <cell r="P1380">
            <v>14.5601</v>
          </cell>
        </row>
        <row r="1381">
          <cell r="A1381" t="str">
            <v>SPB280M38</v>
          </cell>
          <cell r="B1381" t="str">
            <v>Suceur plat biseauté en métal 28cm,diam 38 - AJG</v>
          </cell>
          <cell r="C1381">
            <v>15</v>
          </cell>
          <cell r="D1381">
            <v>-8.06</v>
          </cell>
          <cell r="E1381">
            <v>0</v>
          </cell>
          <cell r="F1381">
            <v>0</v>
          </cell>
          <cell r="G1381">
            <v>2.0161040185605636</v>
          </cell>
          <cell r="H1381">
            <v>8.19</v>
          </cell>
          <cell r="I1381">
            <v>0.35</v>
          </cell>
          <cell r="J1381">
            <v>16.25</v>
          </cell>
          <cell r="K1381">
            <v>3.1016984900931748</v>
          </cell>
          <cell r="L1381">
            <v>16.940000000000001</v>
          </cell>
          <cell r="M1381">
            <v>25</v>
          </cell>
          <cell r="N1381">
            <v>30</v>
          </cell>
          <cell r="O1381">
            <v>1</v>
          </cell>
          <cell r="P1381">
            <v>8.0601000000000003</v>
          </cell>
        </row>
        <row r="1382">
          <cell r="A1382" t="str">
            <v>SP400M38</v>
          </cell>
          <cell r="B1382" t="str">
            <v>Suceur plat en métal 40cm, diam 38 - AJG</v>
          </cell>
          <cell r="C1382">
            <v>15</v>
          </cell>
          <cell r="D1382">
            <v>-8.7880000000000003</v>
          </cell>
          <cell r="E1382">
            <v>0</v>
          </cell>
          <cell r="F1382">
            <v>0</v>
          </cell>
          <cell r="G1382">
            <v>2.7736370774114998</v>
          </cell>
          <cell r="H1382">
            <v>15.587</v>
          </cell>
          <cell r="I1382">
            <v>0.35</v>
          </cell>
          <cell r="J1382">
            <v>24.375</v>
          </cell>
          <cell r="K1382">
            <v>4.267133965248461</v>
          </cell>
          <cell r="L1382">
            <v>28.712</v>
          </cell>
          <cell r="M1382">
            <v>37.5</v>
          </cell>
          <cell r="N1382">
            <v>45</v>
          </cell>
          <cell r="O1382">
            <v>1</v>
          </cell>
          <cell r="P1382">
            <v>8.7881</v>
          </cell>
        </row>
        <row r="1383">
          <cell r="A1383" t="str">
            <v>SP400M50</v>
          </cell>
          <cell r="B1383" t="str">
            <v>Suceur plat en métal 40cm, diam 50 - AJG</v>
          </cell>
          <cell r="C1383">
            <v>15</v>
          </cell>
          <cell r="D1383">
            <v>-9.7760000000000016</v>
          </cell>
          <cell r="E1383">
            <v>0</v>
          </cell>
          <cell r="F1383">
            <v>0</v>
          </cell>
          <cell r="G1383">
            <v>3.0473979057770135</v>
          </cell>
          <cell r="H1383">
            <v>20.015666666666664</v>
          </cell>
          <cell r="I1383">
            <v>0.35</v>
          </cell>
          <cell r="J1383">
            <v>29.791666666666668</v>
          </cell>
          <cell r="K1383">
            <v>4.6883044704261749</v>
          </cell>
          <cell r="L1383">
            <v>36.057333333333339</v>
          </cell>
          <cell r="M1383">
            <v>45.833333333333336</v>
          </cell>
          <cell r="N1383">
            <v>55</v>
          </cell>
          <cell r="O1383">
            <v>1</v>
          </cell>
          <cell r="P1383">
            <v>9.7761000000000013</v>
          </cell>
        </row>
        <row r="1384">
          <cell r="A1384" t="str">
            <v>SP500M38</v>
          </cell>
          <cell r="B1384" t="str">
            <v>Suceur plat en métal 50cm, diam 38 - AJG</v>
          </cell>
          <cell r="C1384">
            <v>15</v>
          </cell>
          <cell r="D1384">
            <v>-14.6744</v>
          </cell>
          <cell r="E1384">
            <v>0</v>
          </cell>
          <cell r="F1384">
            <v>0</v>
          </cell>
          <cell r="G1384">
            <v>1.8456051881381537</v>
          </cell>
          <cell r="H1384">
            <v>12.408933333333335</v>
          </cell>
          <cell r="I1384">
            <v>0.35</v>
          </cell>
          <cell r="J1384">
            <v>27.083333333333336</v>
          </cell>
          <cell r="K1384">
            <v>2.8393925971356211</v>
          </cell>
          <cell r="L1384">
            <v>26.992266666666669</v>
          </cell>
          <cell r="M1384">
            <v>41.666666666666671</v>
          </cell>
          <cell r="N1384">
            <v>50</v>
          </cell>
          <cell r="O1384">
            <v>1</v>
          </cell>
          <cell r="P1384">
            <v>14.6745</v>
          </cell>
        </row>
        <row r="1385">
          <cell r="A1385" t="str">
            <v>SP500M50</v>
          </cell>
          <cell r="B1385" t="str">
            <v>Suceur plat en métal 50cm, diam 50 - AJG</v>
          </cell>
          <cell r="C1385">
            <v>15</v>
          </cell>
          <cell r="D1385">
            <v>-10.192000000000002</v>
          </cell>
          <cell r="E1385">
            <v>0</v>
          </cell>
          <cell r="F1385">
            <v>0</v>
          </cell>
          <cell r="G1385">
            <v>3.1887442234671948</v>
          </cell>
          <cell r="H1385">
            <v>22.307999999999996</v>
          </cell>
          <cell r="I1385">
            <v>0.35</v>
          </cell>
          <cell r="J1385">
            <v>32.5</v>
          </cell>
          <cell r="K1385">
            <v>4.9057603437956843</v>
          </cell>
          <cell r="L1385">
            <v>39.808</v>
          </cell>
          <cell r="M1385">
            <v>50</v>
          </cell>
          <cell r="N1385">
            <v>60</v>
          </cell>
          <cell r="O1385">
            <v>1</v>
          </cell>
          <cell r="P1385">
            <v>10.192100000000002</v>
          </cell>
        </row>
        <row r="1386">
          <cell r="A1386" t="str">
            <v>AP323</v>
          </cell>
          <cell r="B1386" t="str">
            <v>Support + panier pour flexible et brosses</v>
          </cell>
          <cell r="C1386">
            <v>10</v>
          </cell>
          <cell r="D1386">
            <v>-13.409000000000001</v>
          </cell>
          <cell r="E1386">
            <v>0</v>
          </cell>
          <cell r="F1386">
            <v>0</v>
          </cell>
          <cell r="G1386">
            <v>2.1751397682668241</v>
          </cell>
          <cell r="H1386">
            <v>15.757666666666671</v>
          </cell>
          <cell r="I1386">
            <v>0.3</v>
          </cell>
          <cell r="J1386">
            <v>29.166666666666671</v>
          </cell>
          <cell r="K1386">
            <v>3.1073425260954628</v>
          </cell>
          <cell r="L1386">
            <v>28.257666666666669</v>
          </cell>
          <cell r="M1386">
            <v>41.666666666666671</v>
          </cell>
          <cell r="N1386">
            <v>50</v>
          </cell>
          <cell r="O1386">
            <v>1</v>
          </cell>
          <cell r="P1386">
            <v>13.4091</v>
          </cell>
        </row>
        <row r="1387">
          <cell r="A1387" t="str">
            <v>TABRMANSUP</v>
          </cell>
          <cell r="B1387" t="str">
            <v>Support mural pour canne télescopique. ITL</v>
          </cell>
          <cell r="C1387">
            <v>12</v>
          </cell>
          <cell r="D1387">
            <v>1.0594000000000001</v>
          </cell>
          <cell r="E1387">
            <v>1.7351471404775127</v>
          </cell>
          <cell r="F1387">
            <v>2.5</v>
          </cell>
          <cell r="G1387">
            <v>2.4293746095647952</v>
          </cell>
          <cell r="H1387">
            <v>2.0594000000000006</v>
          </cell>
          <cell r="I1387">
            <v>0.3</v>
          </cell>
          <cell r="J1387">
            <v>3.5</v>
          </cell>
          <cell r="K1387">
            <v>3.470535156521136</v>
          </cell>
          <cell r="L1387">
            <v>3.5594000000000006</v>
          </cell>
          <cell r="M1387">
            <v>5</v>
          </cell>
          <cell r="N1387">
            <v>6</v>
          </cell>
          <cell r="O1387">
            <v>1</v>
          </cell>
          <cell r="P1387">
            <v>1.4406999999999999</v>
          </cell>
        </row>
        <row r="1388">
          <cell r="A1388" t="str">
            <v>CF080</v>
          </cell>
          <cell r="B1388" t="str">
            <v>Support mural pour centrales - AER</v>
          </cell>
          <cell r="C1388">
            <v>10</v>
          </cell>
          <cell r="D1388">
            <v>-6.6110000000000007</v>
          </cell>
          <cell r="E1388">
            <v>0</v>
          </cell>
          <cell r="F1388">
            <v>0</v>
          </cell>
          <cell r="G1388">
            <v>1.7647088482501652</v>
          </cell>
          <cell r="H1388">
            <v>5.0556666666666672</v>
          </cell>
          <cell r="I1388">
            <v>0.3</v>
          </cell>
          <cell r="J1388">
            <v>11.666666666666668</v>
          </cell>
          <cell r="K1388">
            <v>2.5210126403573789</v>
          </cell>
          <cell r="L1388">
            <v>10.055666666666667</v>
          </cell>
          <cell r="M1388">
            <v>16.666666666666668</v>
          </cell>
          <cell r="N1388">
            <v>20</v>
          </cell>
          <cell r="O1388">
            <v>1</v>
          </cell>
          <cell r="P1388">
            <v>6.6111000000000004</v>
          </cell>
        </row>
        <row r="1389">
          <cell r="A1389" t="str">
            <v>MSUPP02X</v>
          </cell>
          <cell r="B1389" t="str">
            <v>Support mural pour centrales - CYC</v>
          </cell>
          <cell r="C1389">
            <v>12</v>
          </cell>
          <cell r="D1389">
            <v>2.2696000000000001</v>
          </cell>
          <cell r="E1389">
            <v>2.1694321343914256</v>
          </cell>
          <cell r="F1389">
            <v>4.21</v>
          </cell>
          <cell r="G1389">
            <v>3.0060980846860779</v>
          </cell>
          <cell r="H1389">
            <v>3.892933333333334</v>
          </cell>
          <cell r="I1389">
            <v>0.3</v>
          </cell>
          <cell r="J1389">
            <v>5.8333333333333339</v>
          </cell>
          <cell r="K1389">
            <v>4.2944258352658258</v>
          </cell>
          <cell r="L1389">
            <v>6.3929333333333336</v>
          </cell>
          <cell r="M1389">
            <v>8.3333333333333339</v>
          </cell>
          <cell r="N1389">
            <v>10</v>
          </cell>
          <cell r="O1389">
            <v>1</v>
          </cell>
          <cell r="P1389">
            <v>1.9404999999999999</v>
          </cell>
        </row>
        <row r="1390">
          <cell r="A1390" t="str">
            <v>AP321</v>
          </cell>
          <cell r="B1390" t="str">
            <v>Support mural pour flexible - AER</v>
          </cell>
          <cell r="C1390">
            <v>10</v>
          </cell>
          <cell r="D1390">
            <v>-7.2050000000000001</v>
          </cell>
          <cell r="E1390">
            <v>0</v>
          </cell>
          <cell r="F1390">
            <v>0</v>
          </cell>
          <cell r="G1390">
            <v>2.024029275559442</v>
          </cell>
          <cell r="H1390">
            <v>7.3783333333333356</v>
          </cell>
          <cell r="I1390">
            <v>0.3</v>
          </cell>
          <cell r="J1390">
            <v>14.583333333333336</v>
          </cell>
          <cell r="K1390">
            <v>2.8914703936563457</v>
          </cell>
          <cell r="L1390">
            <v>13.628333333333336</v>
          </cell>
          <cell r="M1390">
            <v>20.833333333333336</v>
          </cell>
          <cell r="N1390">
            <v>25</v>
          </cell>
          <cell r="O1390">
            <v>1</v>
          </cell>
          <cell r="P1390">
            <v>7.2050999999999998</v>
          </cell>
        </row>
        <row r="1391">
          <cell r="A1391" t="str">
            <v>SUPF03</v>
          </cell>
          <cell r="B1391" t="str">
            <v>Support mural pour flexible - AJG</v>
          </cell>
          <cell r="C1391">
            <v>15</v>
          </cell>
          <cell r="D1391">
            <v>-1.2896000000000001</v>
          </cell>
          <cell r="E1391">
            <v>0</v>
          </cell>
          <cell r="F1391">
            <v>0</v>
          </cell>
          <cell r="G1391">
            <v>2.7138094130417927</v>
          </cell>
          <cell r="H1391">
            <v>2.2104000000000004</v>
          </cell>
          <cell r="I1391">
            <v>0.3</v>
          </cell>
          <cell r="J1391">
            <v>3.5</v>
          </cell>
          <cell r="K1391">
            <v>3.8768705900597036</v>
          </cell>
          <cell r="L1391">
            <v>3.7104000000000004</v>
          </cell>
          <cell r="M1391">
            <v>5</v>
          </cell>
          <cell r="N1391">
            <v>6</v>
          </cell>
          <cell r="O1391">
            <v>1</v>
          </cell>
          <cell r="P1391">
            <v>1.2897000000000001</v>
          </cell>
        </row>
        <row r="1392">
          <cell r="A1392" t="str">
            <v>TBSUPPOR</v>
          </cell>
          <cell r="B1392" t="str">
            <v>Support mural pour flexible - CYC</v>
          </cell>
          <cell r="C1392">
            <v>12</v>
          </cell>
          <cell r="D1392">
            <v>1.5246000000000002</v>
          </cell>
          <cell r="E1392">
            <v>1.5697413664224846</v>
          </cell>
          <cell r="F1392">
            <v>4.2</v>
          </cell>
          <cell r="G1392">
            <v>1.7442222637513238</v>
          </cell>
          <cell r="H1392">
            <v>1.991266666666667</v>
          </cell>
          <cell r="I1392">
            <v>0.3</v>
          </cell>
          <cell r="J1392">
            <v>4.666666666666667</v>
          </cell>
          <cell r="K1392">
            <v>2.4917460910733196</v>
          </cell>
          <cell r="L1392">
            <v>3.9912666666666672</v>
          </cell>
          <cell r="M1392">
            <v>6.666666666666667</v>
          </cell>
          <cell r="N1392">
            <v>8</v>
          </cell>
          <cell r="O1392">
            <v>1</v>
          </cell>
          <cell r="P1392">
            <v>2.6755</v>
          </cell>
        </row>
        <row r="1393">
          <cell r="A1393" t="str">
            <v>8507098316</v>
          </cell>
          <cell r="B1393" t="str">
            <v>Support mural pour flexible - VAR</v>
          </cell>
          <cell r="C1393">
            <v>18</v>
          </cell>
          <cell r="D1393">
            <v>-1.28</v>
          </cell>
          <cell r="E1393">
            <v>0</v>
          </cell>
          <cell r="F1393">
            <v>0</v>
          </cell>
          <cell r="G1393">
            <v>2.5388641512381844</v>
          </cell>
          <cell r="H1393">
            <v>1.97</v>
          </cell>
          <cell r="I1393">
            <v>0.35</v>
          </cell>
          <cell r="J1393">
            <v>3.25</v>
          </cell>
          <cell r="K1393">
            <v>3.9059448480587453</v>
          </cell>
          <cell r="L1393">
            <v>3.72</v>
          </cell>
          <cell r="M1393">
            <v>5</v>
          </cell>
          <cell r="N1393">
            <v>6</v>
          </cell>
          <cell r="O1393">
            <v>1</v>
          </cell>
          <cell r="P1393">
            <v>1.2801</v>
          </cell>
        </row>
        <row r="1394">
          <cell r="A1394" t="str">
            <v>SUPF06</v>
          </cell>
          <cell r="B1394" t="str">
            <v>Support mural pour flexible avec panier porte accessoires - AJG</v>
          </cell>
          <cell r="C1394">
            <v>15</v>
          </cell>
          <cell r="D1394"/>
          <cell r="E1394">
            <v>0</v>
          </cell>
          <cell r="F1394"/>
          <cell r="G1394">
            <v>2.0299000719368094</v>
          </cell>
          <cell r="H1394">
            <v>14.459999999999999</v>
          </cell>
          <cell r="I1394">
            <v>0.3</v>
          </cell>
          <cell r="J1394">
            <v>28.5</v>
          </cell>
          <cell r="K1394">
            <v>2.2554445243742327</v>
          </cell>
          <cell r="L1394">
            <v>17.626666666666669</v>
          </cell>
          <cell r="M1394">
            <v>31.666666666666668</v>
          </cell>
          <cell r="N1394">
            <v>38</v>
          </cell>
          <cell r="O1394">
            <v>1</v>
          </cell>
          <cell r="P1394">
            <v>14.040100000000001</v>
          </cell>
        </row>
        <row r="1395">
          <cell r="A1395" t="str">
            <v>TBSUPP01</v>
          </cell>
          <cell r="B1395" t="str">
            <v>Support mural pour flexible 'Crochet' CYCLOVAC</v>
          </cell>
          <cell r="C1395">
            <v>12</v>
          </cell>
          <cell r="D1395">
            <v>1.5502</v>
          </cell>
          <cell r="E1395">
            <v>1.5254237288135593</v>
          </cell>
          <cell r="F1395">
            <v>4.5</v>
          </cell>
          <cell r="G1395">
            <v>1.6525983931658701</v>
          </cell>
          <cell r="H1395">
            <v>1.9252</v>
          </cell>
          <cell r="I1395">
            <v>0.35</v>
          </cell>
          <cell r="J1395">
            <v>4.875</v>
          </cell>
          <cell r="K1395">
            <v>2.5424590664090307</v>
          </cell>
          <cell r="L1395">
            <v>4.5502000000000002</v>
          </cell>
          <cell r="M1395">
            <v>7.5</v>
          </cell>
          <cell r="N1395">
            <v>9</v>
          </cell>
          <cell r="O1395">
            <v>1</v>
          </cell>
          <cell r="P1395">
            <v>2.9499</v>
          </cell>
        </row>
        <row r="1396">
          <cell r="A1396" t="str">
            <v>TAVACCADDY</v>
          </cell>
          <cell r="B1396" t="str">
            <v>Support mural pour flexible et accessoires - CYC</v>
          </cell>
          <cell r="C1396">
            <v>12</v>
          </cell>
          <cell r="D1396">
            <v>7.320800000000002</v>
          </cell>
          <cell r="E1396">
            <v>1.4140751382965486</v>
          </cell>
          <cell r="F1396">
            <v>25</v>
          </cell>
          <cell r="G1396">
            <v>1.9137258451032191</v>
          </cell>
          <cell r="H1396">
            <v>16.154133333333338</v>
          </cell>
          <cell r="I1396">
            <v>0.3</v>
          </cell>
          <cell r="J1396">
            <v>33.833333333333336</v>
          </cell>
          <cell r="K1396">
            <v>2.7338940644331702</v>
          </cell>
          <cell r="L1396">
            <v>30.654133333333338</v>
          </cell>
          <cell r="M1396">
            <v>48.333333333333336</v>
          </cell>
          <cell r="N1396">
            <v>58</v>
          </cell>
          <cell r="O1396">
            <v>1</v>
          </cell>
          <cell r="P1396">
            <v>17.679299999999998</v>
          </cell>
        </row>
        <row r="1397">
          <cell r="A1397" t="str">
            <v>TABRCADN</v>
          </cell>
          <cell r="B1397" t="str">
            <v>Support noir pour trois accessoires de 32 mm</v>
          </cell>
          <cell r="C1397">
            <v>12</v>
          </cell>
          <cell r="D1397">
            <v>1.1016000000000001</v>
          </cell>
          <cell r="E1397">
            <v>2.0404307576043834</v>
          </cell>
          <cell r="F1397">
            <v>2.16</v>
          </cell>
          <cell r="G1397">
            <v>2.7554715792788542</v>
          </cell>
          <cell r="H1397">
            <v>1.858266666666667</v>
          </cell>
          <cell r="I1397">
            <v>0.3</v>
          </cell>
          <cell r="J1397">
            <v>2.916666666666667</v>
          </cell>
          <cell r="K1397">
            <v>3.9363879703983629</v>
          </cell>
          <cell r="L1397">
            <v>3.1082666666666672</v>
          </cell>
          <cell r="M1397">
            <v>4.166666666666667</v>
          </cell>
          <cell r="N1397">
            <v>5</v>
          </cell>
          <cell r="O1397">
            <v>1</v>
          </cell>
          <cell r="P1397">
            <v>1.0585</v>
          </cell>
        </row>
        <row r="1398">
          <cell r="A1398" t="str">
            <v>7607048504</v>
          </cell>
          <cell r="B1398" t="str">
            <v>Support tube 32mm - VAR</v>
          </cell>
          <cell r="C1398">
            <v>18</v>
          </cell>
          <cell r="D1398">
            <v>-0.79</v>
          </cell>
          <cell r="E1398">
            <v>0</v>
          </cell>
          <cell r="F1398">
            <v>0</v>
          </cell>
          <cell r="G1398">
            <v>3.427836138885374</v>
          </cell>
          <cell r="H1398">
            <v>1.9183333333333339</v>
          </cell>
          <cell r="I1398">
            <v>0.35</v>
          </cell>
          <cell r="J1398">
            <v>2.7083333333333339</v>
          </cell>
          <cell r="K1398">
            <v>5.273594059823651</v>
          </cell>
          <cell r="L1398">
            <v>3.3766666666666674</v>
          </cell>
          <cell r="M1398">
            <v>4.166666666666667</v>
          </cell>
          <cell r="N1398">
            <v>5</v>
          </cell>
          <cell r="O1398">
            <v>1</v>
          </cell>
          <cell r="P1398">
            <v>0.79010000000000002</v>
          </cell>
        </row>
        <row r="1399">
          <cell r="A1399" t="str">
            <v>TFKWABS01E</v>
          </cell>
          <cell r="B1399" t="str">
            <v>Système d'entrée 2" et sortie 3" pour séparateur WAVE</v>
          </cell>
          <cell r="C1399">
            <v>1000</v>
          </cell>
          <cell r="D1399">
            <v>100.80940000000001</v>
          </cell>
          <cell r="E1399">
            <v>1.4304575585377393</v>
          </cell>
          <cell r="F1399">
            <v>335</v>
          </cell>
          <cell r="G1399">
            <v>1.3761932761064668</v>
          </cell>
          <cell r="H1399">
            <v>88.101066666666753</v>
          </cell>
          <cell r="I1399">
            <v>0.35</v>
          </cell>
          <cell r="J1399">
            <v>322.29166666666674</v>
          </cell>
          <cell r="K1399">
            <v>2.1172204247791795</v>
          </cell>
          <cell r="L1399">
            <v>261.64273333333335</v>
          </cell>
          <cell r="M1399">
            <v>495.83333333333337</v>
          </cell>
          <cell r="N1399">
            <v>595</v>
          </cell>
          <cell r="O1399">
            <v>1</v>
          </cell>
          <cell r="P1399">
            <v>234.19069999999999</v>
          </cell>
        </row>
        <row r="1400">
          <cell r="A1400" t="str">
            <v>DIVSON01</v>
          </cell>
          <cell r="B1400" t="str">
            <v>Système 'SONIS' complet pour réseau d'aspiration sans fil - ISN</v>
          </cell>
          <cell r="C1400">
            <v>17</v>
          </cell>
          <cell r="D1400">
            <v>-64.157600000000002</v>
          </cell>
          <cell r="E1400">
            <v>0</v>
          </cell>
          <cell r="F1400">
            <v>0</v>
          </cell>
          <cell r="G1400">
            <v>1.5002096396847142</v>
          </cell>
          <cell r="H1400">
            <v>32.092399999999998</v>
          </cell>
          <cell r="I1400">
            <v>0.3</v>
          </cell>
          <cell r="J1400">
            <v>96.25</v>
          </cell>
          <cell r="K1400">
            <v>2.1431566281210204</v>
          </cell>
          <cell r="L1400">
            <v>73.342399999999998</v>
          </cell>
          <cell r="M1400">
            <v>137.5</v>
          </cell>
          <cell r="N1400">
            <v>165</v>
          </cell>
          <cell r="O1400">
            <v>1</v>
          </cell>
          <cell r="P1400">
            <v>64.157700000000006</v>
          </cell>
        </row>
        <row r="1401">
          <cell r="A1401" t="str">
            <v>TASUPP0R</v>
          </cell>
          <cell r="B1401" t="str">
            <v>Tablier porte accessoires CYCLOVAC</v>
          </cell>
          <cell r="C1401">
            <v>12</v>
          </cell>
          <cell r="D1401">
            <v>2.7276000000000002</v>
          </cell>
          <cell r="E1401">
            <v>1.5172780032621478</v>
          </cell>
          <cell r="F1401">
            <v>8</v>
          </cell>
          <cell r="G1401">
            <v>2.1574205784732099</v>
          </cell>
          <cell r="H1401">
            <v>6.1025999999999998</v>
          </cell>
          <cell r="I1401">
            <v>0.35</v>
          </cell>
          <cell r="J1401">
            <v>11.375</v>
          </cell>
          <cell r="K1401">
            <v>3.3191085822664772</v>
          </cell>
          <cell r="L1401">
            <v>12.227599999999999</v>
          </cell>
          <cell r="M1401">
            <v>17.5</v>
          </cell>
          <cell r="N1401">
            <v>21</v>
          </cell>
          <cell r="O1401">
            <v>1</v>
          </cell>
          <cell r="P1401">
            <v>5.2725</v>
          </cell>
        </row>
        <row r="1402">
          <cell r="A1402" t="str">
            <v>TASUPPDV</v>
          </cell>
          <cell r="B1402" t="str">
            <v>Tablier porte accessoires Ddéco - ITL</v>
          </cell>
          <cell r="C1402">
            <v>12</v>
          </cell>
          <cell r="D1402">
            <v>2.9334000000000002</v>
          </cell>
          <cell r="E1402">
            <v>1.5789058182679403</v>
          </cell>
          <cell r="F1402">
            <v>8</v>
          </cell>
          <cell r="G1402">
            <v>2.3026164301550649</v>
          </cell>
          <cell r="H1402">
            <v>6.6000666666666676</v>
          </cell>
          <cell r="I1402">
            <v>0.3</v>
          </cell>
          <cell r="J1402">
            <v>11.666666666666668</v>
          </cell>
          <cell r="K1402">
            <v>3.289452043078664</v>
          </cell>
          <cell r="L1402">
            <v>11.600066666666667</v>
          </cell>
          <cell r="M1402">
            <v>16.666666666666668</v>
          </cell>
          <cell r="N1402">
            <v>20</v>
          </cell>
          <cell r="O1402">
            <v>1</v>
          </cell>
          <cell r="P1402">
            <v>5.0667</v>
          </cell>
        </row>
        <row r="1403">
          <cell r="A1403" t="str">
            <v>TASUPP02</v>
          </cell>
          <cell r="B1403" t="str">
            <v>Tablier porte accessoires standard</v>
          </cell>
          <cell r="C1403">
            <v>12</v>
          </cell>
          <cell r="D1403">
            <v>2.079800000000001</v>
          </cell>
          <cell r="E1403">
            <v>1.4725934005999457</v>
          </cell>
          <cell r="F1403">
            <v>6.48</v>
          </cell>
          <cell r="G1403">
            <v>2.3862009408449425</v>
          </cell>
          <cell r="H1403">
            <v>6.0998000000000001</v>
          </cell>
          <cell r="I1403">
            <v>0.3</v>
          </cell>
          <cell r="J1403">
            <v>10.5</v>
          </cell>
          <cell r="K1403">
            <v>3.4088584869213467</v>
          </cell>
          <cell r="L1403">
            <v>10.5998</v>
          </cell>
          <cell r="M1403">
            <v>15</v>
          </cell>
          <cell r="N1403">
            <v>18</v>
          </cell>
          <cell r="O1403">
            <v>1</v>
          </cell>
          <cell r="P1403">
            <v>4.4002999999999997</v>
          </cell>
        </row>
        <row r="1404">
          <cell r="A1404" t="str">
            <v>65908</v>
          </cell>
          <cell r="B1404" t="str">
            <v>Té de dérivation pour prise ARNOULD série 'CLUB' - DIV</v>
          </cell>
          <cell r="C1404">
            <v>17</v>
          </cell>
          <cell r="D1404">
            <v>-14.3832</v>
          </cell>
          <cell r="E1404">
            <v>0</v>
          </cell>
          <cell r="F1404">
            <v>0</v>
          </cell>
          <cell r="G1404" t="str">
            <v/>
          </cell>
          <cell r="H1404" t="str">
            <v/>
          </cell>
          <cell r="I1404"/>
          <cell r="J1404" t="str">
            <v/>
          </cell>
          <cell r="K1404">
            <v>1.6222517317537237</v>
          </cell>
          <cell r="L1404">
            <v>8.9501333333333353</v>
          </cell>
          <cell r="M1404">
            <v>23.333333333333336</v>
          </cell>
          <cell r="N1404">
            <v>28</v>
          </cell>
          <cell r="O1404">
            <v>1</v>
          </cell>
          <cell r="P1404">
            <v>14.3833</v>
          </cell>
        </row>
        <row r="1405">
          <cell r="A1405" t="str">
            <v>DIVTEL03</v>
          </cell>
          <cell r="B1405" t="str">
            <v>Télécommande radio complète.</v>
          </cell>
          <cell r="C1405">
            <v>12</v>
          </cell>
          <cell r="D1405">
            <v>66.145600000000002</v>
          </cell>
          <cell r="E1405">
            <v>1.5565236852423043</v>
          </cell>
          <cell r="F1405">
            <v>185</v>
          </cell>
          <cell r="G1405">
            <v>1.8895652527530162</v>
          </cell>
          <cell r="H1405">
            <v>105.72893333333337</v>
          </cell>
          <cell r="I1405">
            <v>0.3</v>
          </cell>
          <cell r="J1405">
            <v>224.58333333333337</v>
          </cell>
          <cell r="K1405">
            <v>2.6993789325043087</v>
          </cell>
          <cell r="L1405">
            <v>201.97893333333337</v>
          </cell>
          <cell r="M1405">
            <v>320.83333333333337</v>
          </cell>
          <cell r="N1405">
            <v>385</v>
          </cell>
          <cell r="O1405">
            <v>1</v>
          </cell>
          <cell r="P1405">
            <v>118.8545</v>
          </cell>
        </row>
        <row r="1406">
          <cell r="A1406" t="str">
            <v>3000002D</v>
          </cell>
          <cell r="B1406" t="str">
            <v>Temporisateur électronique - DIV</v>
          </cell>
          <cell r="C1406">
            <v>16</v>
          </cell>
          <cell r="D1406">
            <v>-61.963200000000001</v>
          </cell>
          <cell r="E1406">
            <v>0</v>
          </cell>
          <cell r="F1406">
            <v>0</v>
          </cell>
          <cell r="G1406" t="str">
            <v/>
          </cell>
          <cell r="H1406" t="str">
            <v/>
          </cell>
          <cell r="I1406"/>
          <cell r="J1406" t="str">
            <v/>
          </cell>
          <cell r="K1406">
            <v>2.1787090100107642</v>
          </cell>
          <cell r="L1406">
            <v>73.036799999999999</v>
          </cell>
          <cell r="M1406">
            <v>135</v>
          </cell>
          <cell r="N1406">
            <v>162</v>
          </cell>
          <cell r="O1406">
            <v>1</v>
          </cell>
          <cell r="P1406">
            <v>61.963300000000004</v>
          </cell>
        </row>
        <row r="1407">
          <cell r="A1407" t="str">
            <v>TC050</v>
          </cell>
          <cell r="B1407" t="str">
            <v>Tourelle aluminium laqué blanc pour prise aspirante  'TECH'</v>
          </cell>
          <cell r="C1407">
            <v>10</v>
          </cell>
          <cell r="D1407">
            <v>-37.246000000000002</v>
          </cell>
          <cell r="E1407">
            <v>0</v>
          </cell>
          <cell r="F1407">
            <v>0</v>
          </cell>
          <cell r="G1407">
            <v>2.0360073493153199</v>
          </cell>
          <cell r="H1407">
            <v>38.587333333333341</v>
          </cell>
          <cell r="I1407">
            <v>0.3</v>
          </cell>
          <cell r="J1407">
            <v>75.833333333333343</v>
          </cell>
          <cell r="K1407">
            <v>2.908581927593314</v>
          </cell>
          <cell r="L1407">
            <v>71.087333333333333</v>
          </cell>
          <cell r="M1407">
            <v>108.33333333333334</v>
          </cell>
          <cell r="N1407">
            <v>130</v>
          </cell>
          <cell r="O1407">
            <v>1</v>
          </cell>
          <cell r="P1407">
            <v>37.246100000000006</v>
          </cell>
        </row>
        <row r="1408">
          <cell r="A1408" t="str">
            <v>TF5540BV</v>
          </cell>
          <cell r="B1408" t="str">
            <v>Trappe de rejet blanche 3 volets.</v>
          </cell>
          <cell r="C1408">
            <v>3</v>
          </cell>
          <cell r="D1408">
            <v>-2.4989999999999997</v>
          </cell>
          <cell r="E1408">
            <v>0</v>
          </cell>
          <cell r="F1408"/>
          <cell r="G1408">
            <v>2.6009363370813494</v>
          </cell>
          <cell r="H1408">
            <v>4.0009999999999994</v>
          </cell>
          <cell r="I1408">
            <v>0.35</v>
          </cell>
          <cell r="J1408">
            <v>6.5</v>
          </cell>
          <cell r="K1408">
            <v>4.0014405185866915</v>
          </cell>
          <cell r="L1408">
            <v>7.5009999999999994</v>
          </cell>
          <cell r="M1408">
            <v>10</v>
          </cell>
          <cell r="N1408">
            <v>12</v>
          </cell>
          <cell r="O1408">
            <v>1</v>
          </cell>
          <cell r="P1408">
            <v>2.4990999999999999</v>
          </cell>
        </row>
        <row r="1409">
          <cell r="A1409" t="str">
            <v>TBMAND15</v>
          </cell>
          <cell r="B1409" t="str">
            <v>Tube chromé, diam. 32 mm, long 47 cm avec trou d'ergot.</v>
          </cell>
          <cell r="C1409">
            <v>12</v>
          </cell>
          <cell r="D1409">
            <v>-8.1829999999999998</v>
          </cell>
          <cell r="E1409">
            <v>0</v>
          </cell>
          <cell r="F1409"/>
          <cell r="G1409">
            <v>1.782128207321594</v>
          </cell>
          <cell r="H1409">
            <v>6.4003333333333359</v>
          </cell>
          <cell r="I1409">
            <v>0.3</v>
          </cell>
          <cell r="J1409">
            <v>14.583333333333336</v>
          </cell>
          <cell r="K1409">
            <v>2.5458974390308486</v>
          </cell>
          <cell r="L1409">
            <v>12.650333333333336</v>
          </cell>
          <cell r="M1409">
            <v>20.833333333333336</v>
          </cell>
          <cell r="N1409">
            <v>25</v>
          </cell>
          <cell r="O1409">
            <v>1</v>
          </cell>
          <cell r="P1409">
            <v>8.1830999999999996</v>
          </cell>
        </row>
        <row r="1410">
          <cell r="A1410" t="str">
            <v>TBMAND16</v>
          </cell>
          <cell r="B1410" t="str">
            <v>Tube chromé, diam. 32 mm, long 48 cm avec ergot.</v>
          </cell>
          <cell r="C1410">
            <v>12</v>
          </cell>
          <cell r="D1410">
            <v>-11.181799999999999</v>
          </cell>
          <cell r="E1410">
            <v>0</v>
          </cell>
          <cell r="F1410"/>
          <cell r="G1410">
            <v>1.5650291989733409</v>
          </cell>
          <cell r="H1410">
            <v>6.3182000000000009</v>
          </cell>
          <cell r="I1410">
            <v>0.3</v>
          </cell>
          <cell r="J1410">
            <v>17.5</v>
          </cell>
          <cell r="K1410">
            <v>2.2357559985333442</v>
          </cell>
          <cell r="L1410">
            <v>13.818200000000001</v>
          </cell>
          <cell r="M1410">
            <v>25</v>
          </cell>
          <cell r="N1410">
            <v>30</v>
          </cell>
          <cell r="O1410">
            <v>1</v>
          </cell>
          <cell r="P1410">
            <v>11.181899999999999</v>
          </cell>
        </row>
        <row r="1411">
          <cell r="A1411" t="str">
            <v>TBMANDR1</v>
          </cell>
          <cell r="B1411" t="str">
            <v>Tube chromé, diam. 32 mm, long 48 cm sans trou d'ergot ( unitaire ) - CYC</v>
          </cell>
          <cell r="C1411">
            <v>12</v>
          </cell>
          <cell r="D1411">
            <v>-2.3029999999999999</v>
          </cell>
          <cell r="E1411">
            <v>0</v>
          </cell>
          <cell r="F1411">
            <v>0</v>
          </cell>
          <cell r="G1411">
            <v>2.9127407986337257</v>
          </cell>
          <cell r="H1411">
            <v>4.4053333333333331</v>
          </cell>
          <cell r="I1411">
            <v>0.3</v>
          </cell>
          <cell r="J1411">
            <v>6.7083333333333339</v>
          </cell>
          <cell r="K1411">
            <v>4.1610582837624648</v>
          </cell>
          <cell r="L1411">
            <v>7.2803333333333331</v>
          </cell>
          <cell r="M1411">
            <v>9.5833333333333339</v>
          </cell>
          <cell r="N1411">
            <v>11.5</v>
          </cell>
          <cell r="O1411">
            <v>1</v>
          </cell>
          <cell r="P1411">
            <v>2.3031000000000001</v>
          </cell>
        </row>
        <row r="1412">
          <cell r="A1412" t="str">
            <v>1810.0F</v>
          </cell>
          <cell r="B1412" t="str">
            <v>Tube en acier diam 100mm, 2 mètres</v>
          </cell>
          <cell r="C1412">
            <v>1000</v>
          </cell>
          <cell r="D1412">
            <v>-12.48</v>
          </cell>
          <cell r="E1412">
            <v>0</v>
          </cell>
          <cell r="F1412">
            <v>0</v>
          </cell>
          <cell r="G1412">
            <v>1.6926947700739576</v>
          </cell>
          <cell r="H1412">
            <v>8.6449999999999996</v>
          </cell>
          <cell r="I1412">
            <v>0.35</v>
          </cell>
          <cell r="J1412">
            <v>21.125</v>
          </cell>
          <cell r="K1412">
            <v>2.6041458001137809</v>
          </cell>
          <cell r="L1412">
            <v>20.02</v>
          </cell>
          <cell r="M1412">
            <v>32.5</v>
          </cell>
          <cell r="N1412">
            <v>39</v>
          </cell>
          <cell r="O1412">
            <v>1</v>
          </cell>
          <cell r="P1412">
            <v>12.4801</v>
          </cell>
        </row>
        <row r="1413">
          <cell r="A1413" t="str">
            <v>1850.0F</v>
          </cell>
          <cell r="B1413" t="str">
            <v>Tube en acier diam 50mm, 2 mètres</v>
          </cell>
          <cell r="C1413">
            <v>1000</v>
          </cell>
          <cell r="D1413">
            <v>-4.7839999999999998</v>
          </cell>
          <cell r="E1413">
            <v>0</v>
          </cell>
          <cell r="F1413">
            <v>0</v>
          </cell>
          <cell r="G1413">
            <v>1.6983340649233922</v>
          </cell>
          <cell r="H1413">
            <v>3.3410000000000006</v>
          </cell>
          <cell r="I1413">
            <v>0.35</v>
          </cell>
          <cell r="J1413">
            <v>8.125</v>
          </cell>
          <cell r="K1413">
            <v>2.6128216383436804</v>
          </cell>
          <cell r="L1413">
            <v>7.7160000000000002</v>
          </cell>
          <cell r="M1413">
            <v>12.5</v>
          </cell>
          <cell r="N1413">
            <v>15</v>
          </cell>
          <cell r="O1413">
            <v>1</v>
          </cell>
          <cell r="P1413">
            <v>4.7840999999999996</v>
          </cell>
        </row>
        <row r="1414">
          <cell r="A1414" t="str">
            <v>1863.0F</v>
          </cell>
          <cell r="B1414" t="str">
            <v>Tube en acier diam 60mm, 2 mètres</v>
          </cell>
          <cell r="C1414">
            <v>1000</v>
          </cell>
          <cell r="D1414">
            <v>-6.032</v>
          </cell>
          <cell r="E1414">
            <v>0</v>
          </cell>
          <cell r="F1414">
            <v>0</v>
          </cell>
          <cell r="G1414">
            <v>1.7959472378331487</v>
          </cell>
          <cell r="H1414">
            <v>4.8013333333333357</v>
          </cell>
          <cell r="I1414">
            <v>0.35</v>
          </cell>
          <cell r="J1414">
            <v>10.833333333333336</v>
          </cell>
          <cell r="K1414">
            <v>2.7629957505125362</v>
          </cell>
          <cell r="L1414">
            <v>10.634666666666668</v>
          </cell>
          <cell r="M1414">
            <v>16.666666666666668</v>
          </cell>
          <cell r="N1414">
            <v>20</v>
          </cell>
          <cell r="O1414">
            <v>1</v>
          </cell>
          <cell r="P1414">
            <v>6.0320999999999998</v>
          </cell>
        </row>
        <row r="1415">
          <cell r="A1415" t="str">
            <v>1880.0F</v>
          </cell>
          <cell r="B1415" t="str">
            <v>Tube en acier diam 80mm, 2 mètres</v>
          </cell>
          <cell r="C1415">
            <v>1000</v>
          </cell>
          <cell r="D1415">
            <v>-8.84</v>
          </cell>
          <cell r="E1415">
            <v>0</v>
          </cell>
          <cell r="F1415">
            <v>0</v>
          </cell>
          <cell r="G1415">
            <v>1.7769406831747756</v>
          </cell>
          <cell r="H1415">
            <v>6.8683333333333341</v>
          </cell>
          <cell r="I1415">
            <v>0.35</v>
          </cell>
          <cell r="J1415">
            <v>15.708333333333334</v>
          </cell>
          <cell r="K1415">
            <v>2.7337548971919627</v>
          </cell>
          <cell r="L1415">
            <v>15.326666666666668</v>
          </cell>
          <cell r="M1415">
            <v>24.166666666666668</v>
          </cell>
          <cell r="N1415">
            <v>29</v>
          </cell>
          <cell r="O1415">
            <v>1</v>
          </cell>
          <cell r="P1415">
            <v>8.8400999999999996</v>
          </cell>
        </row>
        <row r="1416">
          <cell r="A1416" t="str">
            <v>TCMETA8V</v>
          </cell>
          <cell r="B1416" t="str">
            <v>Tube métal 2" long. 2,44 mètres (unitaire)</v>
          </cell>
          <cell r="C1416">
            <v>12</v>
          </cell>
          <cell r="D1416">
            <v>-17.610599999999998</v>
          </cell>
          <cell r="E1416">
            <v>0</v>
          </cell>
          <cell r="F1416"/>
          <cell r="G1416">
            <v>1.6916798688676016</v>
          </cell>
          <cell r="H1416">
            <v>12.18106666666667</v>
          </cell>
          <cell r="I1416">
            <v>0.35</v>
          </cell>
          <cell r="J1416">
            <v>29.791666666666668</v>
          </cell>
          <cell r="K1416">
            <v>2.6025844136424641</v>
          </cell>
          <cell r="L1416">
            <v>28.222733333333338</v>
          </cell>
          <cell r="M1416">
            <v>45.833333333333336</v>
          </cell>
          <cell r="N1416">
            <v>55</v>
          </cell>
          <cell r="O1416">
            <v>1</v>
          </cell>
          <cell r="P1416">
            <v>17.610699999999998</v>
          </cell>
        </row>
        <row r="1417">
          <cell r="A1417" t="str">
            <v>TBMANPL2</v>
          </cell>
          <cell r="B1417" t="str">
            <v>Tube plastique noir, diam. 32 mm, long 49 cm sans trou d'ergot ( unitaire ) - CYC</v>
          </cell>
          <cell r="C1417">
            <v>12</v>
          </cell>
          <cell r="D1417">
            <v>-13.754999999999999</v>
          </cell>
          <cell r="E1417">
            <v>0.12694221590332083</v>
          </cell>
          <cell r="F1417">
            <v>2</v>
          </cell>
          <cell r="G1417">
            <v>0.25917533581718516</v>
          </cell>
          <cell r="H1417">
            <v>-11.671666666666665</v>
          </cell>
          <cell r="I1417">
            <v>0.3</v>
          </cell>
          <cell r="J1417">
            <v>4.0833333333333339</v>
          </cell>
          <cell r="K1417">
            <v>0.37025047973883596</v>
          </cell>
          <cell r="L1417">
            <v>-9.9216666666666651</v>
          </cell>
          <cell r="M1417">
            <v>5.8333333333333339</v>
          </cell>
          <cell r="N1417">
            <v>7</v>
          </cell>
          <cell r="O1417">
            <v>1</v>
          </cell>
          <cell r="P1417">
            <v>15.755099999999999</v>
          </cell>
        </row>
        <row r="1418">
          <cell r="A1418" t="str">
            <v>TCPVC3BV</v>
          </cell>
          <cell r="B1418" t="str">
            <v>Tube PVC blanc longueur 1,10 mètres diam 2" ( boîte de 13 )</v>
          </cell>
          <cell r="C1418">
            <v>3</v>
          </cell>
          <cell r="D1418">
            <v>4.9139999999999997</v>
          </cell>
          <cell r="E1418">
            <v>1.428546510613804</v>
          </cell>
          <cell r="F1418">
            <v>16.38</v>
          </cell>
          <cell r="G1418">
            <v>1.8423875598503416</v>
          </cell>
          <cell r="H1418">
            <v>9.6590000000000007</v>
          </cell>
          <cell r="I1418">
            <v>0.35</v>
          </cell>
          <cell r="J1418">
            <v>21.125</v>
          </cell>
          <cell r="K1418">
            <v>2.8344423997697561</v>
          </cell>
          <cell r="L1418">
            <v>21.034000000000002</v>
          </cell>
          <cell r="M1418">
            <v>32.5</v>
          </cell>
          <cell r="N1418">
            <v>39</v>
          </cell>
          <cell r="O1418">
            <v>1</v>
          </cell>
          <cell r="P1418">
            <v>11.466099999999999</v>
          </cell>
        </row>
        <row r="1419">
          <cell r="A1419" t="str">
            <v>TCPVC3BV1</v>
          </cell>
          <cell r="B1419" t="str">
            <v>Tube PVC blanc longueur 1,10 mètres diam 2" ( unitaire )</v>
          </cell>
          <cell r="C1419">
            <v>3</v>
          </cell>
          <cell r="D1419">
            <v>0.7679999999999999</v>
          </cell>
          <cell r="E1419">
            <v>1.8703241895261844</v>
          </cell>
          <cell r="F1419">
            <v>1.65</v>
          </cell>
          <cell r="G1419">
            <v>2.1492272229150138</v>
          </cell>
          <cell r="H1419">
            <v>1.0138333333333336</v>
          </cell>
          <cell r="I1419">
            <v>0.35</v>
          </cell>
          <cell r="J1419">
            <v>1.8958333333333335</v>
          </cell>
          <cell r="K1419">
            <v>3.3065034198692516</v>
          </cell>
          <cell r="L1419">
            <v>2.0346666666666673</v>
          </cell>
          <cell r="M1419">
            <v>2.916666666666667</v>
          </cell>
          <cell r="N1419">
            <v>3.5</v>
          </cell>
          <cell r="O1419">
            <v>1</v>
          </cell>
          <cell r="P1419">
            <v>0.8821</v>
          </cell>
        </row>
        <row r="1420">
          <cell r="A1420" t="str">
            <v>TCPVC5BV</v>
          </cell>
          <cell r="B1420" t="str">
            <v>Tube PVC blanc longueur 1,52 mètres diam 2" ( boîte de 10 )</v>
          </cell>
          <cell r="C1420">
            <v>3</v>
          </cell>
          <cell r="D1420">
            <v>5.1359999999999992</v>
          </cell>
          <cell r="E1420">
            <v>1.4441120008301482</v>
          </cell>
          <cell r="F1420">
            <v>16.7</v>
          </cell>
          <cell r="G1420">
            <v>1.873614606122973</v>
          </cell>
          <cell r="H1420">
            <v>10.102666666666671</v>
          </cell>
          <cell r="I1420">
            <v>0.35</v>
          </cell>
          <cell r="J1420">
            <v>21.666666666666671</v>
          </cell>
          <cell r="K1420">
            <v>2.882484009419958</v>
          </cell>
          <cell r="L1420">
            <v>21.769333333333336</v>
          </cell>
          <cell r="M1420">
            <v>33.333333333333336</v>
          </cell>
          <cell r="N1420">
            <v>40</v>
          </cell>
          <cell r="O1420">
            <v>1</v>
          </cell>
          <cell r="P1420">
            <v>11.5641</v>
          </cell>
        </row>
        <row r="1421">
          <cell r="A1421" t="str">
            <v>TCPVC5BV1</v>
          </cell>
          <cell r="B1421" t="str">
            <v>Tube PVC blanc longueur 1,52 mètres diam 2" ( unitaire )</v>
          </cell>
          <cell r="C1421">
            <v>3</v>
          </cell>
          <cell r="D1421">
            <v>0.51360000000000006</v>
          </cell>
          <cell r="E1421">
            <v>1.443887255749611</v>
          </cell>
          <cell r="F1421">
            <v>1.67</v>
          </cell>
          <cell r="G1421">
            <v>1.8734687995388388</v>
          </cell>
          <cell r="H1421">
            <v>1.0102666666666671</v>
          </cell>
          <cell r="I1421">
            <v>0.35</v>
          </cell>
          <cell r="J1421">
            <v>2.166666666666667</v>
          </cell>
          <cell r="K1421">
            <v>2.8822596915982133</v>
          </cell>
          <cell r="L1421">
            <v>2.1769333333333338</v>
          </cell>
          <cell r="M1421">
            <v>3.3333333333333335</v>
          </cell>
          <cell r="N1421">
            <v>4</v>
          </cell>
          <cell r="O1421">
            <v>1</v>
          </cell>
          <cell r="P1421">
            <v>1.1564999999999999</v>
          </cell>
        </row>
        <row r="1422">
          <cell r="A1422" t="str">
            <v>TCPVC65BV</v>
          </cell>
          <cell r="B1422" t="str">
            <v>Tube PVC blanc longueur 2 mètres diam 2" ( boîte de 10 )</v>
          </cell>
          <cell r="C1422">
            <v>3</v>
          </cell>
          <cell r="D1422">
            <v>7.1140000000000008</v>
          </cell>
          <cell r="E1422">
            <v>1.4623493780140646</v>
          </cell>
          <cell r="F1422">
            <v>22.5</v>
          </cell>
          <cell r="G1422">
            <v>1.7602468028501919</v>
          </cell>
          <cell r="H1422">
            <v>11.697333333333336</v>
          </cell>
          <cell r="I1422">
            <v>0.35</v>
          </cell>
          <cell r="J1422">
            <v>27.083333333333336</v>
          </cell>
          <cell r="K1422">
            <v>2.7080720043849107</v>
          </cell>
          <cell r="L1422">
            <v>26.280666666666672</v>
          </cell>
          <cell r="M1422">
            <v>41.666666666666671</v>
          </cell>
          <cell r="N1422">
            <v>50</v>
          </cell>
          <cell r="O1422">
            <v>1</v>
          </cell>
          <cell r="P1422">
            <v>15.386099999999999</v>
          </cell>
        </row>
        <row r="1423">
          <cell r="A1423" t="str">
            <v>TCPVC65BV1</v>
          </cell>
          <cell r="B1423" t="str">
            <v>Tube PVC blanc longueur 2 mètres diam 2" ( unitaire )</v>
          </cell>
          <cell r="C1423">
            <v>3</v>
          </cell>
          <cell r="D1423">
            <v>0.71140000000000003</v>
          </cell>
          <cell r="E1423">
            <v>1.4621783207694308</v>
          </cell>
          <cell r="F1423">
            <v>2.25</v>
          </cell>
          <cell r="G1423">
            <v>1.7601438443707895</v>
          </cell>
          <cell r="H1423">
            <v>1.169733333333334</v>
          </cell>
          <cell r="I1423">
            <v>0.35</v>
          </cell>
          <cell r="J1423">
            <v>2.7083333333333339</v>
          </cell>
          <cell r="K1423">
            <v>2.7079136067242913</v>
          </cell>
          <cell r="L1423">
            <v>2.6280666666666672</v>
          </cell>
          <cell r="M1423">
            <v>4.166666666666667</v>
          </cell>
          <cell r="N1423">
            <v>5</v>
          </cell>
          <cell r="O1423">
            <v>1</v>
          </cell>
          <cell r="P1423">
            <v>1.5387</v>
          </cell>
        </row>
        <row r="1424">
          <cell r="A1424" t="str">
            <v>TCPVC8BV</v>
          </cell>
          <cell r="B1424" t="str">
            <v>Tube PVC blanc longueur 2,44 mètres diam 2" ( boîte de 10 )</v>
          </cell>
          <cell r="C1424">
            <v>3</v>
          </cell>
          <cell r="D1424">
            <v>-16.954000000000001</v>
          </cell>
          <cell r="E1424">
            <v>0</v>
          </cell>
          <cell r="F1424"/>
          <cell r="G1424" t="str">
            <v/>
          </cell>
          <cell r="H1424" t="str">
            <v/>
          </cell>
          <cell r="I1424"/>
          <cell r="J1424" t="str">
            <v/>
          </cell>
          <cell r="K1424">
            <v>2.9491391462832</v>
          </cell>
          <cell r="L1424">
            <v>33.046000000000006</v>
          </cell>
          <cell r="M1424">
            <v>50</v>
          </cell>
          <cell r="N1424">
            <v>60</v>
          </cell>
          <cell r="O1424">
            <v>1</v>
          </cell>
          <cell r="P1424">
            <v>16.9541</v>
          </cell>
        </row>
        <row r="1425">
          <cell r="A1425" t="str">
            <v>TCPVC8BV1</v>
          </cell>
          <cell r="B1425" t="str">
            <v>Tube PVC blanc longueur 2,44 mètres diam 2" ( unitaire )</v>
          </cell>
          <cell r="C1425">
            <v>3</v>
          </cell>
          <cell r="D1425">
            <v>-1.6954</v>
          </cell>
          <cell r="E1425">
            <v>0</v>
          </cell>
          <cell r="F1425"/>
          <cell r="G1425" t="str">
            <v/>
          </cell>
          <cell r="H1425" t="str">
            <v/>
          </cell>
          <cell r="I1425"/>
          <cell r="J1425" t="str">
            <v/>
          </cell>
          <cell r="K1425">
            <v>2.9489826010026539</v>
          </cell>
          <cell r="L1425">
            <v>3.3046000000000002</v>
          </cell>
          <cell r="M1425">
            <v>5</v>
          </cell>
          <cell r="N1425">
            <v>6</v>
          </cell>
          <cell r="O1425">
            <v>1</v>
          </cell>
          <cell r="P1425">
            <v>1.6955</v>
          </cell>
        </row>
        <row r="1426">
          <cell r="A1426" t="str">
            <v>TCPVC8TV</v>
          </cell>
          <cell r="B1426" t="str">
            <v>Tube transparent longueur 2,44 mètres diam 2" ( unitaire )</v>
          </cell>
          <cell r="C1426">
            <v>3</v>
          </cell>
          <cell r="D1426">
            <v>-10.623199999999999</v>
          </cell>
          <cell r="E1426">
            <v>0</v>
          </cell>
          <cell r="F1426"/>
          <cell r="G1426" t="str">
            <v/>
          </cell>
          <cell r="H1426" t="str">
            <v/>
          </cell>
          <cell r="I1426"/>
          <cell r="J1426" t="str">
            <v/>
          </cell>
          <cell r="K1426">
            <v>3.1377569430716763</v>
          </cell>
          <cell r="L1426">
            <v>22.710133333333335</v>
          </cell>
          <cell r="M1426">
            <v>33.333333333333336</v>
          </cell>
          <cell r="N1426">
            <v>40</v>
          </cell>
          <cell r="O1426">
            <v>1</v>
          </cell>
          <cell r="P1426">
            <v>10.623299999999999</v>
          </cell>
        </row>
        <row r="1427">
          <cell r="A1427" t="str">
            <v>TABATL4C</v>
          </cell>
          <cell r="B1427" t="str">
            <v>Turbo batteur Super 2000 CYCLOVAC</v>
          </cell>
          <cell r="C1427">
            <v>12</v>
          </cell>
          <cell r="D1427">
            <v>38.351400000000012</v>
          </cell>
          <cell r="E1427">
            <v>1.550636909752932</v>
          </cell>
          <cell r="F1427">
            <v>108</v>
          </cell>
          <cell r="G1427">
            <v>1.9263341120030482</v>
          </cell>
          <cell r="H1427">
            <v>64.518066666666698</v>
          </cell>
          <cell r="I1427">
            <v>0.3</v>
          </cell>
          <cell r="J1427">
            <v>134.16666666666669</v>
          </cell>
          <cell r="K1427">
            <v>2.7519058742900686</v>
          </cell>
          <cell r="L1427">
            <v>122.0180666666667</v>
          </cell>
          <cell r="M1427">
            <v>191.66666666666669</v>
          </cell>
          <cell r="N1427">
            <v>230</v>
          </cell>
          <cell r="O1427">
            <v>1</v>
          </cell>
          <cell r="P1427">
            <v>69.648699999999991</v>
          </cell>
        </row>
        <row r="1428">
          <cell r="A1428" t="str">
            <v>TABATL20</v>
          </cell>
          <cell r="B1428" t="str">
            <v>Turbo batteur TL2000</v>
          </cell>
          <cell r="C1428">
            <v>12</v>
          </cell>
          <cell r="D1428">
            <v>26.731199999999998</v>
          </cell>
          <cell r="E1428">
            <v>1.4224975896568619</v>
          </cell>
          <cell r="F1428">
            <v>90</v>
          </cell>
          <cell r="G1428">
            <v>1.7517822078988783</v>
          </cell>
          <cell r="H1428">
            <v>47.564533333333344</v>
          </cell>
          <cell r="I1428">
            <v>0.3</v>
          </cell>
          <cell r="J1428">
            <v>110.83333333333334</v>
          </cell>
          <cell r="K1428">
            <v>2.5025460112841116</v>
          </cell>
          <cell r="L1428">
            <v>95.064533333333344</v>
          </cell>
          <cell r="M1428">
            <v>158.33333333333334</v>
          </cell>
          <cell r="N1428">
            <v>190</v>
          </cell>
          <cell r="O1428">
            <v>1</v>
          </cell>
          <cell r="P1428">
            <v>63.268900000000002</v>
          </cell>
        </row>
        <row r="1429">
          <cell r="A1429" t="str">
            <v>TABA2105</v>
          </cell>
          <cell r="B1429" t="str">
            <v>Turbo brosse à main - ITL</v>
          </cell>
          <cell r="C1429">
            <v>12</v>
          </cell>
          <cell r="D1429">
            <v>6.9856000000000016</v>
          </cell>
          <cell r="E1429">
            <v>1.5367356660980747</v>
          </cell>
          <cell r="F1429">
            <v>20</v>
          </cell>
          <cell r="G1429">
            <v>1.8729109839025704</v>
          </cell>
          <cell r="H1429">
            <v>11.360600000000002</v>
          </cell>
          <cell r="I1429">
            <v>0.35</v>
          </cell>
          <cell r="J1429">
            <v>24.375</v>
          </cell>
          <cell r="K1429">
            <v>2.8814015136962623</v>
          </cell>
          <cell r="L1429">
            <v>24.485600000000002</v>
          </cell>
          <cell r="M1429">
            <v>37.5</v>
          </cell>
          <cell r="N1429">
            <v>45</v>
          </cell>
          <cell r="O1429">
            <v>1</v>
          </cell>
          <cell r="P1429">
            <v>13.014499999999998</v>
          </cell>
        </row>
        <row r="1430">
          <cell r="A1430" t="str">
            <v>TABAT16C</v>
          </cell>
          <cell r="B1430" t="str">
            <v>Turbo brosse à main, grise - CYCLOVAC</v>
          </cell>
          <cell r="C1430">
            <v>12</v>
          </cell>
          <cell r="D1430">
            <v>8.3705999999999996</v>
          </cell>
          <cell r="E1430">
            <v>1.4264172474222603</v>
          </cell>
          <cell r="F1430">
            <v>28</v>
          </cell>
          <cell r="G1430">
            <v>1.7830306426551874</v>
          </cell>
          <cell r="H1430">
            <v>15.3706</v>
          </cell>
          <cell r="I1430">
            <v>0.3</v>
          </cell>
          <cell r="J1430">
            <v>35</v>
          </cell>
          <cell r="K1430">
            <v>2.5471866323645531</v>
          </cell>
          <cell r="L1430">
            <v>30.3706</v>
          </cell>
          <cell r="M1430">
            <v>50</v>
          </cell>
          <cell r="N1430">
            <v>60</v>
          </cell>
          <cell r="O1430">
            <v>1</v>
          </cell>
          <cell r="P1430">
            <v>19.6295</v>
          </cell>
        </row>
        <row r="1431">
          <cell r="A1431" t="str">
            <v>BROT01</v>
          </cell>
          <cell r="B1431" t="str">
            <v>Turbo brosse à main, noire - AJG</v>
          </cell>
          <cell r="C1431">
            <v>15</v>
          </cell>
          <cell r="D1431">
            <v>-18.584800000000001</v>
          </cell>
          <cell r="E1431">
            <v>0</v>
          </cell>
          <cell r="F1431">
            <v>0</v>
          </cell>
          <cell r="G1431" t="str">
            <v/>
          </cell>
          <cell r="H1431" t="str">
            <v/>
          </cell>
          <cell r="I1431"/>
          <cell r="J1431" t="str">
            <v/>
          </cell>
          <cell r="K1431">
            <v>2.6903561493470503</v>
          </cell>
          <cell r="L1431">
            <v>31.415199999999999</v>
          </cell>
          <cell r="M1431">
            <v>50</v>
          </cell>
          <cell r="N1431">
            <v>60</v>
          </cell>
          <cell r="O1431">
            <v>1</v>
          </cell>
          <cell r="P1431">
            <v>18.584900000000001</v>
          </cell>
        </row>
        <row r="1432">
          <cell r="A1432" t="str">
            <v>BROT03</v>
          </cell>
          <cell r="B1432" t="str">
            <v>Turbo brosse noire 27 cm - AJG</v>
          </cell>
          <cell r="C1432">
            <v>15</v>
          </cell>
          <cell r="D1432">
            <v>-27.944800000000001</v>
          </cell>
          <cell r="E1432">
            <v>0</v>
          </cell>
          <cell r="F1432">
            <v>0</v>
          </cell>
          <cell r="G1432" t="str">
            <v/>
          </cell>
          <cell r="H1432" t="str">
            <v/>
          </cell>
          <cell r="I1432"/>
          <cell r="J1432" t="str">
            <v/>
          </cell>
          <cell r="K1432">
            <v>2.0874411192501436</v>
          </cell>
          <cell r="L1432">
            <v>30.388533333333335</v>
          </cell>
          <cell r="M1432">
            <v>58.333333333333336</v>
          </cell>
          <cell r="N1432">
            <v>70</v>
          </cell>
          <cell r="O1432">
            <v>1</v>
          </cell>
          <cell r="P1432">
            <v>27.944900000000001</v>
          </cell>
        </row>
        <row r="1433">
          <cell r="A1433" t="str">
            <v>TABATK28</v>
          </cell>
          <cell r="B1433" t="str">
            <v>Turbo brosse TK280 TROVAC</v>
          </cell>
          <cell r="C1433">
            <v>12</v>
          </cell>
          <cell r="D1433">
            <v>16.425999999999998</v>
          </cell>
          <cell r="E1433">
            <v>1.461733503494105</v>
          </cell>
          <cell r="F1433">
            <v>52</v>
          </cell>
          <cell r="G1433">
            <v>1.8857352212236806</v>
          </cell>
          <cell r="H1433">
            <v>31.509333333333341</v>
          </cell>
          <cell r="I1433">
            <v>0.3</v>
          </cell>
          <cell r="J1433">
            <v>67.083333333333343</v>
          </cell>
          <cell r="K1433">
            <v>2.6939074588909722</v>
          </cell>
          <cell r="L1433">
            <v>60.259333333333345</v>
          </cell>
          <cell r="M1433">
            <v>95.833333333333343</v>
          </cell>
          <cell r="N1433">
            <v>115</v>
          </cell>
          <cell r="O1433">
            <v>1</v>
          </cell>
          <cell r="P1433">
            <v>35.574100000000001</v>
          </cell>
        </row>
        <row r="1434">
          <cell r="A1434" t="str">
            <v>47.UN.280C</v>
          </cell>
          <cell r="B1434" t="str">
            <v>Turbo Brosse Universelle noire, largeur 28 cm - VAR</v>
          </cell>
          <cell r="C1434">
            <v>18</v>
          </cell>
          <cell r="D1434">
            <v>-8.01</v>
          </cell>
          <cell r="E1434">
            <v>0</v>
          </cell>
          <cell r="F1434">
            <v>0</v>
          </cell>
          <cell r="G1434">
            <v>3.3811479673578777</v>
          </cell>
          <cell r="H1434">
            <v>19.073333333333334</v>
          </cell>
          <cell r="I1434">
            <v>0.35</v>
          </cell>
          <cell r="J1434">
            <v>27.083333333333336</v>
          </cell>
          <cell r="K1434">
            <v>5.2017661036275049</v>
          </cell>
          <cell r="L1434">
            <v>33.656666666666673</v>
          </cell>
          <cell r="M1434">
            <v>41.666666666666671</v>
          </cell>
          <cell r="N1434">
            <v>50</v>
          </cell>
          <cell r="O1434">
            <v>1</v>
          </cell>
          <cell r="P1434">
            <v>8.0100999999999996</v>
          </cell>
        </row>
        <row r="1435">
          <cell r="A1435" t="str">
            <v>TABATK8GC</v>
          </cell>
          <cell r="B1435" t="str">
            <v>Turbo brosse, largeur 28 cm, grise - CYCLOVAC</v>
          </cell>
          <cell r="C1435">
            <v>12</v>
          </cell>
          <cell r="D1435">
            <v>10.538</v>
          </cell>
          <cell r="E1435">
            <v>1.6007114273010228</v>
          </cell>
          <cell r="F1435">
            <v>28.08</v>
          </cell>
          <cell r="G1435">
            <v>1.9952001185718931</v>
          </cell>
          <cell r="H1435">
            <v>17.458000000000002</v>
          </cell>
          <cell r="I1435">
            <v>0.3</v>
          </cell>
          <cell r="J1435">
            <v>35</v>
          </cell>
          <cell r="K1435">
            <v>2.8502858836741329</v>
          </cell>
          <cell r="L1435">
            <v>32.458000000000006</v>
          </cell>
          <cell r="M1435">
            <v>50</v>
          </cell>
          <cell r="N1435">
            <v>60</v>
          </cell>
          <cell r="O1435">
            <v>1</v>
          </cell>
          <cell r="P1435">
            <v>17.542099999999998</v>
          </cell>
        </row>
        <row r="1436">
          <cell r="A1436" t="str">
            <v>TABADN03C</v>
          </cell>
          <cell r="B1436" t="str">
            <v>Turbo brosse, largeur 28cm, grise - CYC</v>
          </cell>
          <cell r="C1436">
            <v>12</v>
          </cell>
          <cell r="D1436">
            <v>0.37059999999999982</v>
          </cell>
          <cell r="E1436">
            <v>1.0188694624444716</v>
          </cell>
          <cell r="F1436">
            <v>20</v>
          </cell>
          <cell r="G1436">
            <v>1.7384548765888077</v>
          </cell>
          <cell r="H1436">
            <v>14.4956</v>
          </cell>
          <cell r="I1436">
            <v>0.35</v>
          </cell>
          <cell r="J1436">
            <v>34.125</v>
          </cell>
          <cell r="K1436">
            <v>2.6745459639827809</v>
          </cell>
          <cell r="L1436">
            <v>32.870600000000003</v>
          </cell>
          <cell r="M1436">
            <v>52.5</v>
          </cell>
          <cell r="N1436">
            <v>63</v>
          </cell>
          <cell r="O1436">
            <v>1</v>
          </cell>
          <cell r="P1436">
            <v>19.6295</v>
          </cell>
        </row>
        <row r="1437">
          <cell r="A1437" t="str">
            <v>TBVACEXB</v>
          </cell>
          <cell r="B1437" t="str">
            <v>VACSOC couvre flexible BLEU extensible de 7,60 mètres à 10,70 mètres</v>
          </cell>
          <cell r="C1437">
            <v>12</v>
          </cell>
          <cell r="D1437">
            <v>-22.383199999999999</v>
          </cell>
          <cell r="E1437">
            <v>0</v>
          </cell>
          <cell r="F1437">
            <v>0</v>
          </cell>
          <cell r="G1437">
            <v>1.9545822108446924</v>
          </cell>
          <cell r="H1437">
            <v>21.366800000000001</v>
          </cell>
          <cell r="I1437">
            <v>0.3</v>
          </cell>
          <cell r="J1437">
            <v>43.75</v>
          </cell>
          <cell r="K1437">
            <v>2.7922603012067033</v>
          </cell>
          <cell r="L1437">
            <v>40.116800000000005</v>
          </cell>
          <cell r="M1437">
            <v>62.5</v>
          </cell>
          <cell r="N1437">
            <v>75</v>
          </cell>
          <cell r="O1437">
            <v>1</v>
          </cell>
          <cell r="P1437">
            <v>22.383299999999998</v>
          </cell>
        </row>
        <row r="1438">
          <cell r="A1438" t="str">
            <v>TBVACEXG</v>
          </cell>
          <cell r="B1438" t="str">
            <v>VACSOC couvre flexible GRIS extensible de 7,60 mètres à 10,70 mètres</v>
          </cell>
          <cell r="C1438">
            <v>12</v>
          </cell>
          <cell r="D1438">
            <v>-16.483599999999999</v>
          </cell>
          <cell r="E1438">
            <v>0</v>
          </cell>
          <cell r="F1438">
            <v>0</v>
          </cell>
          <cell r="G1438">
            <v>1.7694247448489522</v>
          </cell>
          <cell r="H1438">
            <v>12.683066666666672</v>
          </cell>
          <cell r="I1438">
            <v>0.3</v>
          </cell>
          <cell r="J1438">
            <v>29.166666666666671</v>
          </cell>
          <cell r="K1438">
            <v>2.5277496354985032</v>
          </cell>
          <cell r="L1438">
            <v>25.183066666666672</v>
          </cell>
          <cell r="M1438">
            <v>41.666666666666671</v>
          </cell>
          <cell r="N1438">
            <v>50</v>
          </cell>
          <cell r="O1438">
            <v>1</v>
          </cell>
          <cell r="P1438">
            <v>16.483699999999999</v>
          </cell>
        </row>
        <row r="1439">
          <cell r="A1439" t="str">
            <v>HS502104</v>
          </cell>
          <cell r="B1439" t="str">
            <v>VACSOC couvre flexible RETRAFLEX Lycra gris, longueur 12,20 mètres.</v>
          </cell>
          <cell r="C1439">
            <v>4</v>
          </cell>
          <cell r="D1439">
            <v>13.863399999999999</v>
          </cell>
          <cell r="E1439">
            <v>1.5304092314284838</v>
          </cell>
          <cell r="F1439">
            <v>40</v>
          </cell>
          <cell r="G1439">
            <v>2.2318553349632255</v>
          </cell>
          <cell r="H1439">
            <v>32.196733333333341</v>
          </cell>
          <cell r="I1439">
            <v>0.3</v>
          </cell>
          <cell r="J1439">
            <v>58.333333333333343</v>
          </cell>
          <cell r="K1439">
            <v>3.1883647642331794</v>
          </cell>
          <cell r="L1439">
            <v>57.196733333333341</v>
          </cell>
          <cell r="M1439">
            <v>83.333333333333343</v>
          </cell>
          <cell r="N1439">
            <v>100</v>
          </cell>
          <cell r="O1439">
            <v>1</v>
          </cell>
          <cell r="P1439">
            <v>26.136700000000001</v>
          </cell>
        </row>
        <row r="1440">
          <cell r="A1440" t="str">
            <v>HS502105</v>
          </cell>
          <cell r="B1440" t="str">
            <v>VACSOC couvre flexible RETRAFLEX Lycra gris, longueur 15,50 mètres.</v>
          </cell>
          <cell r="C1440">
            <v>4</v>
          </cell>
          <cell r="D1440">
            <v>16.679599999999997</v>
          </cell>
          <cell r="E1440">
            <v>1.5160609642147729</v>
          </cell>
          <cell r="F1440">
            <v>49</v>
          </cell>
          <cell r="G1440">
            <v>2.2560500817334717</v>
          </cell>
          <cell r="H1440">
            <v>40.596266666666672</v>
          </cell>
          <cell r="I1440">
            <v>0.3</v>
          </cell>
          <cell r="J1440">
            <v>72.916666666666671</v>
          </cell>
          <cell r="K1440">
            <v>3.2229286881906734</v>
          </cell>
          <cell r="L1440">
            <v>71.846266666666679</v>
          </cell>
          <cell r="M1440">
            <v>104.16666666666667</v>
          </cell>
          <cell r="N1440">
            <v>125</v>
          </cell>
          <cell r="O1440">
            <v>1</v>
          </cell>
          <cell r="P1440">
            <v>32.320500000000003</v>
          </cell>
        </row>
        <row r="1441">
          <cell r="A1441" t="str">
            <v>HS502106</v>
          </cell>
          <cell r="B1441" t="str">
            <v>VACSOC couvre flexible RETRAFLEX Lycra gris, longueur 18,30 mètres.</v>
          </cell>
          <cell r="C1441">
            <v>4</v>
          </cell>
          <cell r="D1441">
            <v>19.662400000000002</v>
          </cell>
          <cell r="E1441">
            <v>1.5128671963440781</v>
          </cell>
          <cell r="F1441">
            <v>58</v>
          </cell>
          <cell r="G1441">
            <v>2.206270416152595</v>
          </cell>
          <cell r="H1441">
            <v>46.245733333333348</v>
          </cell>
          <cell r="I1441">
            <v>0.3</v>
          </cell>
          <cell r="J1441">
            <v>84.583333333333343</v>
          </cell>
          <cell r="K1441">
            <v>3.1518148802179931</v>
          </cell>
          <cell r="L1441">
            <v>82.495733333333348</v>
          </cell>
          <cell r="M1441">
            <v>120.83333333333334</v>
          </cell>
          <cell r="N1441">
            <v>145</v>
          </cell>
          <cell r="O1441">
            <v>1</v>
          </cell>
          <cell r="P1441">
            <v>38.337699999999998</v>
          </cell>
        </row>
        <row r="1442">
          <cell r="A1442" t="str">
            <v>HS502103</v>
          </cell>
          <cell r="B1442" t="str">
            <v>VACSOC couvre flexible RETRAFLEX Lycra gris, longueur 9,15 mètres.</v>
          </cell>
          <cell r="C1442">
            <v>4</v>
          </cell>
          <cell r="D1442">
            <v>12.7942</v>
          </cell>
          <cell r="E1442">
            <v>1.5178499150004048</v>
          </cell>
          <cell r="F1442">
            <v>37.5</v>
          </cell>
          <cell r="G1442">
            <v>2.2430539533741607</v>
          </cell>
          <cell r="H1442">
            <v>30.710866666666671</v>
          </cell>
          <cell r="I1442">
            <v>0.3</v>
          </cell>
          <cell r="J1442">
            <v>55.416666666666671</v>
          </cell>
          <cell r="K1442">
            <v>3.2043627905345149</v>
          </cell>
          <cell r="L1442">
            <v>54.460866666666675</v>
          </cell>
          <cell r="M1442">
            <v>79.166666666666671</v>
          </cell>
          <cell r="N1442">
            <v>95</v>
          </cell>
          <cell r="O1442">
            <v>1</v>
          </cell>
          <cell r="P1442">
            <v>24.7059</v>
          </cell>
        </row>
        <row r="1443">
          <cell r="A1443" t="str">
            <v>TBVACSO1</v>
          </cell>
          <cell r="B1443" t="str">
            <v>VACSOC couvre flexible standard LYCRA GRIS longueur 10,70 mètres</v>
          </cell>
          <cell r="C1443">
            <v>12</v>
          </cell>
          <cell r="D1443">
            <v>-30.360399999999998</v>
          </cell>
          <cell r="E1443">
            <v>0</v>
          </cell>
          <cell r="F1443"/>
          <cell r="G1443">
            <v>1.5151265624742676</v>
          </cell>
          <cell r="H1443">
            <v>15.639600000000002</v>
          </cell>
          <cell r="I1443">
            <v>0.3</v>
          </cell>
          <cell r="J1443">
            <v>46</v>
          </cell>
          <cell r="K1443">
            <v>1.9213561480651946</v>
          </cell>
          <cell r="L1443">
            <v>27.972933333333337</v>
          </cell>
          <cell r="M1443">
            <v>58.333333333333336</v>
          </cell>
          <cell r="N1443">
            <v>70</v>
          </cell>
          <cell r="O1443">
            <v>1</v>
          </cell>
          <cell r="P1443">
            <v>30.360499999999998</v>
          </cell>
        </row>
        <row r="1444">
          <cell r="A1444" t="str">
            <v>TBVACSOC</v>
          </cell>
          <cell r="B1444" t="str">
            <v>VACSOC couvre flexible standard LYCRA GRIS longueur 9,15 mètres</v>
          </cell>
          <cell r="C1444">
            <v>12</v>
          </cell>
          <cell r="D1444">
            <v>-25.499599999999997</v>
          </cell>
          <cell r="E1444">
            <v>0</v>
          </cell>
          <cell r="F1444"/>
          <cell r="G1444">
            <v>1.5098216841766767</v>
          </cell>
          <cell r="H1444">
            <v>13.000400000000003</v>
          </cell>
          <cell r="I1444">
            <v>0.3</v>
          </cell>
          <cell r="J1444">
            <v>38.5</v>
          </cell>
          <cell r="K1444">
            <v>2.941211073071448</v>
          </cell>
          <cell r="L1444">
            <v>49.500400000000006</v>
          </cell>
          <cell r="M1444">
            <v>75</v>
          </cell>
          <cell r="N1444">
            <v>90</v>
          </cell>
          <cell r="O1444">
            <v>1</v>
          </cell>
          <cell r="P1444">
            <v>25.499699999999997</v>
          </cell>
        </row>
        <row r="1445">
          <cell r="A1445" t="str">
            <v>TBVATP35</v>
          </cell>
          <cell r="B1445" t="str">
            <v>VACSOC couvre flexible surpiqué BEIGE, fermeture ZIP longueur 10,70 mètres</v>
          </cell>
          <cell r="C1445">
            <v>12</v>
          </cell>
          <cell r="D1445">
            <v>-24.2746</v>
          </cell>
          <cell r="E1445">
            <v>0</v>
          </cell>
          <cell r="F1445">
            <v>0</v>
          </cell>
          <cell r="G1445">
            <v>1.9224405107649805</v>
          </cell>
          <cell r="H1445">
            <v>22.392066666666672</v>
          </cell>
          <cell r="I1445">
            <v>0.3</v>
          </cell>
          <cell r="J1445">
            <v>46.666666666666671</v>
          </cell>
          <cell r="K1445">
            <v>2.7463435868071149</v>
          </cell>
          <cell r="L1445">
            <v>42.392066666666679</v>
          </cell>
          <cell r="M1445">
            <v>66.666666666666671</v>
          </cell>
          <cell r="N1445">
            <v>80</v>
          </cell>
          <cell r="O1445">
            <v>1</v>
          </cell>
          <cell r="P1445">
            <v>24.274699999999999</v>
          </cell>
        </row>
        <row r="1446">
          <cell r="A1446" t="str">
            <v>TBVATP30</v>
          </cell>
          <cell r="B1446" t="str">
            <v>VACSOC couvre flexible surpiqué BEIGE, fermeture ZIP longueur 9,15 mètres</v>
          </cell>
          <cell r="C1446">
            <v>12</v>
          </cell>
          <cell r="D1446">
            <v>-21.795199999999998</v>
          </cell>
          <cell r="E1446">
            <v>0</v>
          </cell>
          <cell r="F1446">
            <v>0</v>
          </cell>
          <cell r="G1446">
            <v>1.8734926031453267</v>
          </cell>
          <cell r="H1446">
            <v>19.038133333333338</v>
          </cell>
          <cell r="I1446">
            <v>0.3</v>
          </cell>
          <cell r="J1446">
            <v>40.833333333333336</v>
          </cell>
          <cell r="K1446">
            <v>2.6764180044933239</v>
          </cell>
          <cell r="L1446">
            <v>36.538133333333342</v>
          </cell>
          <cell r="M1446">
            <v>58.333333333333336</v>
          </cell>
          <cell r="N1446">
            <v>70</v>
          </cell>
          <cell r="O1446">
            <v>1</v>
          </cell>
          <cell r="P1446">
            <v>21.795299999999997</v>
          </cell>
        </row>
        <row r="1447">
          <cell r="A1447" t="str">
            <v>TBVABL35</v>
          </cell>
          <cell r="B1447" t="str">
            <v>VACSOC couvre flexible surpiqué BLEU, fermeture ZIP longueur 10,70 mètres</v>
          </cell>
          <cell r="C1447">
            <v>12</v>
          </cell>
          <cell r="D1447">
            <v>-24.2746</v>
          </cell>
          <cell r="E1447">
            <v>0</v>
          </cell>
          <cell r="F1447">
            <v>0</v>
          </cell>
          <cell r="G1447">
            <v>1.9224405107649805</v>
          </cell>
          <cell r="H1447">
            <v>22.392066666666672</v>
          </cell>
          <cell r="I1447">
            <v>0.3</v>
          </cell>
          <cell r="J1447">
            <v>46.666666666666671</v>
          </cell>
          <cell r="K1447">
            <v>2.7463435868071149</v>
          </cell>
          <cell r="L1447">
            <v>42.392066666666679</v>
          </cell>
          <cell r="M1447">
            <v>66.666666666666671</v>
          </cell>
          <cell r="N1447">
            <v>80</v>
          </cell>
          <cell r="O1447">
            <v>1</v>
          </cell>
          <cell r="P1447">
            <v>24.274699999999999</v>
          </cell>
        </row>
        <row r="1448">
          <cell r="A1448" t="str">
            <v>TBVABL30</v>
          </cell>
          <cell r="B1448" t="str">
            <v>VACSOC couvre flexible surpiqué BLEU, fermeture ZIP longueur 9,15 mètres</v>
          </cell>
          <cell r="C1448">
            <v>12</v>
          </cell>
          <cell r="D1448">
            <v>-92.685199999999995</v>
          </cell>
          <cell r="E1448">
            <v>0</v>
          </cell>
          <cell r="F1448">
            <v>0</v>
          </cell>
          <cell r="G1448">
            <v>0.44055889481215832</v>
          </cell>
          <cell r="H1448">
            <v>-51.851866666666659</v>
          </cell>
          <cell r="I1448">
            <v>0.3</v>
          </cell>
          <cell r="J1448">
            <v>40.833333333333336</v>
          </cell>
          <cell r="K1448">
            <v>0.62936984973165466</v>
          </cell>
          <cell r="L1448">
            <v>-34.351866666666659</v>
          </cell>
          <cell r="M1448">
            <v>58.333333333333336</v>
          </cell>
          <cell r="N1448">
            <v>70</v>
          </cell>
          <cell r="O1448">
            <v>1</v>
          </cell>
          <cell r="P1448">
            <v>92.685299999999998</v>
          </cell>
        </row>
        <row r="1449">
          <cell r="A1449" t="str">
            <v>TBVAGY35</v>
          </cell>
          <cell r="B1449" t="str">
            <v>VACSOC couvre flexible surpiqué GRIS, fermeture ZIP longueur 10,70 mètres</v>
          </cell>
          <cell r="C1449">
            <v>12</v>
          </cell>
          <cell r="D1449">
            <v>-24.2746</v>
          </cell>
          <cell r="E1449">
            <v>0</v>
          </cell>
          <cell r="F1449">
            <v>0</v>
          </cell>
          <cell r="G1449">
            <v>1.9224405107649805</v>
          </cell>
          <cell r="H1449">
            <v>22.392066666666672</v>
          </cell>
          <cell r="I1449">
            <v>0.3</v>
          </cell>
          <cell r="J1449">
            <v>46.666666666666671</v>
          </cell>
          <cell r="K1449">
            <v>2.7463435868071149</v>
          </cell>
          <cell r="L1449">
            <v>42.392066666666679</v>
          </cell>
          <cell r="M1449">
            <v>66.666666666666671</v>
          </cell>
          <cell r="N1449">
            <v>80</v>
          </cell>
          <cell r="O1449">
            <v>1</v>
          </cell>
          <cell r="P1449">
            <v>24.274699999999999</v>
          </cell>
        </row>
        <row r="1450">
          <cell r="A1450" t="str">
            <v>TBVAGY30</v>
          </cell>
          <cell r="B1450" t="str">
            <v>VACSOC couvre flexible surpiqué GRIS, fermeture ZIP longueur 9,15 mètres</v>
          </cell>
          <cell r="C1450">
            <v>12</v>
          </cell>
          <cell r="D1450">
            <v>-21.795199999999998</v>
          </cell>
          <cell r="E1450">
            <v>0</v>
          </cell>
          <cell r="F1450">
            <v>0</v>
          </cell>
          <cell r="G1450">
            <v>1.8734926031453267</v>
          </cell>
          <cell r="H1450">
            <v>19.038133333333338</v>
          </cell>
          <cell r="I1450">
            <v>0.3</v>
          </cell>
          <cell r="J1450">
            <v>40.833333333333336</v>
          </cell>
          <cell r="K1450">
            <v>2.6764180044933239</v>
          </cell>
          <cell r="L1450">
            <v>36.538133333333342</v>
          </cell>
          <cell r="M1450">
            <v>58.333333333333336</v>
          </cell>
          <cell r="N1450">
            <v>70</v>
          </cell>
          <cell r="O1450">
            <v>1</v>
          </cell>
          <cell r="P1450">
            <v>21.795299999999997</v>
          </cell>
        </row>
        <row r="1451">
          <cell r="A1451" t="str">
            <v>TBVAPL35</v>
          </cell>
          <cell r="B1451" t="str">
            <v>VACSOC couvre flexible surpiqué PLATINE, fermeture ZIP long. 10,70 mètres</v>
          </cell>
          <cell r="C1451">
            <v>12</v>
          </cell>
          <cell r="D1451">
            <v>-24.2746</v>
          </cell>
          <cell r="E1451">
            <v>0</v>
          </cell>
          <cell r="F1451">
            <v>0</v>
          </cell>
          <cell r="G1451">
            <v>1.9224405107649805</v>
          </cell>
          <cell r="H1451">
            <v>22.392066666666672</v>
          </cell>
          <cell r="I1451">
            <v>0.3</v>
          </cell>
          <cell r="J1451">
            <v>46.666666666666671</v>
          </cell>
          <cell r="K1451">
            <v>2.7463435868071149</v>
          </cell>
          <cell r="L1451">
            <v>42.392066666666679</v>
          </cell>
          <cell r="M1451">
            <v>66.666666666666671</v>
          </cell>
          <cell r="N1451">
            <v>80</v>
          </cell>
          <cell r="O1451">
            <v>1</v>
          </cell>
          <cell r="P1451">
            <v>24.274699999999999</v>
          </cell>
        </row>
        <row r="1452">
          <cell r="A1452" t="str">
            <v>TBVAPL30</v>
          </cell>
          <cell r="B1452" t="str">
            <v>VACSOC couvre flexible surpiqué PLATINE, fermeture ZIP long. 9,15 mètres</v>
          </cell>
          <cell r="C1452">
            <v>12</v>
          </cell>
          <cell r="D1452">
            <v>-21.795199999999998</v>
          </cell>
          <cell r="E1452">
            <v>0</v>
          </cell>
          <cell r="F1452">
            <v>0</v>
          </cell>
          <cell r="G1452">
            <v>1.8734926031453267</v>
          </cell>
          <cell r="H1452">
            <v>19.038133333333338</v>
          </cell>
          <cell r="I1452">
            <v>0.3</v>
          </cell>
          <cell r="J1452">
            <v>40.833333333333336</v>
          </cell>
          <cell r="K1452">
            <v>2.6764180044933239</v>
          </cell>
          <cell r="L1452">
            <v>36.538133333333342</v>
          </cell>
          <cell r="M1452">
            <v>58.333333333333336</v>
          </cell>
          <cell r="N1452">
            <v>70</v>
          </cell>
          <cell r="O1452">
            <v>1</v>
          </cell>
          <cell r="P1452">
            <v>21.795299999999997</v>
          </cell>
        </row>
        <row r="1453">
          <cell r="A1453" t="str">
            <v>TBVAGN35</v>
          </cell>
          <cell r="B1453" t="str">
            <v>VACSOC couvre flexible surpiqué VERT, fermeture ZIP longueur 10,70 mètres</v>
          </cell>
          <cell r="C1453">
            <v>12</v>
          </cell>
          <cell r="D1453">
            <v>-24.2746</v>
          </cell>
          <cell r="E1453">
            <v>0</v>
          </cell>
          <cell r="F1453"/>
          <cell r="G1453">
            <v>1.9224405107649805</v>
          </cell>
          <cell r="H1453">
            <v>22.392066666666672</v>
          </cell>
          <cell r="I1453">
            <v>0.3</v>
          </cell>
          <cell r="J1453">
            <v>46.666666666666671</v>
          </cell>
          <cell r="K1453">
            <v>2.7463435868071149</v>
          </cell>
          <cell r="L1453">
            <v>42.392066666666679</v>
          </cell>
          <cell r="M1453">
            <v>66.666666666666671</v>
          </cell>
          <cell r="N1453">
            <v>80</v>
          </cell>
          <cell r="O1453">
            <v>1</v>
          </cell>
          <cell r="P1453">
            <v>24.274699999999999</v>
          </cell>
        </row>
        <row r="1454">
          <cell r="A1454" t="str">
            <v>TBVAGN30</v>
          </cell>
          <cell r="B1454" t="str">
            <v>VACSOC couvre flexible surpiqué VERT, fermeture ZIP longueur 9,15 mètres</v>
          </cell>
          <cell r="C1454">
            <v>12</v>
          </cell>
          <cell r="D1454">
            <v>-21.795199999999998</v>
          </cell>
          <cell r="E1454">
            <v>0</v>
          </cell>
          <cell r="F1454"/>
          <cell r="G1454">
            <v>1.8734926031453267</v>
          </cell>
          <cell r="H1454">
            <v>19.038133333333338</v>
          </cell>
          <cell r="I1454">
            <v>0.3</v>
          </cell>
          <cell r="J1454">
            <v>40.833333333333336</v>
          </cell>
          <cell r="K1454">
            <v>2.6764180044933239</v>
          </cell>
          <cell r="L1454">
            <v>36.538133333333342</v>
          </cell>
          <cell r="M1454">
            <v>58.333333333333336</v>
          </cell>
          <cell r="N1454">
            <v>70</v>
          </cell>
          <cell r="O1454">
            <v>1</v>
          </cell>
          <cell r="P1454">
            <v>21.795299999999997</v>
          </cell>
        </row>
        <row r="1455">
          <cell r="A1455" t="str">
            <v>AT010</v>
          </cell>
          <cell r="B1455" t="str">
            <v>Vacuomètre.</v>
          </cell>
          <cell r="C1455">
            <v>11</v>
          </cell>
          <cell r="D1455">
            <v>-52.470000000000006</v>
          </cell>
          <cell r="E1455">
            <v>0</v>
          </cell>
          <cell r="F1455">
            <v>0</v>
          </cell>
          <cell r="G1455" t="str">
            <v/>
          </cell>
          <cell r="H1455" t="str">
            <v/>
          </cell>
          <cell r="I1455"/>
          <cell r="J1455" t="str">
            <v/>
          </cell>
          <cell r="K1455">
            <v>2.1536074831189569</v>
          </cell>
          <cell r="L1455">
            <v>60.529999999999994</v>
          </cell>
          <cell r="M1455">
            <v>113</v>
          </cell>
          <cell r="N1455">
            <v>135.6</v>
          </cell>
          <cell r="O1455">
            <v>1</v>
          </cell>
          <cell r="P1455">
            <v>52.470100000000009</v>
          </cell>
        </row>
        <row r="1456">
          <cell r="A1456" t="str">
            <v>TH-5820FS</v>
          </cell>
          <cell r="B1456" t="str">
            <v>Valve à membrane TH-5820 FS pour séparateur autonettoyage</v>
          </cell>
          <cell r="C1456">
            <v>11</v>
          </cell>
          <cell r="D1456">
            <v>-36.806000000000004</v>
          </cell>
          <cell r="E1456">
            <v>0</v>
          </cell>
          <cell r="F1456">
            <v>0</v>
          </cell>
          <cell r="G1456" t="str">
            <v/>
          </cell>
          <cell r="H1456" t="str">
            <v/>
          </cell>
          <cell r="I1456"/>
          <cell r="J1456" t="str">
            <v/>
          </cell>
          <cell r="K1456">
            <v>2.526755075924914</v>
          </cell>
          <cell r="L1456">
            <v>56.193999999999996</v>
          </cell>
          <cell r="M1456">
            <v>93</v>
          </cell>
          <cell r="N1456">
            <v>111.6</v>
          </cell>
          <cell r="O1456">
            <v>1</v>
          </cell>
          <cell r="P1456">
            <v>36.806100000000008</v>
          </cell>
        </row>
        <row r="1457">
          <cell r="A1457" t="str">
            <v>7706.0-SC</v>
          </cell>
          <cell r="B1457" t="str">
            <v>Valve de rétention 100mm</v>
          </cell>
          <cell r="C1457">
            <v>11</v>
          </cell>
          <cell r="D1457">
            <v>-87.798200000000008</v>
          </cell>
          <cell r="E1457">
            <v>0</v>
          </cell>
          <cell r="F1457">
            <v>0</v>
          </cell>
          <cell r="G1457">
            <v>2.3007279184221106</v>
          </cell>
          <cell r="H1457">
            <v>114.20179999999999</v>
          </cell>
          <cell r="I1457">
            <v>0</v>
          </cell>
          <cell r="J1457">
            <v>202</v>
          </cell>
          <cell r="K1457">
            <v>2.3007279184221106</v>
          </cell>
          <cell r="L1457">
            <v>114.20179999999999</v>
          </cell>
          <cell r="M1457">
            <v>202</v>
          </cell>
          <cell r="N1457">
            <v>242.4</v>
          </cell>
          <cell r="O1457">
            <v>1</v>
          </cell>
          <cell r="P1457">
            <v>87.798300000000012</v>
          </cell>
        </row>
        <row r="1458">
          <cell r="A1458" t="str">
            <v>7704.0-SC</v>
          </cell>
          <cell r="B1458" t="str">
            <v>Valve de rétention 63mm</v>
          </cell>
          <cell r="C1458">
            <v>11</v>
          </cell>
          <cell r="D1458">
            <v>-34.515599999999999</v>
          </cell>
          <cell r="E1458">
            <v>0</v>
          </cell>
          <cell r="F1458">
            <v>0</v>
          </cell>
          <cell r="G1458">
            <v>2.2888134964668252</v>
          </cell>
          <cell r="H1458">
            <v>44.484400000000001</v>
          </cell>
          <cell r="I1458">
            <v>0</v>
          </cell>
          <cell r="J1458">
            <v>79</v>
          </cell>
          <cell r="K1458">
            <v>2.2888134964668252</v>
          </cell>
          <cell r="L1458">
            <v>44.484400000000001</v>
          </cell>
          <cell r="M1458">
            <v>79</v>
          </cell>
          <cell r="N1458">
            <v>94.8</v>
          </cell>
          <cell r="O1458">
            <v>1</v>
          </cell>
          <cell r="P1458">
            <v>34.515700000000002</v>
          </cell>
        </row>
        <row r="1459">
          <cell r="A1459" t="str">
            <v>7705.0-SC</v>
          </cell>
          <cell r="B1459" t="str">
            <v>Valve de rétention 80mm</v>
          </cell>
          <cell r="C1459">
            <v>11</v>
          </cell>
          <cell r="D1459">
            <v>-62.847399999999993</v>
          </cell>
          <cell r="E1459">
            <v>0</v>
          </cell>
          <cell r="F1459">
            <v>0</v>
          </cell>
          <cell r="G1459">
            <v>2.3071721229961417</v>
          </cell>
          <cell r="H1459">
            <v>82.152600000000007</v>
          </cell>
          <cell r="I1459">
            <v>0</v>
          </cell>
          <cell r="J1459">
            <v>145</v>
          </cell>
          <cell r="K1459">
            <v>2.3071721229961417</v>
          </cell>
          <cell r="L1459">
            <v>82.152600000000007</v>
          </cell>
          <cell r="M1459">
            <v>145</v>
          </cell>
          <cell r="N1459">
            <v>174</v>
          </cell>
          <cell r="O1459">
            <v>1</v>
          </cell>
          <cell r="P1459">
            <v>62.847499999999997</v>
          </cell>
        </row>
        <row r="1460">
          <cell r="A1460" t="str">
            <v>7703.0-SC</v>
          </cell>
          <cell r="B1460" t="str">
            <v>Valve régulatrice 100mm</v>
          </cell>
          <cell r="C1460">
            <v>11</v>
          </cell>
          <cell r="D1460">
            <v>-108.3292</v>
          </cell>
          <cell r="E1460">
            <v>0</v>
          </cell>
          <cell r="F1460">
            <v>0</v>
          </cell>
          <cell r="G1460">
            <v>2.3077782280509518</v>
          </cell>
          <cell r="H1460">
            <v>141.67080000000001</v>
          </cell>
          <cell r="I1460">
            <v>0</v>
          </cell>
          <cell r="J1460">
            <v>250</v>
          </cell>
          <cell r="K1460">
            <v>2.3077782280509518</v>
          </cell>
          <cell r="L1460">
            <v>141.67080000000001</v>
          </cell>
          <cell r="M1460">
            <v>250</v>
          </cell>
          <cell r="N1460">
            <v>300</v>
          </cell>
          <cell r="O1460">
            <v>1</v>
          </cell>
          <cell r="P1460">
            <v>108.3293</v>
          </cell>
        </row>
        <row r="1461">
          <cell r="A1461" t="str">
            <v>7701.0-SC</v>
          </cell>
          <cell r="B1461" t="str">
            <v>Valve régulatrice 63mm</v>
          </cell>
          <cell r="C1461">
            <v>11</v>
          </cell>
          <cell r="D1461">
            <v>-53.4786</v>
          </cell>
          <cell r="E1461">
            <v>0</v>
          </cell>
          <cell r="F1461">
            <v>0</v>
          </cell>
          <cell r="G1461">
            <v>2.2999811139762185</v>
          </cell>
          <cell r="H1461">
            <v>69.5214</v>
          </cell>
          <cell r="I1461">
            <v>0</v>
          </cell>
          <cell r="J1461">
            <v>123</v>
          </cell>
          <cell r="K1461">
            <v>2.2999811139762185</v>
          </cell>
          <cell r="L1461">
            <v>69.5214</v>
          </cell>
          <cell r="M1461">
            <v>123</v>
          </cell>
          <cell r="N1461">
            <v>147.6</v>
          </cell>
          <cell r="O1461">
            <v>1</v>
          </cell>
          <cell r="P1461">
            <v>53.478700000000003</v>
          </cell>
        </row>
        <row r="1462">
          <cell r="A1462" t="str">
            <v>7702.0-SC</v>
          </cell>
          <cell r="B1462" t="str">
            <v>Valve régulatrice 80mm</v>
          </cell>
          <cell r="C1462">
            <v>11</v>
          </cell>
          <cell r="D1462">
            <v>-91.502600000000001</v>
          </cell>
          <cell r="E1462">
            <v>0</v>
          </cell>
          <cell r="F1462">
            <v>0</v>
          </cell>
          <cell r="G1462">
            <v>2.3059428847454773</v>
          </cell>
          <cell r="H1462">
            <v>119.4974</v>
          </cell>
          <cell r="I1462">
            <v>0</v>
          </cell>
          <cell r="J1462">
            <v>211</v>
          </cell>
          <cell r="K1462">
            <v>2.3059428847454773</v>
          </cell>
          <cell r="L1462">
            <v>119.4974</v>
          </cell>
          <cell r="M1462">
            <v>211</v>
          </cell>
          <cell r="N1462">
            <v>253.2</v>
          </cell>
          <cell r="O1462">
            <v>1</v>
          </cell>
          <cell r="P1462">
            <v>91.502700000000004</v>
          </cell>
        </row>
        <row r="1463">
          <cell r="A1463" t="str">
            <v>VC110</v>
          </cell>
          <cell r="B1463" t="str">
            <v>Vanne manuelle sphérique passage 40 mm, tube 50 mm.</v>
          </cell>
          <cell r="C1463">
            <v>11</v>
          </cell>
          <cell r="D1463">
            <v>-33.055000000000007</v>
          </cell>
          <cell r="E1463">
            <v>0</v>
          </cell>
          <cell r="F1463">
            <v>0</v>
          </cell>
          <cell r="G1463" t="str">
            <v/>
          </cell>
          <cell r="H1463" t="str">
            <v/>
          </cell>
          <cell r="I1463"/>
          <cell r="J1463" t="str">
            <v/>
          </cell>
          <cell r="K1463">
            <v>2.3294438679659111</v>
          </cell>
          <cell r="L1463">
            <v>43.945000000000007</v>
          </cell>
          <cell r="M1463">
            <v>77.000000000000014</v>
          </cell>
          <cell r="N1463">
            <v>92.4</v>
          </cell>
          <cell r="O1463">
            <v>1</v>
          </cell>
          <cell r="P1463">
            <v>33.05510000000001</v>
          </cell>
        </row>
        <row r="1464">
          <cell r="A1464" t="str">
            <v>VC120</v>
          </cell>
          <cell r="B1464" t="str">
            <v>Vanne manuelle sphérique passage 50 mm, tube 63 mm.</v>
          </cell>
          <cell r="C1464">
            <v>11</v>
          </cell>
          <cell r="D1464">
            <v>-88.033000000000015</v>
          </cell>
          <cell r="E1464">
            <v>0</v>
          </cell>
          <cell r="F1464">
            <v>0</v>
          </cell>
          <cell r="G1464" t="str">
            <v/>
          </cell>
          <cell r="H1464" t="str">
            <v/>
          </cell>
          <cell r="I1464"/>
          <cell r="J1464" t="str">
            <v/>
          </cell>
          <cell r="K1464">
            <v>2.3286695572460809</v>
          </cell>
          <cell r="L1464">
            <v>116.96699999999998</v>
          </cell>
          <cell r="M1464">
            <v>205</v>
          </cell>
          <cell r="N1464">
            <v>246</v>
          </cell>
          <cell r="O1464">
            <v>1</v>
          </cell>
          <cell r="P1464">
            <v>88.033100000000019</v>
          </cell>
        </row>
        <row r="1465">
          <cell r="A1465" t="str">
            <v>VC050V</v>
          </cell>
          <cell r="B1465" t="str">
            <v>Vanne pneumatique à manchon passage 32 mm avec commande et raccord - DIV</v>
          </cell>
          <cell r="C1465">
            <v>16</v>
          </cell>
          <cell r="D1465">
            <v>-72.8</v>
          </cell>
          <cell r="E1465">
            <v>0</v>
          </cell>
          <cell r="F1465">
            <v>0</v>
          </cell>
          <cell r="G1465" t="str">
            <v/>
          </cell>
          <cell r="H1465" t="str">
            <v/>
          </cell>
          <cell r="I1465"/>
          <cell r="J1465" t="str">
            <v/>
          </cell>
          <cell r="K1465">
            <v>2.1291179545083043</v>
          </cell>
          <cell r="L1465">
            <v>82.2</v>
          </cell>
          <cell r="M1465">
            <v>155</v>
          </cell>
          <cell r="N1465">
            <v>186</v>
          </cell>
          <cell r="O1465">
            <v>1</v>
          </cell>
          <cell r="P1465">
            <v>72.8001</v>
          </cell>
        </row>
        <row r="1466">
          <cell r="A1466" t="str">
            <v>TFWALLYB</v>
          </cell>
          <cell r="B1466" t="str">
            <v>WALLY avec flexible de 4 mètres, couleur blanc.</v>
          </cell>
          <cell r="C1466">
            <v>12</v>
          </cell>
          <cell r="D1466">
            <v>22.483599999999999</v>
          </cell>
          <cell r="E1466">
            <v>1.6914437548821215</v>
          </cell>
          <cell r="F1466">
            <v>55</v>
          </cell>
          <cell r="G1466">
            <v>2.0989343871572892</v>
          </cell>
          <cell r="H1466">
            <v>35.733600000000003</v>
          </cell>
          <cell r="I1466">
            <v>0.35</v>
          </cell>
          <cell r="J1466">
            <v>68.25</v>
          </cell>
          <cell r="K1466">
            <v>3.2291298263958299</v>
          </cell>
          <cell r="L1466">
            <v>72.483599999999996</v>
          </cell>
          <cell r="M1466">
            <v>105</v>
          </cell>
          <cell r="N1466">
            <v>126</v>
          </cell>
          <cell r="O1466">
            <v>1</v>
          </cell>
          <cell r="P1466">
            <v>32.516500000000001</v>
          </cell>
        </row>
        <row r="1467">
          <cell r="A1467" t="str">
            <v>TFWALLYN</v>
          </cell>
          <cell r="B1467" t="str">
            <v>WALLY avec flexible de 4 mètres, couleur noir.</v>
          </cell>
          <cell r="C1467">
            <v>12</v>
          </cell>
          <cell r="D1467">
            <v>19.220200000000002</v>
          </cell>
          <cell r="E1467">
            <v>1.5371716042481833</v>
          </cell>
          <cell r="F1467">
            <v>55</v>
          </cell>
          <cell r="G1467">
            <v>1.9564056914636432</v>
          </cell>
          <cell r="H1467">
            <v>34.220200000000006</v>
          </cell>
          <cell r="I1467">
            <v>0.3</v>
          </cell>
          <cell r="J1467">
            <v>70</v>
          </cell>
          <cell r="K1467">
            <v>2.7948652735194903</v>
          </cell>
          <cell r="L1467">
            <v>64.220200000000006</v>
          </cell>
          <cell r="M1467">
            <v>100</v>
          </cell>
          <cell r="N1467">
            <v>120</v>
          </cell>
          <cell r="O1467">
            <v>1</v>
          </cell>
          <cell r="P1467">
            <v>35.779899999999998</v>
          </cell>
        </row>
        <row r="1468">
          <cell r="A1468" t="str">
            <v>TFWALLYBL</v>
          </cell>
          <cell r="B1468" t="str">
            <v>WALLY avec flexible de 7 mètres, couleur blanc - LTDA</v>
          </cell>
          <cell r="C1468">
            <v>12</v>
          </cell>
          <cell r="D1468">
            <v>37.86</v>
          </cell>
          <cell r="E1468">
            <v>1.6625773098449075</v>
          </cell>
          <cell r="F1468">
            <v>95</v>
          </cell>
          <cell r="G1468">
            <v>1.9907210522907728</v>
          </cell>
          <cell r="H1468">
            <v>56.61</v>
          </cell>
          <cell r="I1468">
            <v>0.35</v>
          </cell>
          <cell r="J1468">
            <v>113.75</v>
          </cell>
          <cell r="K1468">
            <v>3.0626477727550352</v>
          </cell>
          <cell r="L1468">
            <v>117.86</v>
          </cell>
          <cell r="M1468">
            <v>175</v>
          </cell>
          <cell r="N1468">
            <v>210</v>
          </cell>
          <cell r="O1468">
            <v>1</v>
          </cell>
          <cell r="P1468">
            <v>57.140100000000004</v>
          </cell>
        </row>
        <row r="1469">
          <cell r="A1469" t="str">
            <v>TFWALLYNL</v>
          </cell>
          <cell r="B1469" t="str">
            <v>WALLY avec flexible de 7 mètres, couleur noir - LTDA</v>
          </cell>
          <cell r="C1469">
            <v>12</v>
          </cell>
          <cell r="D1469">
            <v>37.86</v>
          </cell>
          <cell r="E1469">
            <v>1.6625773098449075</v>
          </cell>
          <cell r="F1469">
            <v>95</v>
          </cell>
          <cell r="G1469">
            <v>2.0417651818366904</v>
          </cell>
          <cell r="H1469">
            <v>59.526666666666685</v>
          </cell>
          <cell r="I1469">
            <v>0.3</v>
          </cell>
          <cell r="J1469">
            <v>116.66666666666669</v>
          </cell>
          <cell r="K1469">
            <v>2.9168074026238435</v>
          </cell>
          <cell r="L1469">
            <v>109.52666666666669</v>
          </cell>
          <cell r="M1469">
            <v>166.66666666666669</v>
          </cell>
          <cell r="N1469">
            <v>200</v>
          </cell>
          <cell r="O1469">
            <v>1</v>
          </cell>
          <cell r="P1469">
            <v>57.140100000000004</v>
          </cell>
        </row>
        <row r="1470">
          <cell r="A1470" t="str">
            <v>3000015</v>
          </cell>
          <cell r="B1470" t="str">
            <v>ZZ CONT. AVX 1NA+1NC XMC9</v>
          </cell>
          <cell r="C1470">
            <v>11</v>
          </cell>
          <cell r="D1470">
            <v>-5.3570000000000002</v>
          </cell>
          <cell r="E1470">
            <v>0</v>
          </cell>
          <cell r="F1470">
            <v>0</v>
          </cell>
          <cell r="G1470" t="str">
            <v/>
          </cell>
          <cell r="H1470" t="str">
            <v/>
          </cell>
          <cell r="I1470"/>
          <cell r="J1470" t="str">
            <v/>
          </cell>
          <cell r="K1470">
            <v>2.5386869761624764</v>
          </cell>
          <cell r="L1470">
            <v>8.2430000000000021</v>
          </cell>
          <cell r="M1470">
            <v>13.600000000000001</v>
          </cell>
          <cell r="N1470">
            <v>16.32</v>
          </cell>
          <cell r="O1470">
            <v>1</v>
          </cell>
          <cell r="P1470">
            <v>5.3571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AA103"/>
  <sheetViews>
    <sheetView showRowColHeaders="0" showZeros="0" tabSelected="1" defaultGridColor="0" colorId="55" zoomScale="115" zoomScaleNormal="115" workbookViewId="0"/>
  </sheetViews>
  <sheetFormatPr baseColWidth="10" defaultRowHeight="12.75" x14ac:dyDescent="0.2"/>
  <cols>
    <col min="1" max="1" width="2.7109375" style="1" customWidth="1"/>
    <col min="2" max="2" width="9.7109375" style="1" customWidth="1"/>
    <col min="3" max="3" width="14.7109375" style="1" customWidth="1"/>
    <col min="4" max="4" width="12.7109375" style="1" bestFit="1" customWidth="1"/>
    <col min="5" max="5" width="11.42578125" style="1"/>
    <col min="6" max="6" width="1.7109375" style="1" customWidth="1"/>
    <col min="7" max="7" width="12.7109375" style="1" customWidth="1"/>
    <col min="8" max="8" width="5.7109375" style="1" customWidth="1"/>
    <col min="9" max="10" width="13.7109375" style="1" customWidth="1"/>
    <col min="11" max="11" width="0.85546875" style="1" customWidth="1"/>
    <col min="12" max="12" width="3.140625" style="1" customWidth="1"/>
    <col min="13" max="13" width="4.85546875" style="1" customWidth="1"/>
    <col min="14" max="14" width="21.140625" style="1" customWidth="1"/>
    <col min="15" max="15" width="20.5703125" style="1" customWidth="1"/>
    <col min="16" max="17" width="17.7109375" style="1" customWidth="1"/>
    <col min="18" max="18" width="19.85546875" style="1" customWidth="1"/>
    <col min="19" max="20" width="17.7109375" style="1" customWidth="1"/>
    <col min="21" max="25" width="11.42578125" style="1"/>
    <col min="26" max="26" width="2.5703125" style="1" customWidth="1"/>
    <col min="27" max="27" width="97.7109375" style="1" customWidth="1"/>
    <col min="28" max="16384" width="11.42578125" style="1"/>
  </cols>
  <sheetData>
    <row r="1" spans="1:25" ht="96" customHeight="1" thickBot="1" x14ac:dyDescent="0.3">
      <c r="A1" s="2"/>
      <c r="B1" s="110"/>
      <c r="C1" s="110"/>
      <c r="D1" s="110"/>
      <c r="E1" s="110"/>
      <c r="F1" s="2"/>
      <c r="G1" s="2"/>
      <c r="H1" s="2"/>
      <c r="I1" s="2"/>
      <c r="J1" s="2"/>
      <c r="K1" s="4"/>
      <c r="L1" s="23"/>
      <c r="M1" s="23"/>
      <c r="N1" s="23"/>
      <c r="O1" s="23"/>
      <c r="P1" s="33"/>
      <c r="Q1" s="33"/>
      <c r="R1" s="33"/>
      <c r="S1" s="33"/>
      <c r="T1" s="33"/>
      <c r="U1" s="34"/>
      <c r="V1" s="34"/>
      <c r="W1" s="34"/>
      <c r="X1" s="34"/>
      <c r="Y1" s="34"/>
    </row>
    <row r="2" spans="1:25" ht="20.100000000000001" customHeight="1" thickBot="1" x14ac:dyDescent="0.25">
      <c r="A2" s="2"/>
      <c r="B2" s="117"/>
      <c r="C2" s="117"/>
      <c r="D2" s="117"/>
      <c r="E2" s="117"/>
      <c r="F2" s="117"/>
      <c r="G2" s="158" t="s">
        <v>13</v>
      </c>
      <c r="H2" s="159"/>
      <c r="I2" s="159"/>
      <c r="J2" s="160"/>
      <c r="K2" s="4"/>
      <c r="L2" s="171">
        <f ca="1">TODAY()</f>
        <v>43523</v>
      </c>
      <c r="M2" s="172"/>
      <c r="N2" s="172"/>
      <c r="O2" s="172"/>
      <c r="P2" s="36"/>
      <c r="Q2" s="33"/>
      <c r="R2" s="86" t="s">
        <v>33</v>
      </c>
      <c r="S2" s="33"/>
      <c r="T2" s="33"/>
      <c r="U2" s="34"/>
      <c r="V2" s="34"/>
      <c r="W2" s="34"/>
      <c r="X2" s="34"/>
      <c r="Y2" s="34"/>
    </row>
    <row r="3" spans="1:25" ht="15.95" customHeight="1" thickBot="1" x14ac:dyDescent="0.25">
      <c r="A3" s="2"/>
      <c r="B3" s="118"/>
      <c r="C3" s="118"/>
      <c r="D3" s="118"/>
      <c r="E3" s="118"/>
      <c r="F3" s="118"/>
      <c r="G3" s="185"/>
      <c r="H3" s="186"/>
      <c r="I3" s="186"/>
      <c r="J3" s="187"/>
      <c r="K3" s="4"/>
      <c r="L3" s="172"/>
      <c r="M3" s="172"/>
      <c r="N3" s="172"/>
      <c r="O3" s="172"/>
      <c r="P3" s="36"/>
      <c r="Q3" s="33"/>
      <c r="R3" s="87" t="str">
        <f>IF(ISNA(VLOOKUP($D$12,[1]CODE_CLIENT!$A$8:$H$9502,8,FALSE)),"x",VLOOKUP($D$12,[1]CODE_CLIENT!$A$8:$H$9502,8,FALSE))</f>
        <v>x</v>
      </c>
      <c r="S3" s="33"/>
      <c r="T3" s="33"/>
      <c r="U3" s="34"/>
      <c r="V3" s="34"/>
      <c r="W3" s="34"/>
      <c r="X3" s="34"/>
      <c r="Y3" s="34"/>
    </row>
    <row r="4" spans="1:25" ht="15.95" customHeight="1" x14ac:dyDescent="0.2">
      <c r="A4" s="2"/>
      <c r="B4" s="119"/>
      <c r="C4" s="119"/>
      <c r="D4" s="119"/>
      <c r="E4" s="119"/>
      <c r="F4" s="119"/>
      <c r="G4" s="188" t="str">
        <f>IF(ISNA(VLOOKUP($D$12,[1]CODE_CLIENT!$A$2:$B$9502,2,FALSE)),"x",VLOOKUP($D$12,[1]CODE_CLIENT!$A$2:$B$9502,2,FALSE))</f>
        <v>x</v>
      </c>
      <c r="H4" s="189"/>
      <c r="I4" s="189"/>
      <c r="J4" s="190"/>
      <c r="K4" s="3"/>
      <c r="L4" s="23"/>
      <c r="M4" s="23"/>
      <c r="N4" s="23"/>
      <c r="O4" s="23"/>
      <c r="P4" s="33"/>
      <c r="Q4" s="33"/>
      <c r="R4" s="33"/>
      <c r="S4" s="33"/>
      <c r="T4" s="33"/>
      <c r="U4" s="34"/>
      <c r="V4" s="34"/>
      <c r="W4" s="34"/>
      <c r="X4" s="34"/>
      <c r="Y4" s="34"/>
    </row>
    <row r="5" spans="1:25" ht="15.95" customHeight="1" x14ac:dyDescent="0.2">
      <c r="A5" s="2"/>
      <c r="B5" s="119"/>
      <c r="C5" s="119"/>
      <c r="D5" s="119"/>
      <c r="E5" s="119"/>
      <c r="F5" s="119"/>
      <c r="G5" s="191"/>
      <c r="H5" s="192"/>
      <c r="I5" s="192"/>
      <c r="J5" s="193"/>
      <c r="K5" s="4"/>
      <c r="L5" s="23"/>
      <c r="M5" s="23"/>
      <c r="N5" s="23"/>
      <c r="O5" s="23"/>
      <c r="P5" s="23"/>
      <c r="Q5" s="23"/>
      <c r="R5" s="23"/>
      <c r="S5" s="23"/>
      <c r="T5" s="23"/>
      <c r="U5" s="24"/>
      <c r="V5" s="24"/>
      <c r="W5" s="24"/>
      <c r="X5" s="24"/>
      <c r="Y5" s="24"/>
    </row>
    <row r="6" spans="1:25" ht="15.95" customHeight="1" x14ac:dyDescent="0.2">
      <c r="A6" s="2"/>
      <c r="B6" s="116"/>
      <c r="C6" s="116"/>
      <c r="D6" s="116"/>
      <c r="E6" s="116"/>
      <c r="F6" s="2"/>
      <c r="G6" s="111" t="str">
        <f>IF(ISNA(VLOOKUP($D$12,[1]CODE_CLIENT!$A$2:$C$9502,3,FALSE)),"x",VLOOKUP($D$12,[1]CODE_CLIENT!$A$2:$C9502,3,FALSE))</f>
        <v>x</v>
      </c>
      <c r="H6" s="112"/>
      <c r="I6" s="112"/>
      <c r="J6" s="113"/>
      <c r="K6" s="4"/>
      <c r="L6" s="23"/>
      <c r="M6" s="23"/>
      <c r="N6" s="23"/>
      <c r="O6" s="23"/>
      <c r="P6" s="23"/>
      <c r="Q6" s="23"/>
      <c r="R6" s="23"/>
      <c r="S6" s="23"/>
      <c r="T6" s="23"/>
      <c r="U6" s="24"/>
      <c r="V6" s="24"/>
      <c r="W6" s="24"/>
      <c r="X6" s="24"/>
      <c r="Y6" s="24"/>
    </row>
    <row r="7" spans="1:25" ht="15.95" customHeight="1" x14ac:dyDescent="0.2">
      <c r="A7" s="2"/>
      <c r="B7" s="120"/>
      <c r="C7" s="121"/>
      <c r="D7" s="122"/>
      <c r="E7" s="121"/>
      <c r="F7" s="2"/>
      <c r="G7" s="111" t="str">
        <f>IF(ISNA(VLOOKUP($D$12,[1]CODE_CLIENT!$A$2:$D$9502,4,FALSE)),"x",VLOOKUP($D$12,[1]CODE_CLIENT!$A$2:$D$9502,4,FALSE))</f>
        <v>x</v>
      </c>
      <c r="H7" s="112"/>
      <c r="I7" s="112"/>
      <c r="J7" s="113"/>
      <c r="K7" s="4"/>
      <c r="L7" s="23"/>
      <c r="M7" s="23"/>
      <c r="N7" s="23"/>
      <c r="O7" s="23"/>
      <c r="P7" s="23"/>
      <c r="Q7" s="23"/>
      <c r="R7" s="23"/>
      <c r="S7" s="23"/>
      <c r="T7" s="23"/>
      <c r="U7" s="24"/>
      <c r="V7" s="24"/>
      <c r="W7" s="24"/>
      <c r="X7" s="24"/>
      <c r="Y7" s="24"/>
    </row>
    <row r="8" spans="1:25" ht="15.95" customHeight="1" x14ac:dyDescent="0.2">
      <c r="A8" s="123" t="s">
        <v>29</v>
      </c>
      <c r="B8" s="124"/>
      <c r="C8" s="124"/>
      <c r="D8" s="125" t="s">
        <v>32</v>
      </c>
      <c r="E8" s="126"/>
      <c r="F8" s="2"/>
      <c r="G8" s="114" t="str">
        <f>IF(ISNA(VLOOKUP($D$12,[1]CODE_CLIENT!$A$2:$E$9502,5,FALSE)),"x",VLOOKUP($D$12,[1]CODE_CLIENT!$A$2:$E$9502,5,FALSE))</f>
        <v>x</v>
      </c>
      <c r="H8" s="163" t="str">
        <f>IF(ISNA(VLOOKUP($D$12,[1]CODE_CLIENT!$A$2:$F$9502,6,FALSE)),"x",VLOOKUP($D$12,[1]CODE_CLIENT!$A$2:$F$9502,6,FALSE))</f>
        <v>x</v>
      </c>
      <c r="I8" s="163"/>
      <c r="J8" s="164"/>
      <c r="K8" s="4"/>
      <c r="L8" s="23"/>
      <c r="M8" s="23"/>
      <c r="N8" s="23"/>
      <c r="O8" s="23"/>
      <c r="P8" s="23"/>
      <c r="Q8" s="23"/>
      <c r="R8" s="23"/>
      <c r="S8" s="23"/>
      <c r="T8" s="23"/>
      <c r="U8" s="24"/>
      <c r="V8" s="24"/>
      <c r="W8" s="24"/>
      <c r="X8" s="24"/>
      <c r="Y8" s="24"/>
    </row>
    <row r="9" spans="1:25" ht="15.95" customHeight="1" x14ac:dyDescent="0.2">
      <c r="A9" s="127" t="s">
        <v>26</v>
      </c>
      <c r="B9" s="124"/>
      <c r="C9" s="124"/>
      <c r="D9" s="128">
        <f ca="1">TODAY()</f>
        <v>43523</v>
      </c>
      <c r="E9" s="129"/>
      <c r="F9" s="2"/>
      <c r="G9" s="115"/>
      <c r="H9" s="165"/>
      <c r="I9" s="165"/>
      <c r="J9" s="166"/>
      <c r="K9" s="4"/>
      <c r="L9" s="23"/>
      <c r="M9" s="23"/>
      <c r="N9" s="23"/>
      <c r="O9" s="23"/>
      <c r="P9" s="23"/>
      <c r="Q9" s="23"/>
      <c r="R9" s="23"/>
      <c r="S9" s="23"/>
      <c r="T9" s="23"/>
      <c r="U9" s="24"/>
      <c r="V9" s="24"/>
      <c r="W9" s="24"/>
      <c r="X9" s="24"/>
      <c r="Y9" s="24"/>
    </row>
    <row r="10" spans="1:25" ht="20.100000000000001" customHeight="1" x14ac:dyDescent="0.2">
      <c r="A10" s="137" t="s">
        <v>17</v>
      </c>
      <c r="B10" s="138"/>
      <c r="C10" s="138"/>
      <c r="D10" s="138"/>
      <c r="E10" s="139"/>
      <c r="F10" s="2"/>
      <c r="G10" s="158" t="s">
        <v>0</v>
      </c>
      <c r="H10" s="159"/>
      <c r="I10" s="159"/>
      <c r="J10" s="160"/>
      <c r="K10" s="4"/>
      <c r="L10" s="23"/>
      <c r="M10" s="23"/>
      <c r="N10" s="23"/>
      <c r="O10" s="23"/>
      <c r="P10" s="23"/>
      <c r="Q10" s="23"/>
      <c r="R10" s="23"/>
      <c r="S10" s="23"/>
      <c r="T10" s="23"/>
      <c r="U10" s="24"/>
      <c r="V10" s="24"/>
      <c r="W10" s="24"/>
      <c r="X10" s="24"/>
      <c r="Y10" s="24"/>
    </row>
    <row r="11" spans="1:25" ht="12" customHeight="1" x14ac:dyDescent="0.2">
      <c r="A11" s="156" t="s">
        <v>11</v>
      </c>
      <c r="B11" s="157"/>
      <c r="C11" s="157"/>
      <c r="D11" s="161">
        <f ca="1">D9</f>
        <v>43523</v>
      </c>
      <c r="E11" s="162"/>
      <c r="F11" s="2"/>
      <c r="G11" s="140"/>
      <c r="H11" s="141"/>
      <c r="I11" s="141"/>
      <c r="J11" s="142"/>
      <c r="K11" s="4"/>
      <c r="L11" s="171"/>
      <c r="M11" s="172"/>
      <c r="N11" s="172"/>
      <c r="O11" s="172"/>
      <c r="P11" s="173"/>
      <c r="Q11" s="174"/>
      <c r="R11" s="152"/>
      <c r="S11" s="153"/>
      <c r="T11" s="23"/>
      <c r="U11" s="24"/>
      <c r="V11" s="24"/>
      <c r="W11" s="24"/>
      <c r="X11" s="24"/>
      <c r="Y11" s="24"/>
    </row>
    <row r="12" spans="1:25" ht="12" customHeight="1" x14ac:dyDescent="0.2">
      <c r="A12" s="154" t="s">
        <v>14</v>
      </c>
      <c r="B12" s="124"/>
      <c r="C12" s="124"/>
      <c r="D12" s="167" t="s">
        <v>19</v>
      </c>
      <c r="E12" s="168"/>
      <c r="F12" s="2"/>
      <c r="G12" s="143" t="s">
        <v>1</v>
      </c>
      <c r="H12" s="144"/>
      <c r="I12" s="144"/>
      <c r="J12" s="145"/>
      <c r="K12" s="4"/>
      <c r="L12" s="172"/>
      <c r="M12" s="172"/>
      <c r="N12" s="172"/>
      <c r="O12" s="172"/>
      <c r="P12" s="174"/>
      <c r="Q12" s="174"/>
      <c r="R12" s="153"/>
      <c r="S12" s="153"/>
      <c r="T12" s="23"/>
      <c r="U12" s="24"/>
      <c r="V12" s="24"/>
      <c r="W12" s="24"/>
      <c r="X12" s="24"/>
      <c r="Y12" s="24"/>
    </row>
    <row r="13" spans="1:25" ht="12" customHeight="1" x14ac:dyDescent="0.2">
      <c r="A13" s="155"/>
      <c r="B13" s="124"/>
      <c r="C13" s="124"/>
      <c r="D13" s="167"/>
      <c r="E13" s="168"/>
      <c r="F13" s="2"/>
      <c r="G13" s="143"/>
      <c r="H13" s="144"/>
      <c r="I13" s="144"/>
      <c r="J13" s="145"/>
      <c r="K13" s="4"/>
      <c r="L13" s="23"/>
      <c r="M13" s="23"/>
      <c r="N13" s="23"/>
      <c r="O13" s="23"/>
      <c r="P13" s="23"/>
      <c r="Q13" s="23"/>
      <c r="R13" s="23"/>
      <c r="S13" s="23"/>
      <c r="T13" s="23"/>
      <c r="U13" s="24"/>
      <c r="V13" s="24"/>
      <c r="W13" s="24"/>
      <c r="X13" s="24"/>
      <c r="Y13" s="24"/>
    </row>
    <row r="14" spans="1:25" ht="12" customHeight="1" x14ac:dyDescent="0.2">
      <c r="A14" s="183" t="s">
        <v>15</v>
      </c>
      <c r="B14" s="184"/>
      <c r="C14" s="184"/>
      <c r="D14" s="146" t="str">
        <f>IF(ISNA(VLOOKUP(D12,[1]CODE_CLIENT!$A$2:$J$9502,10,FALSE)),"",VLOOKUP(D12,[1]CODE_CLIENT!$A$2:$J$9502,10,FALSE))</f>
        <v/>
      </c>
      <c r="E14" s="147"/>
      <c r="F14" s="2"/>
      <c r="G14" s="134"/>
      <c r="H14" s="135"/>
      <c r="I14" s="135"/>
      <c r="J14" s="136"/>
      <c r="K14" s="4"/>
      <c r="L14" s="23"/>
      <c r="M14" s="23"/>
      <c r="N14" s="23"/>
      <c r="O14" s="23"/>
      <c r="P14" s="23"/>
      <c r="Q14" s="23"/>
      <c r="R14" s="23"/>
      <c r="S14" s="23"/>
      <c r="T14" s="23"/>
      <c r="U14" s="24"/>
      <c r="V14" s="24"/>
      <c r="W14" s="24"/>
      <c r="X14" s="24"/>
      <c r="Y14" s="24"/>
    </row>
    <row r="15" spans="1:25" ht="9.9499999999999993" customHeight="1" x14ac:dyDescent="0.2">
      <c r="A15" s="2"/>
      <c r="B15" s="2"/>
      <c r="C15" s="2"/>
      <c r="D15" s="2"/>
      <c r="E15" s="2"/>
      <c r="F15" s="2"/>
      <c r="G15" s="2"/>
      <c r="H15" s="2"/>
      <c r="I15" s="2"/>
      <c r="J15" s="2"/>
      <c r="K15" s="4"/>
      <c r="L15" s="23"/>
      <c r="M15" s="23"/>
      <c r="N15" s="23"/>
      <c r="O15" s="23"/>
      <c r="P15" s="23"/>
      <c r="Q15" s="23"/>
      <c r="R15" s="23"/>
      <c r="S15" s="23"/>
      <c r="T15" s="23"/>
      <c r="U15" s="24"/>
      <c r="V15" s="24"/>
      <c r="W15" s="24"/>
      <c r="X15" s="24"/>
      <c r="Y15" s="24"/>
    </row>
    <row r="16" spans="1:25" s="8" customFormat="1" ht="20.100000000000001" customHeight="1" x14ac:dyDescent="0.2">
      <c r="A16" s="84" t="s">
        <v>16</v>
      </c>
      <c r="B16" s="85" t="s">
        <v>12</v>
      </c>
      <c r="C16" s="99" t="s">
        <v>2</v>
      </c>
      <c r="D16" s="99"/>
      <c r="E16" s="99"/>
      <c r="F16" s="99"/>
      <c r="G16" s="99"/>
      <c r="H16" s="85" t="s">
        <v>3</v>
      </c>
      <c r="I16" s="85" t="s">
        <v>4</v>
      </c>
      <c r="J16" s="85" t="s">
        <v>5</v>
      </c>
      <c r="K16" s="7"/>
      <c r="L16" s="23"/>
      <c r="M16" s="23"/>
      <c r="N16" s="23"/>
      <c r="O16" s="23"/>
      <c r="P16" s="23"/>
      <c r="Q16" s="23"/>
      <c r="R16" s="23"/>
      <c r="S16" s="23"/>
      <c r="T16" s="23"/>
      <c r="U16" s="24"/>
      <c r="V16" s="24"/>
      <c r="W16" s="24"/>
      <c r="X16" s="24"/>
      <c r="Y16" s="24"/>
    </row>
    <row r="17" spans="1:25" ht="14.1" customHeight="1" x14ac:dyDescent="0.25">
      <c r="A17" s="70">
        <f t="shared" ref="A17:A39" si="0">IF(H17=0,0,IF($G$42="TVA 19,6 %","1",IF($G$42="TVA 20 %","3",IF($G$42="TVA 10 %","4","2"))))</f>
        <v>0</v>
      </c>
      <c r="B17" s="12"/>
      <c r="C17" s="88" t="str">
        <f>IF(ISNA(VLOOKUP(B17,[1]NOMENCLATURE!$A$2:$B$1500,2,FALSE)),"",VLOOKUP(B17,[1]NOMENCLATURE!$A$2:$B$1500,2,FALSE))</f>
        <v/>
      </c>
      <c r="D17" s="88"/>
      <c r="E17" s="88"/>
      <c r="F17" s="88"/>
      <c r="G17" s="88"/>
      <c r="H17" s="13"/>
      <c r="I17" s="14" t="str">
        <f>IF(ISNA(VLOOKUP(B17,[1]NOMENCLATURE!$A$2:$M$1500,13,FALSE)),"",VLOOKUP(B17,[1]NOMENCLATURE!$A$2:$M$1500,13,FALSE))</f>
        <v/>
      </c>
      <c r="J17" s="14">
        <f t="shared" ref="J17:J39" si="1">IF(PRODUCT(H17:I17)=0,,H17*I17)</f>
        <v>0</v>
      </c>
      <c r="K17" s="15"/>
      <c r="L17" s="22" t="str">
        <f>IF(ISNA(VLOOKUP(B17,[1]NOMENCLATURE!$A$2:$C$1500,3,FALSE)),"",VLOOKUP(B17,[1]NOMENCLATURE!$A$2:$C$1500,3,FALSE))</f>
        <v/>
      </c>
      <c r="M17" s="30" t="str">
        <f>IF(ISNA(VLOOKUP($B17,[1]NOMENCLATURE!$A$2:$M$1500,13,FALSE)),"",VLOOKUP($B17,[1]NOMENCLATURE!$A$2:$M$1500,13,FALSE))</f>
        <v/>
      </c>
      <c r="N17" s="23"/>
      <c r="O17" s="23"/>
      <c r="P17" s="23" t="str">
        <f>IF(ISNA(VLOOKUP(I17,[1]NOMENCLATURE!$A$2:$M$1500,13,FALSE)),"",VLOOKUP(I17,[1]NOMENCLATURE!$A$2:$M$1500,13,FALSE))</f>
        <v/>
      </c>
      <c r="Q17" s="25" t="str">
        <f>IF(ISNA(VLOOKUP(B17,[1]NOMENCLATURE!$A$2:$P$1500,16,FALSE)),"",VLOOKUP(B17,[1]NOMENCLATURE!$A$2:$P$1500,16,FALSE))</f>
        <v/>
      </c>
      <c r="R17" s="25">
        <f t="shared" ref="R17:R37" si="2">IF(J17=0,0,Q17*H17)</f>
        <v>0</v>
      </c>
      <c r="S17" s="23">
        <f>IF(J17=0,0,(N$67/A$43)*I17)</f>
        <v>0</v>
      </c>
      <c r="T17" s="23">
        <f>IF(J17=0,0,I17*(1-$N$36))</f>
        <v>0</v>
      </c>
      <c r="U17" s="24"/>
      <c r="V17" s="24"/>
      <c r="W17" s="24"/>
      <c r="X17" s="24"/>
      <c r="Y17" s="24"/>
    </row>
    <row r="18" spans="1:25" ht="14.1" customHeight="1" x14ac:dyDescent="0.25">
      <c r="A18" s="70">
        <f t="shared" si="0"/>
        <v>0</v>
      </c>
      <c r="B18" s="12"/>
      <c r="C18" s="88" t="str">
        <f>IF(ISNA(VLOOKUP(B18,[1]NOMENCLATURE!$A$2:$B$1500,2,FALSE)),"",VLOOKUP(B18,[1]NOMENCLATURE!$A$2:$B$1500,2,FALSE))</f>
        <v/>
      </c>
      <c r="D18" s="88"/>
      <c r="E18" s="88"/>
      <c r="F18" s="88"/>
      <c r="G18" s="88"/>
      <c r="H18" s="13"/>
      <c r="I18" s="14" t="str">
        <f>IF(ISNA(VLOOKUP(B18,[1]NOMENCLATURE!$A$2:$M$1500,13,FALSE)),"",VLOOKUP(B18,[1]NOMENCLATURE!$A$2:$M$1500,13,FALSE))</f>
        <v/>
      </c>
      <c r="J18" s="14">
        <f t="shared" si="1"/>
        <v>0</v>
      </c>
      <c r="K18" s="15"/>
      <c r="L18" s="22" t="str">
        <f>IF(ISNA(VLOOKUP(B18,[1]NOMENCLATURE!$A$2:$C$1500,3,FALSE)),"",VLOOKUP(B18,[1]NOMENCLATURE!$A$2:$C$1500,3,FALSE))</f>
        <v/>
      </c>
      <c r="M18" s="30" t="str">
        <f>IF(ISNA(VLOOKUP($B18,[1]NOMENCLATURE!$A$2:$M$1500,13,FALSE)),"",VLOOKUP($B18,[1]NOMENCLATURE!$A$2:$M$1500,13,FALSE))</f>
        <v/>
      </c>
      <c r="N18" s="23"/>
      <c r="O18" s="23"/>
      <c r="P18" s="23" t="str">
        <f>IF(ISNA(VLOOKUP(I18,[1]NOMENCLATURE!$A$2:$M$1500,13,FALSE)),"",VLOOKUP(I18,[1]NOMENCLATURE!$A$2:$M$1500,13,FALSE))</f>
        <v/>
      </c>
      <c r="Q18" s="25" t="str">
        <f>IF(ISNA(VLOOKUP(B18,[1]NOMENCLATURE!$A$2:$P$1500,16,FALSE)),"",VLOOKUP(B18,[1]NOMENCLATURE!$A$2:$P$1500,16,FALSE))</f>
        <v/>
      </c>
      <c r="R18" s="25">
        <f t="shared" si="2"/>
        <v>0</v>
      </c>
      <c r="S18" s="23">
        <f t="shared" ref="S18:S39" si="3">IF(J18=0,0,(N$67/A$43)*I18)</f>
        <v>0</v>
      </c>
      <c r="T18" s="23">
        <f t="shared" ref="T18:T39" si="4">IF(J18=0,0,I18*(1-$N$36))</f>
        <v>0</v>
      </c>
      <c r="U18" s="24"/>
      <c r="V18" s="24"/>
      <c r="W18" s="24"/>
      <c r="X18" s="24"/>
      <c r="Y18" s="24"/>
    </row>
    <row r="19" spans="1:25" ht="14.1" customHeight="1" x14ac:dyDescent="0.25">
      <c r="A19" s="70">
        <f t="shared" si="0"/>
        <v>0</v>
      </c>
      <c r="B19" s="12"/>
      <c r="C19" s="88" t="str">
        <f>IF(ISNA(VLOOKUP(B19,[1]NOMENCLATURE!$A$2:$B$1500,2,FALSE)),"",VLOOKUP(B19,[1]NOMENCLATURE!$A$2:$B$1500,2,FALSE))</f>
        <v/>
      </c>
      <c r="D19" s="88"/>
      <c r="E19" s="88"/>
      <c r="F19" s="88"/>
      <c r="G19" s="88"/>
      <c r="H19" s="13"/>
      <c r="I19" s="14" t="str">
        <f>IF(ISNA(VLOOKUP(B19,[1]NOMENCLATURE!$A$2:$M$1500,13,FALSE)),"",VLOOKUP(B19,[1]NOMENCLATURE!$A$2:$M$1500,13,FALSE))</f>
        <v/>
      </c>
      <c r="J19" s="14">
        <f t="shared" si="1"/>
        <v>0</v>
      </c>
      <c r="K19" s="15"/>
      <c r="L19" s="22" t="str">
        <f>IF(ISNA(VLOOKUP(B19,[1]NOMENCLATURE!$A$2:$C$1500,3,FALSE)),"",VLOOKUP(B19,[1]NOMENCLATURE!$A$2:$C$1500,3,FALSE))</f>
        <v/>
      </c>
      <c r="M19" s="30" t="str">
        <f>IF(ISNA(VLOOKUP($B19,[1]NOMENCLATURE!$A$2:$M$1500,13,FALSE)),"",VLOOKUP($B19,[1]NOMENCLATURE!$A$2:$M$1500,13,FALSE))</f>
        <v/>
      </c>
      <c r="N19" s="23"/>
      <c r="O19" s="23"/>
      <c r="P19" s="23" t="str">
        <f>IF(ISNA(VLOOKUP(I19,[1]NOMENCLATURE!$A$2:$M$1500,13,FALSE)),"",VLOOKUP(I19,[1]NOMENCLATURE!$A$2:$M$1500,13,FALSE))</f>
        <v/>
      </c>
      <c r="Q19" s="25" t="str">
        <f>IF(ISNA(VLOOKUP(B19,[1]NOMENCLATURE!$A$2:$P$1500,16,FALSE)),"",VLOOKUP(B19,[1]NOMENCLATURE!$A$2:$P$1500,16,FALSE))</f>
        <v/>
      </c>
      <c r="R19" s="25">
        <f t="shared" si="2"/>
        <v>0</v>
      </c>
      <c r="S19" s="23">
        <f t="shared" si="3"/>
        <v>0</v>
      </c>
      <c r="T19" s="23">
        <f t="shared" si="4"/>
        <v>0</v>
      </c>
      <c r="U19" s="24"/>
      <c r="V19" s="24"/>
      <c r="W19" s="24"/>
      <c r="X19" s="24"/>
      <c r="Y19" s="24"/>
    </row>
    <row r="20" spans="1:25" ht="14.1" customHeight="1" x14ac:dyDescent="0.25">
      <c r="A20" s="70">
        <f t="shared" si="0"/>
        <v>0</v>
      </c>
      <c r="B20" s="12"/>
      <c r="C20" s="88" t="str">
        <f>IF(ISNA(VLOOKUP(B20,[1]NOMENCLATURE!$A$2:$B$1500,2,FALSE)),"",VLOOKUP(B20,[1]NOMENCLATURE!$A$2:$B$1500,2,FALSE))</f>
        <v/>
      </c>
      <c r="D20" s="88"/>
      <c r="E20" s="88"/>
      <c r="F20" s="88"/>
      <c r="G20" s="88"/>
      <c r="H20" s="13"/>
      <c r="I20" s="14" t="str">
        <f>IF(ISNA(VLOOKUP(B20,[1]NOMENCLATURE!$A$2:$M$1500,13,FALSE)),"",VLOOKUP(B20,[1]NOMENCLATURE!$A$2:$M$1500,13,FALSE))</f>
        <v/>
      </c>
      <c r="J20" s="14">
        <f t="shared" si="1"/>
        <v>0</v>
      </c>
      <c r="K20" s="15"/>
      <c r="L20" s="22" t="str">
        <f>IF(ISNA(VLOOKUP(B20,[1]NOMENCLATURE!$A$2:$C$1500,3,FALSE)),"",VLOOKUP(B20,[1]NOMENCLATURE!$A$2:$C$1500,3,FALSE))</f>
        <v/>
      </c>
      <c r="M20" s="30" t="str">
        <f>IF(ISNA(VLOOKUP($B20,[1]NOMENCLATURE!$A$2:$M$1500,13,FALSE)),"",VLOOKUP($B20,[1]NOMENCLATURE!$A$2:$M$1500,13,FALSE))</f>
        <v/>
      </c>
      <c r="N20" s="23"/>
      <c r="O20" s="23"/>
      <c r="P20" s="23" t="str">
        <f>IF(ISNA(VLOOKUP(I20,[1]NOMENCLATURE!$A$2:$M$1500,13,FALSE)),"",VLOOKUP(I20,[1]NOMENCLATURE!$A$2:$M$1500,13,FALSE))</f>
        <v/>
      </c>
      <c r="Q20" s="25" t="str">
        <f>IF(ISNA(VLOOKUP(B20,[1]NOMENCLATURE!$A$2:$P$1500,16,FALSE)),"",VLOOKUP(B20,[1]NOMENCLATURE!$A$2:$P$1500,16,FALSE))</f>
        <v/>
      </c>
      <c r="R20" s="25">
        <f t="shared" si="2"/>
        <v>0</v>
      </c>
      <c r="S20" s="23">
        <f t="shared" si="3"/>
        <v>0</v>
      </c>
      <c r="T20" s="23">
        <f t="shared" si="4"/>
        <v>0</v>
      </c>
      <c r="U20" s="24"/>
      <c r="V20" s="24"/>
      <c r="W20" s="24"/>
      <c r="X20" s="24"/>
      <c r="Y20" s="24"/>
    </row>
    <row r="21" spans="1:25" ht="14.1" customHeight="1" x14ac:dyDescent="0.25">
      <c r="A21" s="70">
        <f t="shared" si="0"/>
        <v>0</v>
      </c>
      <c r="B21" s="12"/>
      <c r="C21" s="88" t="str">
        <f>IF(ISNA(VLOOKUP(B21,[1]NOMENCLATURE!$A$2:$B$1500,2,FALSE)),"",VLOOKUP(B21,[1]NOMENCLATURE!$A$2:$B$1500,2,FALSE))</f>
        <v/>
      </c>
      <c r="D21" s="88"/>
      <c r="E21" s="88"/>
      <c r="F21" s="88"/>
      <c r="G21" s="88"/>
      <c r="H21" s="13"/>
      <c r="I21" s="14" t="str">
        <f>IF(ISNA(VLOOKUP(B21,[1]NOMENCLATURE!$A$2:$M$1500,13,FALSE)),"",VLOOKUP(B21,[1]NOMENCLATURE!$A$2:$M$1500,13,FALSE))</f>
        <v/>
      </c>
      <c r="J21" s="14">
        <f t="shared" si="1"/>
        <v>0</v>
      </c>
      <c r="K21" s="15"/>
      <c r="L21" s="22" t="str">
        <f>IF(ISNA(VLOOKUP(B21,[1]NOMENCLATURE!$A$2:$C$1500,3,FALSE)),"",VLOOKUP(B21,[1]NOMENCLATURE!$A$2:$C$1500,3,FALSE))</f>
        <v/>
      </c>
      <c r="M21" s="30" t="str">
        <f>IF(ISNA(VLOOKUP($B21,[1]NOMENCLATURE!$A$2:$M$1500,13,FALSE)),"",VLOOKUP($B21,[1]NOMENCLATURE!$A$2:$M$1500,13,FALSE))</f>
        <v/>
      </c>
      <c r="N21" s="23"/>
      <c r="O21" s="23"/>
      <c r="P21" s="23" t="str">
        <f>IF(ISNA(VLOOKUP(I21,[1]NOMENCLATURE!$A$2:$M$1500,13,FALSE)),"",VLOOKUP(I21,[1]NOMENCLATURE!$A$2:$M$1500,13,FALSE))</f>
        <v/>
      </c>
      <c r="Q21" s="25" t="str">
        <f>IF(ISNA(VLOOKUP(B21,[1]NOMENCLATURE!$A$2:$P$1500,16,FALSE)),"",VLOOKUP(B21,[1]NOMENCLATURE!$A$2:$P$1500,16,FALSE))</f>
        <v/>
      </c>
      <c r="R21" s="25">
        <f t="shared" si="2"/>
        <v>0</v>
      </c>
      <c r="S21" s="23">
        <f t="shared" si="3"/>
        <v>0</v>
      </c>
      <c r="T21" s="23">
        <f t="shared" si="4"/>
        <v>0</v>
      </c>
      <c r="U21" s="24"/>
      <c r="V21" s="24"/>
      <c r="W21" s="24"/>
      <c r="X21" s="24"/>
      <c r="Y21" s="24"/>
    </row>
    <row r="22" spans="1:25" ht="14.1" customHeight="1" x14ac:dyDescent="0.25">
      <c r="A22" s="70">
        <f t="shared" si="0"/>
        <v>0</v>
      </c>
      <c r="B22" s="12"/>
      <c r="C22" s="88" t="str">
        <f>IF(ISNA(VLOOKUP(B22,[1]NOMENCLATURE!$A$2:$B$1500,2,FALSE)),"",VLOOKUP(B22,[1]NOMENCLATURE!$A$2:$B$1500,2,FALSE))</f>
        <v/>
      </c>
      <c r="D22" s="88"/>
      <c r="E22" s="88"/>
      <c r="F22" s="88"/>
      <c r="G22" s="88"/>
      <c r="H22" s="13"/>
      <c r="I22" s="14" t="str">
        <f>IF(ISNA(VLOOKUP(B22,[1]NOMENCLATURE!$A$2:$M$1500,13,FALSE)),"",VLOOKUP(B22,[1]NOMENCLATURE!$A$2:$M$1500,13,FALSE))</f>
        <v/>
      </c>
      <c r="J22" s="14">
        <f t="shared" si="1"/>
        <v>0</v>
      </c>
      <c r="K22" s="15"/>
      <c r="L22" s="22" t="str">
        <f>IF(ISNA(VLOOKUP(B22,[1]NOMENCLATURE!$A$2:$C$1500,3,FALSE)),"",VLOOKUP(B22,[1]NOMENCLATURE!$A$2:$C$1500,3,FALSE))</f>
        <v/>
      </c>
      <c r="M22" s="30" t="str">
        <f>IF(ISNA(VLOOKUP($B22,[1]NOMENCLATURE!$A$2:$M$1500,13,FALSE)),"",VLOOKUP($B22,[1]NOMENCLATURE!$A$2:$M$1500,13,FALSE))</f>
        <v/>
      </c>
      <c r="N22" s="23"/>
      <c r="O22" s="23"/>
      <c r="P22" s="23" t="str">
        <f>IF(ISNA(VLOOKUP(I22,[1]NOMENCLATURE!$A$2:$M$1500,13,FALSE)),"",VLOOKUP(I22,[1]NOMENCLATURE!$A$2:$M$1500,13,FALSE))</f>
        <v/>
      </c>
      <c r="Q22" s="25" t="str">
        <f>IF(ISNA(VLOOKUP(B22,[1]NOMENCLATURE!$A$2:$P$1500,16,FALSE)),"",VLOOKUP(B22,[1]NOMENCLATURE!$A$2:$P$1500,16,FALSE))</f>
        <v/>
      </c>
      <c r="R22" s="25">
        <f t="shared" si="2"/>
        <v>0</v>
      </c>
      <c r="S22" s="23">
        <f t="shared" si="3"/>
        <v>0</v>
      </c>
      <c r="T22" s="23">
        <f t="shared" si="4"/>
        <v>0</v>
      </c>
      <c r="U22" s="24"/>
      <c r="V22" s="24"/>
      <c r="W22" s="24"/>
      <c r="X22" s="24"/>
      <c r="Y22" s="24"/>
    </row>
    <row r="23" spans="1:25" ht="14.1" customHeight="1" x14ac:dyDescent="0.25">
      <c r="A23" s="70">
        <f t="shared" si="0"/>
        <v>0</v>
      </c>
      <c r="B23" s="12"/>
      <c r="C23" s="88" t="str">
        <f>IF(ISNA(VLOOKUP(B23,[1]NOMENCLATURE!$A$2:$B$1500,2,FALSE)),"",VLOOKUP(B23,[1]NOMENCLATURE!$A$2:$B$1500,2,FALSE))</f>
        <v/>
      </c>
      <c r="D23" s="88"/>
      <c r="E23" s="88"/>
      <c r="F23" s="88"/>
      <c r="G23" s="88"/>
      <c r="H23" s="13"/>
      <c r="I23" s="14" t="str">
        <f>IF(ISNA(VLOOKUP(B23,[1]NOMENCLATURE!$A$2:$M$1500,13,FALSE)),"",VLOOKUP(B23,[1]NOMENCLATURE!$A$2:$M$1500,13,FALSE))</f>
        <v/>
      </c>
      <c r="J23" s="14">
        <f t="shared" si="1"/>
        <v>0</v>
      </c>
      <c r="K23" s="15"/>
      <c r="L23" s="22" t="str">
        <f>IF(ISNA(VLOOKUP(B23,[1]NOMENCLATURE!$A$2:$C$1500,3,FALSE)),"",VLOOKUP(B23,[1]NOMENCLATURE!$A$2:$C$1500,3,FALSE))</f>
        <v/>
      </c>
      <c r="M23" s="30" t="str">
        <f>IF(ISNA(VLOOKUP($B23,[1]NOMENCLATURE!$A$2:$M$1500,13,FALSE)),"",VLOOKUP($B23,[1]NOMENCLATURE!$A$2:$M$1500,13,FALSE))</f>
        <v/>
      </c>
      <c r="N23" s="23"/>
      <c r="O23" s="23"/>
      <c r="P23" s="23" t="str">
        <f>IF(ISNA(VLOOKUP(I23,[1]NOMENCLATURE!$A$2:$M$1500,13,FALSE)),"",VLOOKUP(I23,[1]NOMENCLATURE!$A$2:$M$1500,13,FALSE))</f>
        <v/>
      </c>
      <c r="Q23" s="25" t="str">
        <f>IF(ISNA(VLOOKUP(B23,[1]NOMENCLATURE!$A$2:$P$1500,16,FALSE)),"",VLOOKUP(B23,[1]NOMENCLATURE!$A$2:$P$1500,16,FALSE))</f>
        <v/>
      </c>
      <c r="R23" s="25">
        <f t="shared" si="2"/>
        <v>0</v>
      </c>
      <c r="S23" s="23">
        <f t="shared" si="3"/>
        <v>0</v>
      </c>
      <c r="T23" s="23">
        <f t="shared" si="4"/>
        <v>0</v>
      </c>
      <c r="U23" s="24"/>
      <c r="V23" s="24"/>
      <c r="W23" s="24"/>
      <c r="X23" s="24"/>
      <c r="Y23" s="24"/>
    </row>
    <row r="24" spans="1:25" ht="14.1" customHeight="1" x14ac:dyDescent="0.25">
      <c r="A24" s="70">
        <f t="shared" si="0"/>
        <v>0</v>
      </c>
      <c r="B24" s="12"/>
      <c r="C24" s="88" t="str">
        <f>IF(ISNA(VLOOKUP(B24,[1]NOMENCLATURE!$A$2:$B$1500,2,FALSE)),"",VLOOKUP(B24,[1]NOMENCLATURE!$A$2:$B$1500,2,FALSE))</f>
        <v/>
      </c>
      <c r="D24" s="88"/>
      <c r="E24" s="88"/>
      <c r="F24" s="88"/>
      <c r="G24" s="88"/>
      <c r="H24" s="13"/>
      <c r="I24" s="14" t="str">
        <f>IF(ISNA(VLOOKUP(B24,[1]NOMENCLATURE!$A$2:$M$1500,13,FALSE)),"",VLOOKUP(B24,[1]NOMENCLATURE!$A$2:$M$1500,13,FALSE))</f>
        <v/>
      </c>
      <c r="J24" s="14">
        <f t="shared" si="1"/>
        <v>0</v>
      </c>
      <c r="K24" s="15"/>
      <c r="L24" s="22" t="str">
        <f>IF(ISNA(VLOOKUP(B24,[1]NOMENCLATURE!$A$2:$C$1500,3,FALSE)),"",VLOOKUP(B24,[1]NOMENCLATURE!$A$2:$C$1500,3,FALSE))</f>
        <v/>
      </c>
      <c r="M24" s="30" t="str">
        <f>IF(ISNA(VLOOKUP($B24,[1]NOMENCLATURE!$A$2:$M$1500,13,FALSE)),"",VLOOKUP($B24,[1]NOMENCLATURE!$A$2:$M$1500,13,FALSE))</f>
        <v/>
      </c>
      <c r="N24" s="23"/>
      <c r="O24" s="23"/>
      <c r="P24" s="23" t="str">
        <f>IF(ISNA(VLOOKUP(I24,[1]NOMENCLATURE!$A$2:$M$1500,13,FALSE)),"",VLOOKUP(I24,[1]NOMENCLATURE!$A$2:$M$1500,13,FALSE))</f>
        <v/>
      </c>
      <c r="Q24" s="25" t="str">
        <f>IF(ISNA(VLOOKUP(B24,[1]NOMENCLATURE!$A$2:$P$1500,16,FALSE)),"",VLOOKUP(B24,[1]NOMENCLATURE!$A$2:$P$1500,16,FALSE))</f>
        <v/>
      </c>
      <c r="R24" s="25">
        <f t="shared" si="2"/>
        <v>0</v>
      </c>
      <c r="S24" s="23">
        <f t="shared" si="3"/>
        <v>0</v>
      </c>
      <c r="T24" s="23">
        <f t="shared" si="4"/>
        <v>0</v>
      </c>
      <c r="U24" s="24"/>
      <c r="V24" s="24"/>
      <c r="W24" s="24"/>
      <c r="X24" s="24"/>
      <c r="Y24" s="24"/>
    </row>
    <row r="25" spans="1:25" ht="14.1" customHeight="1" x14ac:dyDescent="0.25">
      <c r="A25" s="70">
        <f t="shared" si="0"/>
        <v>0</v>
      </c>
      <c r="B25" s="12"/>
      <c r="C25" s="88" t="str">
        <f>IF(ISNA(VLOOKUP(B25,[1]NOMENCLATURE!$A$2:$B$1500,2,FALSE)),"",VLOOKUP(B25,[1]NOMENCLATURE!$A$2:$B$1500,2,FALSE))</f>
        <v/>
      </c>
      <c r="D25" s="88"/>
      <c r="E25" s="88"/>
      <c r="F25" s="88"/>
      <c r="G25" s="88"/>
      <c r="H25" s="13"/>
      <c r="I25" s="14" t="str">
        <f>IF(ISNA(VLOOKUP(B25,[1]NOMENCLATURE!$A$2:$M$1500,13,FALSE)),"",VLOOKUP(B25,[1]NOMENCLATURE!$A$2:$M$1500,13,FALSE))</f>
        <v/>
      </c>
      <c r="J25" s="14">
        <f t="shared" si="1"/>
        <v>0</v>
      </c>
      <c r="K25" s="15"/>
      <c r="L25" s="22" t="str">
        <f>IF(ISNA(VLOOKUP(B25,[1]NOMENCLATURE!$A$2:$C$1500,3,FALSE)),"",VLOOKUP(B25,[1]NOMENCLATURE!$A$2:$C$1500,3,FALSE))</f>
        <v/>
      </c>
      <c r="M25" s="30" t="str">
        <f>IF(ISNA(VLOOKUP($B25,[1]NOMENCLATURE!$A$2:$M$1500,13,FALSE)),"",VLOOKUP($B25,[1]NOMENCLATURE!$A$2:$M$1500,13,FALSE))</f>
        <v/>
      </c>
      <c r="N25" s="23"/>
      <c r="O25" s="23"/>
      <c r="P25" s="23" t="str">
        <f>IF(ISNA(VLOOKUP(I25,[1]NOMENCLATURE!$A$2:$M$1500,13,FALSE)),"",VLOOKUP(I25,[1]NOMENCLATURE!$A$2:$M$1500,13,FALSE))</f>
        <v/>
      </c>
      <c r="Q25" s="25" t="str">
        <f>IF(ISNA(VLOOKUP(B25,[1]NOMENCLATURE!$A$2:$P$1500,16,FALSE)),"",VLOOKUP(B25,[1]NOMENCLATURE!$A$2:$P$1500,16,FALSE))</f>
        <v/>
      </c>
      <c r="R25" s="25">
        <f t="shared" si="2"/>
        <v>0</v>
      </c>
      <c r="S25" s="23">
        <f t="shared" si="3"/>
        <v>0</v>
      </c>
      <c r="T25" s="23">
        <f t="shared" si="4"/>
        <v>0</v>
      </c>
      <c r="U25" s="24"/>
      <c r="V25" s="24"/>
      <c r="W25" s="24"/>
      <c r="X25" s="24"/>
      <c r="Y25" s="24"/>
    </row>
    <row r="26" spans="1:25" ht="14.1" customHeight="1" x14ac:dyDescent="0.25">
      <c r="A26" s="70">
        <f t="shared" si="0"/>
        <v>0</v>
      </c>
      <c r="B26" s="12"/>
      <c r="C26" s="88" t="str">
        <f>IF(ISNA(VLOOKUP(B26,[1]NOMENCLATURE!$A$2:$B$1500,2,FALSE)),"",VLOOKUP(B26,[1]NOMENCLATURE!$A$2:$B$1500,2,FALSE))</f>
        <v/>
      </c>
      <c r="D26" s="88"/>
      <c r="E26" s="88"/>
      <c r="F26" s="88"/>
      <c r="G26" s="88"/>
      <c r="H26" s="13"/>
      <c r="I26" s="14" t="str">
        <f>IF(ISNA(VLOOKUP(B26,[1]NOMENCLATURE!$A$2:$M$1500,13,FALSE)),"",VLOOKUP(B26,[1]NOMENCLATURE!$A$2:$M$1500,13,FALSE))</f>
        <v/>
      </c>
      <c r="J26" s="14">
        <f t="shared" si="1"/>
        <v>0</v>
      </c>
      <c r="K26" s="15"/>
      <c r="L26" s="22" t="str">
        <f>IF(ISNA(VLOOKUP(B26,[1]NOMENCLATURE!$A$2:$C$1500,3,FALSE)),"",VLOOKUP(B26,[1]NOMENCLATURE!$A$2:$C$1500,3,FALSE))</f>
        <v/>
      </c>
      <c r="M26" s="30" t="str">
        <f>IF(ISNA(VLOOKUP($B26,[1]NOMENCLATURE!$A$2:$M$1500,13,FALSE)),"",VLOOKUP($B26,[1]NOMENCLATURE!$A$2:$M$1500,13,FALSE))</f>
        <v/>
      </c>
      <c r="N26" s="23"/>
      <c r="O26" s="23"/>
      <c r="P26" s="23" t="str">
        <f>IF(ISNA(VLOOKUP(I26,[1]NOMENCLATURE!$A$2:$M$1500,13,FALSE)),"",VLOOKUP(I26,[1]NOMENCLATURE!$A$2:$M$1500,13,FALSE))</f>
        <v/>
      </c>
      <c r="Q26" s="25" t="str">
        <f>IF(ISNA(VLOOKUP(B26,[1]NOMENCLATURE!$A$2:$P$1500,16,FALSE)),"",VLOOKUP(B26,[1]NOMENCLATURE!$A$2:$P$1500,16,FALSE))</f>
        <v/>
      </c>
      <c r="R26" s="25">
        <f t="shared" si="2"/>
        <v>0</v>
      </c>
      <c r="S26" s="23">
        <f t="shared" si="3"/>
        <v>0</v>
      </c>
      <c r="T26" s="23">
        <f t="shared" si="4"/>
        <v>0</v>
      </c>
      <c r="U26" s="24"/>
      <c r="V26" s="24"/>
      <c r="W26" s="24"/>
      <c r="X26" s="24"/>
      <c r="Y26" s="24"/>
    </row>
    <row r="27" spans="1:25" ht="14.1" customHeight="1" x14ac:dyDescent="0.25">
      <c r="A27" s="70">
        <f t="shared" si="0"/>
        <v>0</v>
      </c>
      <c r="B27" s="12"/>
      <c r="C27" s="88" t="str">
        <f>IF(ISNA(VLOOKUP(B27,[1]NOMENCLATURE!$A$2:$B$1500,2,FALSE)),"",VLOOKUP(B27,[1]NOMENCLATURE!$A$2:$B$1500,2,FALSE))</f>
        <v/>
      </c>
      <c r="D27" s="88"/>
      <c r="E27" s="88"/>
      <c r="F27" s="88"/>
      <c r="G27" s="88"/>
      <c r="H27" s="13"/>
      <c r="I27" s="14" t="str">
        <f>IF(ISNA(VLOOKUP(B27,[1]NOMENCLATURE!$A$2:$M$1500,13,FALSE)),"",VLOOKUP(B27,[1]NOMENCLATURE!$A$2:$M$1500,13,FALSE))</f>
        <v/>
      </c>
      <c r="J27" s="14">
        <f t="shared" si="1"/>
        <v>0</v>
      </c>
      <c r="K27" s="15"/>
      <c r="L27" s="22" t="str">
        <f>IF(ISNA(VLOOKUP(B27,[1]NOMENCLATURE!$A$2:$C$1500,3,FALSE)),"",VLOOKUP(B27,[1]NOMENCLATURE!$A$2:$C$1500,3,FALSE))</f>
        <v/>
      </c>
      <c r="M27" s="30" t="str">
        <f>IF(ISNA(VLOOKUP($B27,[1]NOMENCLATURE!$A$2:$M$1500,13,FALSE)),"",VLOOKUP($B27,[1]NOMENCLATURE!$A$2:$M$1500,13,FALSE))</f>
        <v/>
      </c>
      <c r="N27" s="23"/>
      <c r="O27" s="23"/>
      <c r="P27" s="23" t="str">
        <f>IF(ISNA(VLOOKUP(I27,[1]NOMENCLATURE!$A$2:$M$1500,13,FALSE)),"",VLOOKUP(I27,[1]NOMENCLATURE!$A$2:$M$1500,13,FALSE))</f>
        <v/>
      </c>
      <c r="Q27" s="25" t="str">
        <f>IF(ISNA(VLOOKUP(B27,[1]NOMENCLATURE!$A$2:$P$1500,16,FALSE)),"",VLOOKUP(B27,[1]NOMENCLATURE!$A$2:$P$1500,16,FALSE))</f>
        <v/>
      </c>
      <c r="R27" s="25">
        <f t="shared" si="2"/>
        <v>0</v>
      </c>
      <c r="S27" s="23">
        <f t="shared" si="3"/>
        <v>0</v>
      </c>
      <c r="T27" s="23">
        <f t="shared" si="4"/>
        <v>0</v>
      </c>
      <c r="U27" s="24"/>
      <c r="V27" s="24"/>
      <c r="W27" s="24"/>
      <c r="X27" s="24"/>
      <c r="Y27" s="24"/>
    </row>
    <row r="28" spans="1:25" ht="14.1" customHeight="1" x14ac:dyDescent="0.25">
      <c r="A28" s="70">
        <f t="shared" si="0"/>
        <v>0</v>
      </c>
      <c r="B28" s="12"/>
      <c r="C28" s="88" t="str">
        <f>IF(ISNA(VLOOKUP(B28,[1]NOMENCLATURE!$A$2:$B$1500,2,FALSE)),"",VLOOKUP(B28,[1]NOMENCLATURE!$A$2:$B$1500,2,FALSE))</f>
        <v/>
      </c>
      <c r="D28" s="88"/>
      <c r="E28" s="88"/>
      <c r="F28" s="88"/>
      <c r="G28" s="88"/>
      <c r="H28" s="13"/>
      <c r="I28" s="14" t="str">
        <f>IF(ISNA(VLOOKUP(B28,[1]NOMENCLATURE!$A$2:$M$1500,13,FALSE)),"",VLOOKUP(B28,[1]NOMENCLATURE!$A$2:$M$1500,13,FALSE))</f>
        <v/>
      </c>
      <c r="J28" s="14">
        <f t="shared" si="1"/>
        <v>0</v>
      </c>
      <c r="K28" s="15"/>
      <c r="L28" s="22" t="str">
        <f>IF(ISNA(VLOOKUP(B28,[1]NOMENCLATURE!$A$2:$C$1500,3,FALSE)),"",VLOOKUP(B28,[1]NOMENCLATURE!$A$2:$C$1500,3,FALSE))</f>
        <v/>
      </c>
      <c r="M28" s="30" t="str">
        <f>IF(ISNA(VLOOKUP($B28,[1]NOMENCLATURE!$A$2:$M$1500,13,FALSE)),"",VLOOKUP($B28,[1]NOMENCLATURE!$A$2:$M$1500,13,FALSE))</f>
        <v/>
      </c>
      <c r="N28" s="23"/>
      <c r="O28" s="23"/>
      <c r="P28" s="23" t="str">
        <f>IF(ISNA(VLOOKUP(I28,[1]NOMENCLATURE!$A$2:$M$1500,13,FALSE)),"",VLOOKUP(I28,[1]NOMENCLATURE!$A$2:$M$1500,13,FALSE))</f>
        <v/>
      </c>
      <c r="Q28" s="25" t="str">
        <f>IF(ISNA(VLOOKUP(B28,[1]NOMENCLATURE!$A$2:$P$1500,16,FALSE)),"",VLOOKUP(B28,[1]NOMENCLATURE!$A$2:$P$1500,16,FALSE))</f>
        <v/>
      </c>
      <c r="R28" s="25">
        <f t="shared" si="2"/>
        <v>0</v>
      </c>
      <c r="S28" s="23">
        <f t="shared" si="3"/>
        <v>0</v>
      </c>
      <c r="T28" s="23">
        <f t="shared" si="4"/>
        <v>0</v>
      </c>
      <c r="U28" s="24"/>
      <c r="V28" s="24"/>
      <c r="W28" s="24"/>
      <c r="X28" s="24"/>
      <c r="Y28" s="24"/>
    </row>
    <row r="29" spans="1:25" ht="14.1" customHeight="1" x14ac:dyDescent="0.25">
      <c r="A29" s="70">
        <f t="shared" si="0"/>
        <v>0</v>
      </c>
      <c r="B29" s="12"/>
      <c r="C29" s="88" t="str">
        <f>IF(ISNA(VLOOKUP(B29,[1]NOMENCLATURE!$A$2:$B$1500,2,FALSE)),"",VLOOKUP(B29,[1]NOMENCLATURE!$A$2:$B$1500,2,FALSE))</f>
        <v/>
      </c>
      <c r="D29" s="88"/>
      <c r="E29" s="88"/>
      <c r="F29" s="88"/>
      <c r="G29" s="88"/>
      <c r="H29" s="13"/>
      <c r="I29" s="14" t="str">
        <f>IF(ISNA(VLOOKUP(B29,[1]NOMENCLATURE!$A$2:$M$1500,13,FALSE)),"",VLOOKUP(B29,[1]NOMENCLATURE!$A$2:$M$1500,13,FALSE))</f>
        <v/>
      </c>
      <c r="J29" s="14">
        <f t="shared" si="1"/>
        <v>0</v>
      </c>
      <c r="K29" s="15"/>
      <c r="L29" s="22" t="str">
        <f>IF(ISNA(VLOOKUP(B29,[1]NOMENCLATURE!$A$2:$C$1500,3,FALSE)),"",VLOOKUP(B29,[1]NOMENCLATURE!$A$2:$C$1500,3,FALSE))</f>
        <v/>
      </c>
      <c r="M29" s="30" t="str">
        <f>IF(ISNA(VLOOKUP($B29,[1]NOMENCLATURE!$A$2:$M$1500,13,FALSE)),"",VLOOKUP($B29,[1]NOMENCLATURE!$A$2:$M$1500,13,FALSE))</f>
        <v/>
      </c>
      <c r="N29" s="23"/>
      <c r="O29" s="23"/>
      <c r="P29" s="23" t="str">
        <f>IF(ISNA(VLOOKUP(I29,[1]NOMENCLATURE!$A$2:$M$1500,13,FALSE)),"",VLOOKUP(I29,[1]NOMENCLATURE!$A$2:$M$1500,13,FALSE))</f>
        <v/>
      </c>
      <c r="Q29" s="25" t="str">
        <f>IF(ISNA(VLOOKUP(B29,[1]NOMENCLATURE!$A$2:$P$1500,16,FALSE)),"",VLOOKUP(B29,[1]NOMENCLATURE!$A$2:$P$1500,16,FALSE))</f>
        <v/>
      </c>
      <c r="R29" s="25">
        <f t="shared" si="2"/>
        <v>0</v>
      </c>
      <c r="S29" s="23">
        <f t="shared" si="3"/>
        <v>0</v>
      </c>
      <c r="T29" s="23">
        <f t="shared" si="4"/>
        <v>0</v>
      </c>
      <c r="U29" s="24"/>
      <c r="V29" s="24"/>
      <c r="W29" s="24"/>
      <c r="X29" s="24"/>
      <c r="Y29" s="24"/>
    </row>
    <row r="30" spans="1:25" ht="14.1" customHeight="1" x14ac:dyDescent="0.25">
      <c r="A30" s="70">
        <f t="shared" si="0"/>
        <v>0</v>
      </c>
      <c r="B30" s="12"/>
      <c r="C30" s="88" t="str">
        <f>IF(ISNA(VLOOKUP(B30,[1]NOMENCLATURE!$A$2:$B$1500,2,FALSE)),"",VLOOKUP(B30,[1]NOMENCLATURE!$A$2:$B$1500,2,FALSE))</f>
        <v/>
      </c>
      <c r="D30" s="88"/>
      <c r="E30" s="88"/>
      <c r="F30" s="88"/>
      <c r="G30" s="88"/>
      <c r="H30" s="13"/>
      <c r="I30" s="14" t="str">
        <f>IF(ISNA(VLOOKUP(B30,[1]NOMENCLATURE!$A$2:$M$1500,13,FALSE)),"",VLOOKUP(B30,[1]NOMENCLATURE!$A$2:$M$1500,13,FALSE))</f>
        <v/>
      </c>
      <c r="J30" s="14">
        <f t="shared" si="1"/>
        <v>0</v>
      </c>
      <c r="K30" s="15"/>
      <c r="L30" s="22" t="str">
        <f>IF(ISNA(VLOOKUP(B30,[1]NOMENCLATURE!$A$2:$C$1500,3,FALSE)),"",VLOOKUP(B30,[1]NOMENCLATURE!$A$2:$C$1500,3,FALSE))</f>
        <v/>
      </c>
      <c r="M30" s="66" t="str">
        <f>IF(ISNA(VLOOKUP($B30,[1]NOMENCLATURE!$A$2:$M$1500,13,FALSE)),"",VLOOKUP($B30,[1]NOMENCLATURE!$A$2:$M$1500,13,FALSE))</f>
        <v/>
      </c>
      <c r="N30" s="148" t="s">
        <v>22</v>
      </c>
      <c r="O30" s="149"/>
      <c r="P30" s="23" t="str">
        <f>IF(ISNA(VLOOKUP(I30,[1]NOMENCLATURE!$A$2:$M$1500,13,FALSE)),"",VLOOKUP(I30,[1]NOMENCLATURE!$A$2:$M$1500,13,FALSE))</f>
        <v/>
      </c>
      <c r="Q30" s="25" t="str">
        <f>IF(ISNA(VLOOKUP(B30,[1]NOMENCLATURE!$A$2:$P$1500,16,FALSE)),"",VLOOKUP(B30,[1]NOMENCLATURE!$A$2:$P$1500,16,FALSE))</f>
        <v/>
      </c>
      <c r="R30" s="25">
        <f t="shared" si="2"/>
        <v>0</v>
      </c>
      <c r="S30" s="23">
        <f t="shared" si="3"/>
        <v>0</v>
      </c>
      <c r="T30" s="23">
        <f t="shared" si="4"/>
        <v>0</v>
      </c>
      <c r="U30" s="24"/>
      <c r="V30" s="24"/>
      <c r="W30" s="24"/>
      <c r="X30" s="24"/>
      <c r="Y30" s="24"/>
    </row>
    <row r="31" spans="1:25" ht="14.1" customHeight="1" x14ac:dyDescent="0.25">
      <c r="A31" s="70">
        <f t="shared" si="0"/>
        <v>0</v>
      </c>
      <c r="B31" s="12"/>
      <c r="C31" s="88" t="str">
        <f>IF(ISNA(VLOOKUP(B31,[1]NOMENCLATURE!$A$2:$B$1500,2,FALSE)),"",VLOOKUP(B31,[1]NOMENCLATURE!$A$2:$B$1500,2,FALSE))</f>
        <v/>
      </c>
      <c r="D31" s="88"/>
      <c r="E31" s="88"/>
      <c r="F31" s="88"/>
      <c r="G31" s="88"/>
      <c r="H31" s="13"/>
      <c r="I31" s="14" t="str">
        <f>IF(ISNA(VLOOKUP(B31,[1]NOMENCLATURE!$A$2:$M$1500,13,FALSE)),"",VLOOKUP(B31,[1]NOMENCLATURE!$A$2:$M$1500,13,FALSE))</f>
        <v/>
      </c>
      <c r="J31" s="14">
        <f t="shared" si="1"/>
        <v>0</v>
      </c>
      <c r="K31" s="15"/>
      <c r="L31" s="22" t="str">
        <f>IF(ISNA(VLOOKUP(B31,[1]NOMENCLATURE!$A$2:$C$1500,3,FALSE)),"",VLOOKUP(B31,[1]NOMENCLATURE!$A$2:$C$1500,3,FALSE))</f>
        <v/>
      </c>
      <c r="M31" s="67" t="str">
        <f>IF(ISNA(VLOOKUP($B31,[1]NOMENCLATURE!$A$2:$M$1500,13,FALSE)),"",VLOOKUP($B31,[1]NOMENCLATURE!$A$2:$M$1500,13,FALSE))</f>
        <v/>
      </c>
      <c r="N31" s="150"/>
      <c r="O31" s="151"/>
      <c r="P31" s="23" t="str">
        <f>IF(ISNA(VLOOKUP(I31,[1]NOMENCLATURE!$A$2:$M$1500,13,FALSE)),"",VLOOKUP(I31,[1]NOMENCLATURE!$A$2:$M$1500,13,FALSE))</f>
        <v/>
      </c>
      <c r="Q31" s="25" t="str">
        <f>IF(ISNA(VLOOKUP(B31,[1]NOMENCLATURE!$A$2:$P$1500,16,FALSE)),"",VLOOKUP(B31,[1]NOMENCLATURE!$A$2:$P$1500,16,FALSE))</f>
        <v/>
      </c>
      <c r="R31" s="25">
        <f t="shared" si="2"/>
        <v>0</v>
      </c>
      <c r="S31" s="23">
        <f t="shared" si="3"/>
        <v>0</v>
      </c>
      <c r="T31" s="23">
        <f t="shared" si="4"/>
        <v>0</v>
      </c>
      <c r="U31" s="24"/>
      <c r="V31" s="24"/>
      <c r="W31" s="24"/>
      <c r="X31" s="24"/>
      <c r="Y31" s="24"/>
    </row>
    <row r="32" spans="1:25" ht="14.1" customHeight="1" x14ac:dyDescent="0.25">
      <c r="A32" s="70">
        <f t="shared" si="0"/>
        <v>0</v>
      </c>
      <c r="B32" s="12"/>
      <c r="C32" s="88" t="str">
        <f>IF(ISNA(VLOOKUP(B32,[1]NOMENCLATURE!$A$2:$B$1500,2,FALSE)),"",VLOOKUP(B32,[1]NOMENCLATURE!$A$2:$B$1500,2,FALSE))</f>
        <v/>
      </c>
      <c r="D32" s="88"/>
      <c r="E32" s="88"/>
      <c r="F32" s="88"/>
      <c r="G32" s="88"/>
      <c r="H32" s="13"/>
      <c r="I32" s="14" t="str">
        <f>IF(ISNA(VLOOKUP(B32,[1]NOMENCLATURE!$A$2:$M$1500,13,FALSE)),"",VLOOKUP(B32,[1]NOMENCLATURE!$A$2:$M$1500,13,FALSE))</f>
        <v/>
      </c>
      <c r="J32" s="14">
        <f t="shared" si="1"/>
        <v>0</v>
      </c>
      <c r="K32" s="15"/>
      <c r="L32" s="22" t="str">
        <f>IF(ISNA(VLOOKUP(B32,[1]NOMENCLATURE!$A$2:$C$1500,3,FALSE)),"",VLOOKUP(B32,[1]NOMENCLATURE!$A$2:$C$1500,3,FALSE))</f>
        <v/>
      </c>
      <c r="M32" s="67" t="str">
        <f>IF(ISNA(VLOOKUP($B32,[1]NOMENCLATURE!$A$2:$M$1500,13,FALSE)),"",VLOOKUP($B32,[1]NOMENCLATURE!$A$2:$M$1500,13,FALSE))</f>
        <v/>
      </c>
      <c r="N32" s="60" t="s">
        <v>25</v>
      </c>
      <c r="O32" s="65" t="s">
        <v>9</v>
      </c>
      <c r="P32" s="23" t="str">
        <f>IF(ISNA(VLOOKUP(I32,[1]NOMENCLATURE!$A$2:$M$1500,13,FALSE)),"",VLOOKUP(I32,[1]NOMENCLATURE!$A$2:$M$1500,13,FALSE))</f>
        <v/>
      </c>
      <c r="Q32" s="25" t="str">
        <f>IF(ISNA(VLOOKUP(B32,[1]NOMENCLATURE!$A$2:$P$1500,16,FALSE)),"",VLOOKUP(B32,[1]NOMENCLATURE!$A$2:$P$1500,16,FALSE))</f>
        <v/>
      </c>
      <c r="R32" s="25">
        <f t="shared" si="2"/>
        <v>0</v>
      </c>
      <c r="S32" s="23">
        <f t="shared" si="3"/>
        <v>0</v>
      </c>
      <c r="T32" s="23">
        <f t="shared" si="4"/>
        <v>0</v>
      </c>
      <c r="U32" s="24"/>
      <c r="V32" s="24"/>
      <c r="W32" s="24"/>
      <c r="X32" s="24"/>
      <c r="Y32" s="24"/>
    </row>
    <row r="33" spans="1:25" ht="14.1" customHeight="1" x14ac:dyDescent="0.25">
      <c r="A33" s="70">
        <f t="shared" si="0"/>
        <v>0</v>
      </c>
      <c r="B33" s="12"/>
      <c r="C33" s="88" t="str">
        <f>IF(ISNA(VLOOKUP(B33,[1]NOMENCLATURE!$A$2:$B$1500,2,FALSE)),"",VLOOKUP(B33,[1]NOMENCLATURE!$A$2:$B$1500,2,FALSE))</f>
        <v/>
      </c>
      <c r="D33" s="88"/>
      <c r="E33" s="88"/>
      <c r="F33" s="88"/>
      <c r="G33" s="88"/>
      <c r="H33" s="13"/>
      <c r="I33" s="14" t="str">
        <f>IF(ISNA(VLOOKUP(B33,[1]NOMENCLATURE!$A$2:$M$1500,13,FALSE)),"",VLOOKUP(B33,[1]NOMENCLATURE!$A$2:$M$1500,13,FALSE))</f>
        <v/>
      </c>
      <c r="J33" s="14">
        <f t="shared" si="1"/>
        <v>0</v>
      </c>
      <c r="K33" s="15"/>
      <c r="L33" s="22" t="str">
        <f>IF(ISNA(VLOOKUP(B33,[1]NOMENCLATURE!$A$2:$C$1500,3,FALSE)),"",VLOOKUP(B33,[1]NOMENCLATURE!$A$2:$C$1500,3,FALSE))</f>
        <v/>
      </c>
      <c r="M33" s="67" t="str">
        <f>IF(ISNA(VLOOKUP($B33,[1]NOMENCLATURE!$A$2:$M$1500,13,FALSE)),"",VLOOKUP($B33,[1]NOMENCLATURE!$A$2:$M$1500,13,FALSE))</f>
        <v/>
      </c>
      <c r="N33" s="38" t="s">
        <v>23</v>
      </c>
      <c r="O33" s="64" t="str">
        <f>IF($G$42="TVA 19,6 %","19,6%",IF($G$42="TVA 20 %","20%",IF($G$42="TVA 7 %","7%","10%")))</f>
        <v>20%</v>
      </c>
      <c r="P33" s="23" t="str">
        <f>IF(ISNA(VLOOKUP(I33,[1]NOMENCLATURE!$A$2:$M$1500,13,FALSE)),"",VLOOKUP(I33,[1]NOMENCLATURE!$A$2:$M$1500,13,FALSE))</f>
        <v/>
      </c>
      <c r="Q33" s="25" t="str">
        <f>IF(ISNA(VLOOKUP(B33,[1]NOMENCLATURE!$A$2:$P$1500,16,FALSE)),"",VLOOKUP(B33,[1]NOMENCLATURE!$A$2:$P$1500,16,FALSE))</f>
        <v/>
      </c>
      <c r="R33" s="25">
        <f t="shared" si="2"/>
        <v>0</v>
      </c>
      <c r="S33" s="23">
        <f t="shared" si="3"/>
        <v>0</v>
      </c>
      <c r="T33" s="23">
        <f t="shared" si="4"/>
        <v>0</v>
      </c>
      <c r="U33" s="24"/>
      <c r="V33" s="24"/>
      <c r="W33" s="24"/>
      <c r="X33" s="24"/>
      <c r="Y33" s="24"/>
    </row>
    <row r="34" spans="1:25" ht="14.1" customHeight="1" x14ac:dyDescent="0.25">
      <c r="A34" s="70">
        <f t="shared" si="0"/>
        <v>0</v>
      </c>
      <c r="B34" s="12"/>
      <c r="C34" s="88" t="str">
        <f>IF(ISNA(VLOOKUP(B34,[1]NOMENCLATURE!$A$2:$B$1500,2,FALSE)),"",VLOOKUP(B34,[1]NOMENCLATURE!$A$2:$B$1500,2,FALSE))</f>
        <v/>
      </c>
      <c r="D34" s="88"/>
      <c r="E34" s="88"/>
      <c r="F34" s="88"/>
      <c r="G34" s="88"/>
      <c r="H34" s="13"/>
      <c r="I34" s="14" t="str">
        <f>IF(ISNA(VLOOKUP(B34,[1]NOMENCLATURE!$A$2:$M$1500,13,FALSE)),"",VLOOKUP(B34,[1]NOMENCLATURE!$A$2:$M$1500,13,FALSE))</f>
        <v/>
      </c>
      <c r="J34" s="14">
        <f t="shared" si="1"/>
        <v>0</v>
      </c>
      <c r="K34" s="15"/>
      <c r="L34" s="22" t="str">
        <f>IF(ISNA(VLOOKUP(B34,[1]NOMENCLATURE!$A$2:$C$1500,3,FALSE)),"",VLOOKUP(B34,[1]NOMENCLATURE!$A$2:$C$1500,3,FALSE))</f>
        <v/>
      </c>
      <c r="M34" s="67" t="str">
        <f>IF(ISNA(VLOOKUP($B34,[1]NOMENCLATURE!$A$2:$M$1500,13,FALSE)),"",VLOOKUP($B34,[1]NOMENCLATURE!$A$2:$M$1500,13,FALSE))</f>
        <v/>
      </c>
      <c r="N34" s="39">
        <f>$N$67</f>
        <v>0</v>
      </c>
      <c r="O34" s="65" t="s">
        <v>10</v>
      </c>
      <c r="P34" s="23" t="str">
        <f>IF(ISNA(VLOOKUP(I34,[1]NOMENCLATURE!$A$2:$M$1500,13,FALSE)),"",VLOOKUP(I34,[1]NOMENCLATURE!$A$2:$M$1500,13,FALSE))</f>
        <v/>
      </c>
      <c r="Q34" s="25" t="str">
        <f>IF(ISNA(VLOOKUP(B34,[1]NOMENCLATURE!$A$2:$P$1500,16,FALSE)),"",VLOOKUP(B34,[1]NOMENCLATURE!$A$2:$P$1500,16,FALSE))</f>
        <v/>
      </c>
      <c r="R34" s="25">
        <f t="shared" si="2"/>
        <v>0</v>
      </c>
      <c r="S34" s="23">
        <f t="shared" si="3"/>
        <v>0</v>
      </c>
      <c r="T34" s="23">
        <f t="shared" si="4"/>
        <v>0</v>
      </c>
      <c r="U34" s="24"/>
      <c r="V34" s="24"/>
      <c r="W34" s="24"/>
      <c r="X34" s="24"/>
      <c r="Y34" s="24"/>
    </row>
    <row r="35" spans="1:25" ht="14.1" customHeight="1" x14ac:dyDescent="0.25">
      <c r="A35" s="70">
        <f t="shared" si="0"/>
        <v>0</v>
      </c>
      <c r="B35" s="12"/>
      <c r="C35" s="88" t="str">
        <f>IF(ISNA(VLOOKUP(B35,[1]NOMENCLATURE!$A$2:$B$1500,2,FALSE)),"",VLOOKUP(B35,[1]NOMENCLATURE!$A$2:$B$1500,2,FALSE))</f>
        <v/>
      </c>
      <c r="D35" s="88"/>
      <c r="E35" s="88"/>
      <c r="F35" s="88"/>
      <c r="G35" s="88"/>
      <c r="H35" s="13"/>
      <c r="I35" s="14" t="str">
        <f>IF(ISNA(VLOOKUP(B35,[1]NOMENCLATURE!$A$2:$M$1500,13,FALSE)),"",VLOOKUP(B35,[1]NOMENCLATURE!$A$2:$M$1500,13,FALSE))</f>
        <v/>
      </c>
      <c r="J35" s="14">
        <f t="shared" si="1"/>
        <v>0</v>
      </c>
      <c r="K35" s="15"/>
      <c r="L35" s="22" t="str">
        <f>IF(ISNA(VLOOKUP(B35,[1]NOMENCLATURE!$A$2:$C$1500,3,FALSE)),"",VLOOKUP(B35,[1]NOMENCLATURE!$A$2:$C$1500,3,FALSE))</f>
        <v/>
      </c>
      <c r="M35" s="67" t="str">
        <f>IF(ISNA(VLOOKUP($B35,[1]NOMENCLATURE!$A$2:$M$1500,13,FALSE)),"",VLOOKUP($B35,[1]NOMENCLATURE!$A$2:$M$1500,13,FALSE))</f>
        <v/>
      </c>
      <c r="N35" s="39"/>
      <c r="O35" s="62"/>
      <c r="P35" s="23" t="str">
        <f>IF(ISNA(VLOOKUP(I35,[1]NOMENCLATURE!$A$2:$M$1500,13,FALSE)),"",VLOOKUP(I35,[1]NOMENCLATURE!$A$2:$M$1500,13,FALSE))</f>
        <v/>
      </c>
      <c r="Q35" s="25" t="str">
        <f>IF(ISNA(VLOOKUP(B35,[1]NOMENCLATURE!$A$2:$P$1500,16,FALSE)),"",VLOOKUP(B35,[1]NOMENCLATURE!$A$2:$P$1500,16,FALSE))</f>
        <v/>
      </c>
      <c r="R35" s="25">
        <f t="shared" si="2"/>
        <v>0</v>
      </c>
      <c r="S35" s="23">
        <f t="shared" si="3"/>
        <v>0</v>
      </c>
      <c r="T35" s="23">
        <f t="shared" si="4"/>
        <v>0</v>
      </c>
      <c r="U35" s="24"/>
      <c r="V35" s="24"/>
      <c r="W35" s="24"/>
      <c r="X35" s="24"/>
      <c r="Y35" s="24"/>
    </row>
    <row r="36" spans="1:25" ht="14.1" customHeight="1" x14ac:dyDescent="0.25">
      <c r="A36" s="70">
        <f t="shared" si="0"/>
        <v>0</v>
      </c>
      <c r="B36" s="12"/>
      <c r="C36" s="88" t="str">
        <f>IF(ISNA(VLOOKUP(B36,[1]NOMENCLATURE!$A$2:$B$1500,2,FALSE)),"",VLOOKUP(B36,[1]NOMENCLATURE!$A$2:$B$1500,2,FALSE))</f>
        <v/>
      </c>
      <c r="D36" s="88"/>
      <c r="E36" s="88"/>
      <c r="F36" s="88"/>
      <c r="G36" s="88"/>
      <c r="H36" s="13"/>
      <c r="I36" s="14" t="str">
        <f>IF(ISNA(VLOOKUP(B36,[1]NOMENCLATURE!$A$2:$M$1500,13,FALSE)),"",VLOOKUP(B36,[1]NOMENCLATURE!$A$2:$M$1500,13,FALSE))</f>
        <v/>
      </c>
      <c r="J36" s="14">
        <f t="shared" si="1"/>
        <v>0</v>
      </c>
      <c r="K36" s="15"/>
      <c r="L36" s="22" t="str">
        <f>IF(ISNA(VLOOKUP(B36,[1]NOMENCLATURE!$A$2:$C$1500,3,FALSE)),"",VLOOKUP(B36,[1]NOMENCLATURE!$A$2:$C$1500,3,FALSE))</f>
        <v/>
      </c>
      <c r="M36" s="68" t="str">
        <f>IF(ISNA(VLOOKUP($B36,[1]NOMENCLATURE!$A$2:$M$1500,13,FALSE)),"",VLOOKUP($B36,[1]NOMENCLATURE!$A$2:$M$1500,13,FALSE))</f>
        <v/>
      </c>
      <c r="N36" s="61" t="s">
        <v>24</v>
      </c>
      <c r="O36" s="63"/>
      <c r="P36" s="23" t="str">
        <f>IF(ISNA(VLOOKUP(I36,[1]NOMENCLATURE!$A$2:$M$1500,13,FALSE)),"",VLOOKUP(I36,[1]NOMENCLATURE!$A$2:$M$1500,13,FALSE))</f>
        <v/>
      </c>
      <c r="Q36" s="25" t="str">
        <f>IF(ISNA(VLOOKUP(B36,[1]NOMENCLATURE!$A$2:$P$1500,16,FALSE)),"",VLOOKUP(B36,[1]NOMENCLATURE!$A$2:$P$1500,16,FALSE))</f>
        <v/>
      </c>
      <c r="R36" s="25">
        <f t="shared" si="2"/>
        <v>0</v>
      </c>
      <c r="S36" s="23">
        <f t="shared" si="3"/>
        <v>0</v>
      </c>
      <c r="T36" s="23">
        <f t="shared" si="4"/>
        <v>0</v>
      </c>
      <c r="U36" s="24"/>
      <c r="V36" s="24"/>
      <c r="W36" s="24"/>
      <c r="X36" s="24"/>
      <c r="Y36" s="24"/>
    </row>
    <row r="37" spans="1:25" ht="14.1" customHeight="1" x14ac:dyDescent="0.25">
      <c r="A37" s="70">
        <f t="shared" si="0"/>
        <v>0</v>
      </c>
      <c r="B37" s="12"/>
      <c r="C37" s="88" t="str">
        <f>IF(ISNA(VLOOKUP(B37,[1]NOMENCLATURE!$A$2:$B$1500,2,FALSE)),"",VLOOKUP(B37,[1]NOMENCLATURE!$A$2:$B$1500,2,FALSE))</f>
        <v/>
      </c>
      <c r="D37" s="88"/>
      <c r="E37" s="88"/>
      <c r="F37" s="88"/>
      <c r="G37" s="88"/>
      <c r="H37" s="13"/>
      <c r="I37" s="14" t="str">
        <f>IF(ISNA(VLOOKUP(B37,[1]NOMENCLATURE!$A$2:$M$1500,13,FALSE)),"",VLOOKUP(B37,[1]NOMENCLATURE!$A$2:$M$1500,13,FALSE))</f>
        <v/>
      </c>
      <c r="J37" s="14">
        <f t="shared" si="1"/>
        <v>0</v>
      </c>
      <c r="K37" s="15"/>
      <c r="L37" s="22" t="str">
        <f>IF(ISNA(VLOOKUP(B37,[1]NOMENCLATURE!$A$2:$C$1500,3,FALSE)),"",VLOOKUP(B37,[1]NOMENCLATURE!$A$2:$C$1500,3,FALSE))</f>
        <v/>
      </c>
      <c r="M37" s="68" t="str">
        <f>IF(ISNA(VLOOKUP($B37,[1]NOMENCLATURE!$A$2:$M$1500,13,FALSE)),"",VLOOKUP($B37,[1]NOMENCLATURE!$A$2:$M$1500,13,FALSE))</f>
        <v/>
      </c>
      <c r="N37" s="179">
        <f>IF($R$64=0,0,IF($R$64&lt;1,"STOP PERTE !",IF($R$64&lt;1.6,"MARGE FAIBLE !","")))</f>
        <v>0</v>
      </c>
      <c r="O37" s="180"/>
      <c r="P37" s="23" t="str">
        <f>IF(ISNA(VLOOKUP(I37,[1]NOMENCLATURE!$A$2:$M$1500,13,FALSE)),"",VLOOKUP(I37,[1]NOMENCLATURE!$A$2:$M$1500,13,FALSE))</f>
        <v/>
      </c>
      <c r="Q37" s="25" t="str">
        <f>IF(ISNA(VLOOKUP(B37,[1]NOMENCLATURE!$A$2:$P$1500,16,FALSE)),"",VLOOKUP(B37,[1]NOMENCLATURE!$A$2:$P$1500,16,FALSE))</f>
        <v/>
      </c>
      <c r="R37" s="25">
        <f t="shared" si="2"/>
        <v>0</v>
      </c>
      <c r="S37" s="23">
        <f t="shared" si="3"/>
        <v>0</v>
      </c>
      <c r="T37" s="23">
        <f t="shared" si="4"/>
        <v>0</v>
      </c>
      <c r="U37" s="24"/>
      <c r="V37" s="24"/>
      <c r="W37" s="24"/>
      <c r="X37" s="24"/>
      <c r="Y37" s="24"/>
    </row>
    <row r="38" spans="1:25" ht="14.1" customHeight="1" x14ac:dyDescent="0.25">
      <c r="A38" s="70">
        <f t="shared" si="0"/>
        <v>0</v>
      </c>
      <c r="B38" s="12"/>
      <c r="C38" s="88" t="str">
        <f>IF(ISNA(VLOOKUP(B38,[1]NOMENCLATURE!$A$2:$B$1500,2,FALSE)),"",VLOOKUP(B38,[1]NOMENCLATURE!$A$2:$B$1500,2,FALSE))</f>
        <v/>
      </c>
      <c r="D38" s="88"/>
      <c r="E38" s="88"/>
      <c r="F38" s="88"/>
      <c r="G38" s="88"/>
      <c r="H38" s="13"/>
      <c r="I38" s="14" t="str">
        <f>IF(ISNA(VLOOKUP(B38,[1]NOMENCLATURE!$A$2:$M$1500,13,FALSE)),"",VLOOKUP(B38,[1]NOMENCLATURE!$A$2:$M$1500,13,FALSE))</f>
        <v/>
      </c>
      <c r="J38" s="14">
        <f t="shared" si="1"/>
        <v>0</v>
      </c>
      <c r="K38" s="15"/>
      <c r="L38" s="22" t="str">
        <f>IF(ISNA(VLOOKUP(B38,[1]NOMENCLATURE!$A$2:$C$1500,3,FALSE)),"",VLOOKUP(B38,[1]NOMENCLATURE!$A$2:$C$1500,3,FALSE))</f>
        <v/>
      </c>
      <c r="M38" s="69" t="str">
        <f>IF(ISNA(VLOOKUP($B38,[1]NOMENCLATURE!$A$2:$M$1500,13,FALSE)),"",VLOOKUP($B38,[1]NOMENCLATURE!$A$2:$M$1500,13,FALSE))</f>
        <v/>
      </c>
      <c r="N38" s="181"/>
      <c r="O38" s="182"/>
      <c r="P38" s="23" t="str">
        <f>IF(ISNA(VLOOKUP(I38,[1]NOMENCLATURE!$A$2:$M$1500,13,FALSE)),"",VLOOKUP(I38,[1]NOMENCLATURE!$A$2:$M$1500,13,FALSE))</f>
        <v/>
      </c>
      <c r="Q38" s="45" t="str">
        <f>IF(ISNA(VLOOKUP(B38,[1]NOMENCLATURE!$A$2:$P$1500,16,FALSE)),"",VLOOKUP(B38,[1]NOMENCLATURE!$A$2:$P$1500,16,FALSE))</f>
        <v/>
      </c>
      <c r="R38" s="25">
        <f>IF(J38=0,0,Q38*H38)</f>
        <v>0</v>
      </c>
      <c r="S38" s="23">
        <f t="shared" si="3"/>
        <v>0</v>
      </c>
      <c r="T38" s="23">
        <f t="shared" si="4"/>
        <v>0</v>
      </c>
      <c r="U38" s="24"/>
      <c r="V38" s="24"/>
      <c r="W38" s="24"/>
      <c r="X38" s="24"/>
      <c r="Y38" s="24"/>
    </row>
    <row r="39" spans="1:25" ht="14.1" customHeight="1" x14ac:dyDescent="0.25">
      <c r="A39" s="71">
        <f t="shared" si="0"/>
        <v>0</v>
      </c>
      <c r="B39" s="16"/>
      <c r="C39" s="96" t="str">
        <f>IF(ISNA(VLOOKUP(B39,[1]NOMENCLATURE!$A$2:$B$1500,2,FALSE)),"",VLOOKUP(B39,[1]NOMENCLATURE!$A$2:$B$1500,2,FALSE))</f>
        <v/>
      </c>
      <c r="D39" s="96"/>
      <c r="E39" s="96"/>
      <c r="F39" s="96"/>
      <c r="G39" s="96"/>
      <c r="H39" s="17"/>
      <c r="I39" s="18" t="str">
        <f>IF(ISNA(VLOOKUP(B39,[1]NOMENCLATURE!$A$2:$M$1500,13,FALSE)),"",VLOOKUP(B39,[1]NOMENCLATURE!$A$2:$M$1500,13,FALSE))</f>
        <v/>
      </c>
      <c r="J39" s="18">
        <f t="shared" si="1"/>
        <v>0</v>
      </c>
      <c r="K39" s="37"/>
      <c r="L39" s="22" t="str">
        <f>IF(ISNA(VLOOKUP(B39,[1]NOMENCLATURE!$A$2:$C$1500,3,FALSE)),"",VLOOKUP(B39,[1]NOMENCLATURE!$A$2:$C$1500,3,FALSE))</f>
        <v/>
      </c>
      <c r="M39" s="31" t="str">
        <f>IF(ISNA(VLOOKUP($B39,[1]NOMENCLATURE!$A$2:$M$1500,13,FALSE)),"",VLOOKUP($B39,[1]NOMENCLATURE!$A$2:$M$1500,13,FALSE))</f>
        <v/>
      </c>
      <c r="N39" s="32"/>
      <c r="O39" s="32"/>
      <c r="P39" s="23" t="str">
        <f>IF(ISNA(VLOOKUP(I39,[1]NOMENCLATURE!$A$2:$M$1500,13,FALSE)),"",VLOOKUP(I39,[1]NOMENCLATURE!$A$2:$M$1500,13,FALSE))</f>
        <v/>
      </c>
      <c r="Q39" s="25" t="str">
        <f>IF(ISNA(VLOOKUP(B39,[1]NOMENCLATURE!$A$2:$P$1500,16,FALSE)),"",VLOOKUP(B39,[1]NOMENCLATURE!$A$2:$P$1500,16,FALSE))</f>
        <v/>
      </c>
      <c r="R39" s="25">
        <f>IF(J39=0,0,Q39*H39)</f>
        <v>0</v>
      </c>
      <c r="S39" s="23">
        <f t="shared" si="3"/>
        <v>0</v>
      </c>
      <c r="T39" s="23">
        <f t="shared" si="4"/>
        <v>0</v>
      </c>
      <c r="U39" s="24"/>
      <c r="V39" s="24"/>
      <c r="W39" s="24"/>
      <c r="X39" s="24"/>
      <c r="Y39" s="24"/>
    </row>
    <row r="40" spans="1:25" ht="9.9499999999999993" customHeight="1" x14ac:dyDescent="0.2">
      <c r="A40" s="2"/>
      <c r="B40" s="2"/>
      <c r="C40" s="2"/>
      <c r="D40" s="2"/>
      <c r="E40" s="2"/>
      <c r="F40" s="2"/>
      <c r="G40" s="2"/>
      <c r="H40" s="2"/>
      <c r="I40" s="2"/>
      <c r="J40" s="2"/>
      <c r="K40" s="4"/>
      <c r="L40" s="32"/>
      <c r="M40" s="31"/>
      <c r="N40" s="32"/>
      <c r="O40" s="32"/>
      <c r="P40" s="23"/>
      <c r="Q40" s="25" t="s">
        <v>21</v>
      </c>
      <c r="R40" s="25"/>
      <c r="S40" s="23"/>
      <c r="T40" s="23"/>
      <c r="U40" s="24"/>
      <c r="V40" s="24"/>
      <c r="W40" s="24"/>
      <c r="X40" s="24"/>
      <c r="Y40" s="24"/>
    </row>
    <row r="41" spans="1:25" s="8" customFormat="1" ht="20.100000000000001" customHeight="1" x14ac:dyDescent="0.2">
      <c r="A41" s="102" t="s">
        <v>31</v>
      </c>
      <c r="B41" s="103"/>
      <c r="C41" s="103"/>
      <c r="D41" s="103"/>
      <c r="E41" s="103"/>
      <c r="F41" s="103"/>
      <c r="G41" s="103"/>
      <c r="H41" s="5"/>
      <c r="I41" s="97" t="s">
        <v>8</v>
      </c>
      <c r="J41" s="98"/>
      <c r="K41" s="7"/>
      <c r="L41" s="32">
        <f>SUM(L17:L39)</f>
        <v>0</v>
      </c>
      <c r="M41" s="32"/>
      <c r="N41" s="32"/>
      <c r="O41" s="32"/>
      <c r="P41" s="23"/>
      <c r="Q41" s="25"/>
      <c r="R41" s="25"/>
      <c r="S41" s="23"/>
      <c r="T41" s="23"/>
      <c r="U41" s="24"/>
      <c r="V41" s="24"/>
      <c r="W41" s="24"/>
      <c r="X41" s="24"/>
      <c r="Y41" s="24"/>
    </row>
    <row r="42" spans="1:25" s="8" customFormat="1" ht="20.100000000000001" customHeight="1" x14ac:dyDescent="0.2">
      <c r="A42" s="104" t="s">
        <v>6</v>
      </c>
      <c r="B42" s="105"/>
      <c r="C42" s="85" t="s">
        <v>18</v>
      </c>
      <c r="D42" s="85" t="s">
        <v>27</v>
      </c>
      <c r="E42" s="99" t="s">
        <v>7</v>
      </c>
      <c r="F42" s="99"/>
      <c r="G42" s="85" t="s">
        <v>30</v>
      </c>
      <c r="H42" s="6"/>
      <c r="I42" s="107">
        <f>E43+G43</f>
        <v>0</v>
      </c>
      <c r="J42" s="108"/>
      <c r="K42" s="7"/>
      <c r="L42" s="23"/>
      <c r="M42" s="23"/>
      <c r="N42" s="23"/>
      <c r="O42" s="23"/>
      <c r="P42" s="23"/>
      <c r="Q42" s="26" t="s">
        <v>20</v>
      </c>
      <c r="R42" s="27">
        <f>SUM($A$43+$C$43-$N$34)</f>
        <v>0</v>
      </c>
      <c r="S42" s="23"/>
      <c r="T42" s="23"/>
      <c r="U42" s="24"/>
      <c r="V42" s="24"/>
      <c r="W42" s="24"/>
      <c r="X42" s="24"/>
      <c r="Y42" s="24"/>
    </row>
    <row r="43" spans="1:25" ht="20.100000000000001" customHeight="1" x14ac:dyDescent="0.2">
      <c r="A43" s="106">
        <f>SUM(J17:J39)</f>
        <v>0</v>
      </c>
      <c r="B43" s="106"/>
      <c r="C43" s="9"/>
      <c r="D43" s="10"/>
      <c r="E43" s="89">
        <f>A43+C43+D43</f>
        <v>0</v>
      </c>
      <c r="F43" s="89"/>
      <c r="G43" s="11">
        <f>E43*20/100</f>
        <v>0</v>
      </c>
      <c r="H43" s="2"/>
      <c r="I43" s="109"/>
      <c r="J43" s="108"/>
      <c r="K43" s="4"/>
      <c r="L43" s="23"/>
      <c r="M43" s="23"/>
      <c r="N43" s="23"/>
      <c r="O43" s="28"/>
      <c r="P43" s="28"/>
      <c r="Q43" s="29"/>
      <c r="R43" s="29"/>
      <c r="S43" s="23"/>
      <c r="T43" s="23"/>
      <c r="U43" s="24"/>
      <c r="V43" s="24"/>
      <c r="W43" s="24"/>
      <c r="X43" s="24"/>
      <c r="Y43" s="24"/>
    </row>
    <row r="44" spans="1:25" s="8" customFormat="1" ht="25.5" customHeight="1" x14ac:dyDescent="0.25">
      <c r="A44" s="90" t="s">
        <v>28</v>
      </c>
      <c r="B44" s="91"/>
      <c r="C44" s="91"/>
      <c r="D44" s="92"/>
      <c r="E44" s="93"/>
      <c r="F44" s="93"/>
      <c r="G44" s="93"/>
      <c r="H44" s="93"/>
      <c r="I44" s="93"/>
      <c r="J44" s="93"/>
      <c r="K44" s="7"/>
      <c r="L44" s="19"/>
      <c r="M44" s="19"/>
      <c r="N44" s="19"/>
      <c r="O44" s="19"/>
      <c r="P44" s="19"/>
      <c r="Q44" s="20"/>
      <c r="R44" s="20"/>
      <c r="S44" s="19"/>
      <c r="T44" s="19"/>
      <c r="U44" s="21"/>
      <c r="V44" s="21"/>
      <c r="W44" s="21"/>
      <c r="X44" s="21"/>
      <c r="Y44" s="21"/>
    </row>
    <row r="45" spans="1:25" s="8" customFormat="1" ht="11.25" customHeight="1" x14ac:dyDescent="0.25">
      <c r="A45" s="94"/>
      <c r="B45" s="95"/>
      <c r="C45" s="95"/>
      <c r="D45" s="95"/>
      <c r="E45" s="95"/>
      <c r="F45" s="95"/>
      <c r="G45" s="95"/>
      <c r="H45" s="95"/>
      <c r="I45" s="95"/>
      <c r="J45" s="95"/>
      <c r="K45" s="7"/>
      <c r="L45" s="40"/>
      <c r="M45" s="50"/>
      <c r="N45" s="57"/>
      <c r="O45" s="49"/>
      <c r="P45" s="72"/>
      <c r="Q45" s="49"/>
      <c r="R45" s="20"/>
      <c r="S45" s="19"/>
      <c r="T45" s="19"/>
      <c r="U45" s="21"/>
      <c r="V45" s="21"/>
      <c r="W45" s="21"/>
      <c r="X45" s="21"/>
      <c r="Y45" s="21"/>
    </row>
    <row r="46" spans="1:25" s="8" customFormat="1" ht="27" customHeight="1" x14ac:dyDescent="0.2">
      <c r="A46" s="100" t="str">
        <f>IF(L41&gt;114000,A54,IF(L41&gt;102000,A53,IF(L41&gt;99999,A49,IF(L41&gt;9999,A50,IF(L41&gt;999,A51,IF(L41&gt;99,A52,""))))))</f>
        <v/>
      </c>
      <c r="B46" s="101"/>
      <c r="C46" s="101"/>
      <c r="D46" s="101"/>
      <c r="E46" s="101"/>
      <c r="F46" s="101"/>
      <c r="G46" s="101"/>
      <c r="H46" s="101"/>
      <c r="I46" s="101"/>
      <c r="J46" s="101"/>
      <c r="K46" s="7"/>
      <c r="L46" s="41"/>
      <c r="M46" s="51"/>
      <c r="N46" s="58"/>
      <c r="O46" s="48"/>
      <c r="P46" s="58"/>
      <c r="Q46" s="73"/>
      <c r="R46" s="20"/>
      <c r="S46" s="19"/>
      <c r="T46" s="19"/>
      <c r="U46" s="21"/>
      <c r="V46" s="21"/>
      <c r="W46" s="21"/>
      <c r="X46" s="21"/>
      <c r="Y46" s="21"/>
    </row>
    <row r="47" spans="1:25" s="8" customFormat="1" ht="5.25" customHeight="1" x14ac:dyDescent="0.25">
      <c r="A47" s="94"/>
      <c r="B47" s="95"/>
      <c r="C47" s="95"/>
      <c r="D47" s="95"/>
      <c r="E47" s="95"/>
      <c r="F47" s="95"/>
      <c r="G47" s="95"/>
      <c r="H47" s="95"/>
      <c r="I47" s="95"/>
      <c r="J47" s="95"/>
      <c r="K47" s="7"/>
      <c r="L47" s="42"/>
      <c r="M47" s="46"/>
      <c r="N47" s="177"/>
      <c r="O47" s="175"/>
      <c r="P47" s="169"/>
      <c r="Q47" s="130"/>
      <c r="R47" s="19"/>
      <c r="S47" s="19"/>
      <c r="T47" s="19"/>
      <c r="U47" s="21"/>
      <c r="V47" s="21"/>
      <c r="W47" s="21"/>
      <c r="X47" s="21"/>
      <c r="Y47" s="21"/>
    </row>
    <row r="48" spans="1:25" ht="13.5" x14ac:dyDescent="0.25">
      <c r="A48" s="23"/>
      <c r="B48" s="23"/>
      <c r="C48" s="23"/>
      <c r="D48" s="23"/>
      <c r="E48" s="23"/>
      <c r="F48" s="23"/>
      <c r="G48" s="23"/>
      <c r="H48" s="23"/>
      <c r="I48" s="23"/>
      <c r="J48" s="23"/>
      <c r="K48" s="23"/>
      <c r="L48" s="43"/>
      <c r="M48" s="47"/>
      <c r="N48" s="178"/>
      <c r="O48" s="176"/>
      <c r="P48" s="170"/>
      <c r="Q48" s="131"/>
      <c r="R48" s="19"/>
      <c r="S48" s="19"/>
      <c r="T48" s="19"/>
      <c r="U48" s="21"/>
      <c r="V48" s="21"/>
      <c r="W48" s="21"/>
      <c r="X48" s="21"/>
      <c r="Y48" s="21"/>
    </row>
    <row r="49" spans="1:25" ht="12.75" customHeight="1" x14ac:dyDescent="0.2">
      <c r="A49" s="35"/>
      <c r="B49" s="23"/>
      <c r="C49" s="23"/>
      <c r="D49" s="23"/>
      <c r="E49" s="23"/>
      <c r="F49" s="23"/>
      <c r="G49" s="23"/>
      <c r="H49" s="23"/>
      <c r="I49" s="23"/>
      <c r="J49" s="23"/>
      <c r="K49" s="23"/>
      <c r="L49" s="19"/>
      <c r="M49" s="19"/>
      <c r="N49" s="44"/>
      <c r="O49" s="19"/>
      <c r="P49" s="19"/>
      <c r="Q49" s="19"/>
      <c r="R49" s="19"/>
      <c r="S49" s="19"/>
      <c r="T49" s="19"/>
      <c r="U49" s="21"/>
      <c r="V49" s="21"/>
      <c r="W49" s="21"/>
      <c r="X49" s="21"/>
      <c r="Y49" s="21"/>
    </row>
    <row r="50" spans="1:25" x14ac:dyDescent="0.2">
      <c r="A50" s="35"/>
      <c r="B50" s="23"/>
      <c r="C50" s="23"/>
      <c r="D50" s="23"/>
      <c r="E50" s="23"/>
      <c r="F50" s="23"/>
      <c r="G50" s="23"/>
      <c r="H50" s="23"/>
      <c r="I50" s="23"/>
      <c r="J50" s="23"/>
      <c r="K50" s="23"/>
      <c r="L50" s="19"/>
      <c r="M50" s="19"/>
      <c r="N50" s="19"/>
      <c r="O50" s="19"/>
      <c r="P50" s="19"/>
      <c r="Q50" s="19"/>
      <c r="R50" s="19"/>
      <c r="S50" s="19"/>
      <c r="T50" s="19"/>
      <c r="U50" s="21"/>
      <c r="V50" s="21"/>
      <c r="W50" s="21"/>
      <c r="X50" s="21"/>
      <c r="Y50" s="21"/>
    </row>
    <row r="51" spans="1:25" x14ac:dyDescent="0.2">
      <c r="A51" s="35"/>
      <c r="B51" s="23"/>
      <c r="C51" s="23"/>
      <c r="D51" s="23"/>
      <c r="E51" s="23"/>
      <c r="F51" s="23"/>
      <c r="G51" s="23"/>
      <c r="H51" s="23"/>
      <c r="I51" s="23"/>
      <c r="J51" s="23"/>
      <c r="K51" s="23"/>
      <c r="L51" s="19"/>
      <c r="M51" s="19"/>
      <c r="N51" s="19"/>
      <c r="O51" s="19"/>
      <c r="P51" s="19"/>
      <c r="Q51" s="19"/>
      <c r="R51" s="19"/>
      <c r="S51" s="19"/>
      <c r="T51" s="19"/>
      <c r="U51" s="21"/>
      <c r="V51" s="21"/>
      <c r="W51" s="21"/>
      <c r="X51" s="21"/>
      <c r="Y51" s="21"/>
    </row>
    <row r="52" spans="1:25" x14ac:dyDescent="0.2">
      <c r="A52" s="35"/>
      <c r="B52" s="23"/>
      <c r="C52" s="23"/>
      <c r="D52" s="23"/>
      <c r="E52" s="23"/>
      <c r="F52" s="23"/>
      <c r="G52" s="23"/>
      <c r="H52" s="23"/>
      <c r="I52" s="23"/>
      <c r="J52" s="23"/>
      <c r="K52" s="23"/>
      <c r="L52" s="19"/>
      <c r="M52" s="19"/>
      <c r="N52" s="19"/>
      <c r="O52" s="19"/>
      <c r="P52" s="19"/>
      <c r="Q52" s="19"/>
      <c r="R52" s="19"/>
      <c r="S52" s="19"/>
      <c r="T52" s="19"/>
      <c r="U52" s="21"/>
      <c r="V52" s="21"/>
      <c r="W52" s="21"/>
      <c r="X52" s="21"/>
      <c r="Y52" s="21"/>
    </row>
    <row r="53" spans="1:25" x14ac:dyDescent="0.2">
      <c r="A53" s="35"/>
      <c r="B53" s="23"/>
      <c r="C53" s="23"/>
      <c r="D53" s="23"/>
      <c r="E53" s="23"/>
      <c r="F53" s="23"/>
      <c r="G53" s="23"/>
      <c r="H53" s="23"/>
      <c r="I53" s="23"/>
      <c r="J53" s="23"/>
      <c r="K53" s="23"/>
      <c r="L53" s="19"/>
      <c r="M53" s="19"/>
      <c r="N53" s="19"/>
      <c r="O53" s="19"/>
      <c r="P53" s="19"/>
      <c r="Q53" s="19"/>
      <c r="R53" s="19"/>
      <c r="S53" s="19"/>
      <c r="T53" s="19"/>
      <c r="U53" s="21"/>
      <c r="V53" s="21"/>
      <c r="W53" s="21"/>
      <c r="X53" s="21"/>
      <c r="Y53" s="21"/>
    </row>
    <row r="54" spans="1:25" x14ac:dyDescent="0.2">
      <c r="A54" s="35"/>
      <c r="B54" s="23"/>
      <c r="C54" s="23"/>
      <c r="D54" s="23"/>
      <c r="E54" s="23"/>
      <c r="F54" s="23"/>
      <c r="G54" s="23"/>
      <c r="H54" s="23"/>
      <c r="I54" s="23"/>
      <c r="J54" s="23"/>
      <c r="K54" s="23"/>
      <c r="L54" s="19"/>
      <c r="M54" s="19"/>
      <c r="N54" s="19"/>
      <c r="O54" s="19"/>
      <c r="P54" s="19"/>
      <c r="Q54" s="19"/>
      <c r="R54" s="19"/>
      <c r="S54" s="19"/>
      <c r="T54" s="19"/>
      <c r="U54" s="21"/>
      <c r="V54" s="21"/>
      <c r="W54" s="21"/>
      <c r="X54" s="21"/>
      <c r="Y54" s="21"/>
    </row>
    <row r="55" spans="1:25" x14ac:dyDescent="0.2">
      <c r="A55" s="23"/>
      <c r="B55" s="23"/>
      <c r="C55" s="23"/>
      <c r="D55" s="23"/>
      <c r="E55" s="23"/>
      <c r="F55" s="23"/>
      <c r="G55" s="23"/>
      <c r="H55" s="23"/>
      <c r="I55" s="23"/>
      <c r="J55" s="23"/>
      <c r="K55" s="23"/>
      <c r="L55" s="19"/>
      <c r="M55" s="19"/>
      <c r="N55" s="19"/>
      <c r="O55" s="19"/>
      <c r="P55" s="19"/>
      <c r="Q55" s="19"/>
      <c r="R55" s="19"/>
      <c r="S55" s="19"/>
      <c r="T55" s="19"/>
      <c r="U55" s="21"/>
      <c r="V55" s="21"/>
      <c r="W55" s="21"/>
      <c r="X55" s="21"/>
      <c r="Y55" s="21"/>
    </row>
    <row r="56" spans="1:25" x14ac:dyDescent="0.2">
      <c r="A56" s="23"/>
      <c r="B56" s="23"/>
      <c r="C56" s="23"/>
      <c r="D56" s="23"/>
      <c r="E56" s="23"/>
      <c r="F56" s="23"/>
      <c r="G56" s="23"/>
      <c r="H56" s="23"/>
      <c r="I56" s="23"/>
      <c r="J56" s="23"/>
      <c r="K56" s="23"/>
      <c r="L56" s="19"/>
      <c r="M56" s="19"/>
      <c r="N56" s="19"/>
      <c r="O56" s="19"/>
      <c r="P56" s="19"/>
      <c r="Q56" s="19"/>
      <c r="R56" s="19"/>
      <c r="S56" s="19"/>
      <c r="T56" s="19"/>
      <c r="U56" s="21"/>
      <c r="V56" s="21"/>
      <c r="W56" s="21"/>
      <c r="X56" s="21"/>
      <c r="Y56" s="21"/>
    </row>
    <row r="57" spans="1:25" x14ac:dyDescent="0.2">
      <c r="A57" s="23"/>
      <c r="B57" s="23"/>
      <c r="C57" s="23"/>
      <c r="D57" s="23"/>
      <c r="E57" s="23"/>
      <c r="F57" s="23"/>
      <c r="G57" s="23"/>
      <c r="H57" s="23"/>
      <c r="I57" s="23"/>
      <c r="J57" s="23"/>
      <c r="K57" s="23"/>
      <c r="L57" s="19"/>
      <c r="M57" s="19"/>
      <c r="N57" s="19"/>
      <c r="O57" s="19"/>
      <c r="P57" s="19"/>
      <c r="Q57" s="19"/>
      <c r="R57" s="19"/>
      <c r="S57" s="19"/>
      <c r="T57" s="19"/>
      <c r="U57" s="21"/>
      <c r="V57" s="21"/>
      <c r="W57" s="21"/>
      <c r="X57" s="21"/>
      <c r="Y57" s="21"/>
    </row>
    <row r="58" spans="1:25" x14ac:dyDescent="0.2">
      <c r="A58" s="23"/>
      <c r="B58" s="23"/>
      <c r="C58" s="23"/>
      <c r="D58" s="23"/>
      <c r="E58" s="23"/>
      <c r="F58" s="23"/>
      <c r="G58" s="23"/>
      <c r="H58" s="23"/>
      <c r="I58" s="23"/>
      <c r="J58" s="23"/>
      <c r="K58" s="23"/>
      <c r="L58" s="19"/>
      <c r="M58" s="19"/>
      <c r="N58" s="19"/>
      <c r="O58" s="19"/>
      <c r="P58" s="19"/>
      <c r="Q58" s="19"/>
      <c r="R58" s="19"/>
      <c r="S58" s="19"/>
      <c r="T58" s="19"/>
      <c r="U58" s="21"/>
      <c r="V58" s="21"/>
      <c r="W58" s="21"/>
      <c r="X58" s="21"/>
      <c r="Y58" s="21"/>
    </row>
    <row r="59" spans="1:25" x14ac:dyDescent="0.2">
      <c r="A59" s="23"/>
      <c r="B59" s="23"/>
      <c r="C59" s="23"/>
      <c r="D59" s="23"/>
      <c r="E59" s="23"/>
      <c r="F59" s="23"/>
      <c r="G59" s="23"/>
      <c r="H59" s="23"/>
      <c r="I59" s="23"/>
      <c r="J59" s="23"/>
      <c r="K59" s="23"/>
      <c r="L59" s="19"/>
      <c r="M59" s="19"/>
      <c r="N59" s="19"/>
      <c r="O59" s="19"/>
      <c r="P59" s="19"/>
      <c r="Q59" s="19"/>
      <c r="R59" s="19"/>
      <c r="S59" s="19"/>
      <c r="T59" s="19"/>
      <c r="U59" s="21"/>
      <c r="V59" s="21"/>
      <c r="W59" s="21"/>
      <c r="X59" s="21"/>
      <c r="Y59" s="21"/>
    </row>
    <row r="60" spans="1:25" x14ac:dyDescent="0.2">
      <c r="A60" s="23"/>
      <c r="B60" s="23"/>
      <c r="C60" s="23"/>
      <c r="D60" s="23"/>
      <c r="E60" s="23"/>
      <c r="F60" s="23"/>
      <c r="G60" s="23"/>
      <c r="H60" s="23"/>
      <c r="I60" s="23"/>
      <c r="J60" s="23"/>
      <c r="K60" s="23"/>
      <c r="L60" s="19"/>
      <c r="M60" s="19"/>
      <c r="N60" s="19"/>
      <c r="O60" s="19"/>
      <c r="P60" s="19"/>
      <c r="Q60" s="19"/>
      <c r="R60" s="19"/>
      <c r="S60" s="19"/>
      <c r="T60" s="19"/>
      <c r="U60" s="21"/>
      <c r="V60" s="21"/>
      <c r="W60" s="21"/>
      <c r="X60" s="21"/>
      <c r="Y60" s="21"/>
    </row>
    <row r="61" spans="1:25" x14ac:dyDescent="0.2">
      <c r="A61" s="23"/>
      <c r="B61" s="23"/>
      <c r="C61" s="23"/>
      <c r="D61" s="23"/>
      <c r="E61" s="23"/>
      <c r="F61" s="23"/>
      <c r="G61" s="23"/>
      <c r="H61" s="23"/>
      <c r="I61" s="23"/>
      <c r="J61" s="23"/>
      <c r="K61" s="23"/>
      <c r="L61" s="19"/>
      <c r="M61" s="19"/>
      <c r="N61" s="19"/>
      <c r="O61" s="19"/>
      <c r="P61" s="19"/>
      <c r="Q61" s="19"/>
      <c r="R61" s="19"/>
      <c r="S61" s="19"/>
      <c r="T61" s="19"/>
      <c r="U61" s="21"/>
      <c r="V61" s="21"/>
      <c r="W61" s="21"/>
      <c r="X61" s="21"/>
      <c r="Y61" s="21"/>
    </row>
    <row r="62" spans="1:25" x14ac:dyDescent="0.2">
      <c r="A62" s="23"/>
      <c r="B62" s="23"/>
      <c r="C62" s="23"/>
      <c r="D62" s="23"/>
      <c r="E62" s="23"/>
      <c r="F62" s="23"/>
      <c r="G62" s="23"/>
      <c r="H62" s="23"/>
      <c r="I62" s="23"/>
      <c r="J62" s="23"/>
      <c r="K62" s="23"/>
      <c r="L62" s="19"/>
      <c r="M62" s="19"/>
      <c r="N62" s="19"/>
      <c r="O62" s="19"/>
      <c r="P62" s="19"/>
      <c r="Q62" s="19"/>
      <c r="R62" s="19"/>
      <c r="S62" s="19"/>
      <c r="T62" s="19"/>
      <c r="U62" s="21"/>
      <c r="V62" s="21"/>
      <c r="W62" s="21"/>
      <c r="X62" s="21"/>
      <c r="Y62" s="21"/>
    </row>
    <row r="63" spans="1:25" ht="13.5" x14ac:dyDescent="0.2">
      <c r="A63" s="23"/>
      <c r="B63" s="23"/>
      <c r="C63" s="23"/>
      <c r="D63" s="23"/>
      <c r="E63" s="23"/>
      <c r="F63" s="23"/>
      <c r="G63" s="23"/>
      <c r="H63" s="23"/>
      <c r="I63" s="23"/>
      <c r="J63" s="23"/>
      <c r="K63" s="23"/>
      <c r="L63" s="19"/>
      <c r="M63" s="19"/>
      <c r="N63" s="19"/>
      <c r="O63" s="19"/>
      <c r="P63" s="56"/>
      <c r="Q63" s="74"/>
      <c r="R63" s="79"/>
      <c r="S63" s="76"/>
      <c r="T63" s="75"/>
      <c r="U63" s="21"/>
      <c r="V63" s="21"/>
      <c r="W63" s="21"/>
      <c r="X63" s="21"/>
      <c r="Y63" s="21"/>
    </row>
    <row r="64" spans="1:25" ht="13.5" x14ac:dyDescent="0.2">
      <c r="A64" s="23"/>
      <c r="B64" s="23"/>
      <c r="C64" s="23"/>
      <c r="D64" s="23"/>
      <c r="E64" s="23"/>
      <c r="F64" s="23"/>
      <c r="G64" s="23"/>
      <c r="H64" s="23"/>
      <c r="I64" s="23"/>
      <c r="J64" s="23"/>
      <c r="K64" s="23"/>
      <c r="L64" s="19"/>
      <c r="M64" s="19"/>
      <c r="N64" s="19"/>
      <c r="O64" s="19"/>
      <c r="P64" s="56"/>
      <c r="Q64" s="78"/>
      <c r="R64" s="80"/>
      <c r="S64" s="78"/>
      <c r="T64" s="77"/>
      <c r="U64" s="21"/>
      <c r="V64" s="21"/>
      <c r="W64" s="21"/>
      <c r="X64" s="21"/>
      <c r="Y64" s="21"/>
    </row>
    <row r="65" spans="1:27" ht="13.5" x14ac:dyDescent="0.25">
      <c r="A65" s="23"/>
      <c r="B65" s="23"/>
      <c r="C65" s="23"/>
      <c r="D65" s="23"/>
      <c r="E65" s="23"/>
      <c r="F65" s="23"/>
      <c r="G65" s="23"/>
      <c r="H65" s="23"/>
      <c r="I65" s="23"/>
      <c r="J65" s="23"/>
      <c r="K65" s="23"/>
      <c r="L65" s="19"/>
      <c r="M65" s="19"/>
      <c r="N65" s="19"/>
      <c r="O65" s="19"/>
      <c r="P65" s="46"/>
      <c r="Q65" s="52"/>
      <c r="R65" s="53"/>
      <c r="S65" s="132"/>
      <c r="T65" s="130"/>
      <c r="U65" s="21"/>
      <c r="V65" s="21"/>
      <c r="W65" s="21"/>
      <c r="X65" s="21"/>
      <c r="Y65" s="21"/>
    </row>
    <row r="66" spans="1:27" ht="13.5" x14ac:dyDescent="0.25">
      <c r="A66" s="23"/>
      <c r="B66" s="23"/>
      <c r="C66" s="23"/>
      <c r="D66" s="23"/>
      <c r="E66" s="23"/>
      <c r="F66" s="23"/>
      <c r="G66" s="23"/>
      <c r="H66" s="23"/>
      <c r="I66" s="23"/>
      <c r="J66" s="23"/>
      <c r="K66" s="23"/>
      <c r="L66" s="19"/>
      <c r="M66" s="19"/>
      <c r="N66" s="19"/>
      <c r="O66" s="19"/>
      <c r="P66" s="47"/>
      <c r="Q66" s="54"/>
      <c r="R66" s="55"/>
      <c r="S66" s="133"/>
      <c r="T66" s="131"/>
      <c r="U66" s="21"/>
      <c r="V66" s="21"/>
      <c r="W66" s="21"/>
      <c r="X66" s="21"/>
      <c r="Y66" s="21"/>
    </row>
    <row r="67" spans="1:27" ht="13.5" x14ac:dyDescent="0.25">
      <c r="A67" s="70">
        <f>IF(H67=0,0,IF($G$42="TVA 19,6 %","1",IF($G$42="TVA 20 %","3",IF($G$42="TVA 10 %","4","2"))))</f>
        <v>0</v>
      </c>
      <c r="B67" s="12"/>
      <c r="C67" s="88" t="str">
        <f>IF(ISNA(VLOOKUP(B67,[1]NOMENCLATURE!$A$2:$B$1500,2,FALSE)),"",VLOOKUP(B67,[1]NOMENCLATURE!$A$2:$B$1500,2,FALSE))</f>
        <v/>
      </c>
      <c r="D67" s="88"/>
      <c r="E67" s="88"/>
      <c r="F67" s="88"/>
      <c r="G67" s="88"/>
      <c r="H67" s="13"/>
      <c r="I67" s="14" t="str">
        <f>IF(ISNA(VLOOKUP(B67,[1]NOMENCLATURE!$A$2:$M$1500,13,FALSE)),"",VLOOKUP(B67,[1]NOMENCLATURE!$A$2:$M$1500,13,FALSE))</f>
        <v/>
      </c>
      <c r="J67" s="14">
        <f t="shared" ref="J67" si="5">IF(PRODUCT(H67:I67)=0,,H67*I67)</f>
        <v>0</v>
      </c>
      <c r="K67" s="15"/>
      <c r="L67" s="22" t="str">
        <f>IF(ISNA(VLOOKUP(B67,[1]NOMENCLATURE!$A$2:$C$1500,3,FALSE)),"",VLOOKUP(B67,[1]NOMENCLATURE!$A$2:$C$1500,3,FALSE))</f>
        <v/>
      </c>
      <c r="M67" s="19"/>
      <c r="N67" s="59">
        <f>IF(($N$32)="Saisir Arrondi ici !   ",,$N$32/($O$33+1))</f>
        <v>0</v>
      </c>
      <c r="O67" s="39">
        <f>$N$67</f>
        <v>0</v>
      </c>
      <c r="P67" s="19"/>
      <c r="Q67" s="19"/>
      <c r="R67" s="19"/>
      <c r="S67" s="19"/>
      <c r="T67" s="19"/>
      <c r="U67" s="21"/>
      <c r="V67" s="21"/>
      <c r="W67" s="21"/>
      <c r="X67" s="21"/>
      <c r="Y67" s="21"/>
    </row>
    <row r="69" spans="1:27" ht="75" customHeight="1" x14ac:dyDescent="0.2">
      <c r="Z69" s="81"/>
      <c r="AA69" s="81"/>
    </row>
    <row r="70" spans="1:27" ht="20.100000000000001" customHeight="1" x14ac:dyDescent="0.2">
      <c r="Z70" s="82"/>
      <c r="AA70" s="82"/>
    </row>
    <row r="71" spans="1:27" ht="20.100000000000001" customHeight="1" x14ac:dyDescent="0.2">
      <c r="Z71" s="83"/>
      <c r="AA71" s="83"/>
    </row>
    <row r="72" spans="1:27" ht="20.100000000000001" customHeight="1" x14ac:dyDescent="0.2">
      <c r="Z72" s="83"/>
      <c r="AA72" s="83"/>
    </row>
    <row r="73" spans="1:27" ht="20.100000000000001" customHeight="1" x14ac:dyDescent="0.2">
      <c r="Z73" s="83"/>
      <c r="AA73" s="83"/>
    </row>
    <row r="74" spans="1:27" ht="20.100000000000001" customHeight="1" x14ac:dyDescent="0.2">
      <c r="Z74" s="83"/>
      <c r="AA74" s="83"/>
    </row>
    <row r="75" spans="1:27" ht="20.100000000000001" customHeight="1" x14ac:dyDescent="0.2">
      <c r="Z75" s="83"/>
      <c r="AA75" s="83"/>
    </row>
    <row r="76" spans="1:27" ht="20.100000000000001" customHeight="1" x14ac:dyDescent="0.2">
      <c r="Z76" s="83"/>
      <c r="AA76" s="83"/>
    </row>
    <row r="77" spans="1:27" ht="20.100000000000001" customHeight="1" x14ac:dyDescent="0.2">
      <c r="Z77" s="83"/>
      <c r="AA77" s="83"/>
    </row>
    <row r="78" spans="1:27" ht="20.100000000000001" customHeight="1" x14ac:dyDescent="0.2">
      <c r="Z78" s="83"/>
      <c r="AA78" s="83"/>
    </row>
    <row r="79" spans="1:27" ht="20.100000000000001" customHeight="1" x14ac:dyDescent="0.2">
      <c r="Z79" s="83"/>
      <c r="AA79" s="83"/>
    </row>
    <row r="80" spans="1:27" ht="20.100000000000001" customHeight="1" x14ac:dyDescent="0.2">
      <c r="Z80" s="83"/>
      <c r="AA80" s="83"/>
    </row>
    <row r="81" spans="26:27" ht="20.100000000000001" customHeight="1" x14ac:dyDescent="0.2">
      <c r="Z81" s="83"/>
      <c r="AA81" s="83"/>
    </row>
    <row r="82" spans="26:27" ht="30" customHeight="1" x14ac:dyDescent="0.2">
      <c r="Z82" s="83"/>
      <c r="AA82" s="83"/>
    </row>
    <row r="83" spans="26:27" ht="20.100000000000001" customHeight="1" x14ac:dyDescent="0.2">
      <c r="Z83" s="83"/>
      <c r="AA83" s="83"/>
    </row>
    <row r="84" spans="26:27" ht="20.100000000000001" customHeight="1" x14ac:dyDescent="0.2">
      <c r="Z84" s="83"/>
      <c r="AA84" s="83"/>
    </row>
    <row r="85" spans="26:27" ht="20.100000000000001" customHeight="1" x14ac:dyDescent="0.2">
      <c r="Z85" s="83"/>
      <c r="AA85" s="83"/>
    </row>
    <row r="86" spans="26:27" ht="20.100000000000001" customHeight="1" x14ac:dyDescent="0.2">
      <c r="Z86" s="83"/>
      <c r="AA86" s="83"/>
    </row>
    <row r="87" spans="26:27" ht="20.100000000000001" customHeight="1" x14ac:dyDescent="0.2">
      <c r="Z87" s="83"/>
      <c r="AA87" s="83"/>
    </row>
    <row r="88" spans="26:27" ht="20.100000000000001" customHeight="1" x14ac:dyDescent="0.2">
      <c r="Z88" s="83"/>
      <c r="AA88" s="83"/>
    </row>
    <row r="89" spans="26:27" ht="20.100000000000001" customHeight="1" x14ac:dyDescent="0.2">
      <c r="Z89" s="83"/>
      <c r="AA89" s="83"/>
    </row>
    <row r="90" spans="26:27" ht="20.100000000000001" customHeight="1" x14ac:dyDescent="0.2">
      <c r="Z90" s="83"/>
      <c r="AA90" s="83"/>
    </row>
    <row r="91" spans="26:27" ht="20.100000000000001" customHeight="1" x14ac:dyDescent="0.2">
      <c r="Z91" s="83"/>
      <c r="AA91" s="83"/>
    </row>
    <row r="92" spans="26:27" ht="30" customHeight="1" x14ac:dyDescent="0.2">
      <c r="Z92" s="83"/>
      <c r="AA92" s="83"/>
    </row>
    <row r="93" spans="26:27" ht="20.100000000000001" customHeight="1" x14ac:dyDescent="0.2">
      <c r="Z93" s="83"/>
      <c r="AA93" s="83"/>
    </row>
    <row r="94" spans="26:27" ht="20.100000000000001" customHeight="1" x14ac:dyDescent="0.2">
      <c r="Z94" s="83"/>
      <c r="AA94" s="83"/>
    </row>
    <row r="95" spans="26:27" ht="20.100000000000001" customHeight="1" x14ac:dyDescent="0.2">
      <c r="Z95" s="83"/>
      <c r="AA95" s="83"/>
    </row>
    <row r="96" spans="26:27" ht="20.100000000000001" customHeight="1" x14ac:dyDescent="0.2">
      <c r="Z96" s="83"/>
      <c r="AA96" s="83"/>
    </row>
    <row r="97" spans="26:27" ht="30" customHeight="1" x14ac:dyDescent="0.2">
      <c r="Z97" s="83"/>
      <c r="AA97" s="83"/>
    </row>
    <row r="98" spans="26:27" ht="20.100000000000001" customHeight="1" x14ac:dyDescent="0.2">
      <c r="Z98" s="83"/>
      <c r="AA98" s="83"/>
    </row>
    <row r="99" spans="26:27" ht="20.100000000000001" customHeight="1" x14ac:dyDescent="0.2">
      <c r="Z99" s="83"/>
      <c r="AA99" s="83"/>
    </row>
    <row r="100" spans="26:27" ht="30" customHeight="1" x14ac:dyDescent="0.2">
      <c r="Z100" s="83"/>
      <c r="AA100" s="83"/>
    </row>
    <row r="101" spans="26:27" ht="20.100000000000001" customHeight="1" x14ac:dyDescent="0.2">
      <c r="Z101" s="83"/>
      <c r="AA101" s="83"/>
    </row>
    <row r="102" spans="26:27" ht="20.100000000000001" customHeight="1" x14ac:dyDescent="0.2">
      <c r="Z102" s="83"/>
      <c r="AA102" s="83"/>
    </row>
    <row r="103" spans="26:27" ht="20.100000000000001" customHeight="1" x14ac:dyDescent="0.2">
      <c r="Z103" s="83"/>
      <c r="AA103" s="83"/>
    </row>
  </sheetData>
  <mergeCells count="81">
    <mergeCell ref="L2:O3"/>
    <mergeCell ref="A14:C14"/>
    <mergeCell ref="C18:G18"/>
    <mergeCell ref="C26:G26"/>
    <mergeCell ref="C37:G37"/>
    <mergeCell ref="G2:J2"/>
    <mergeCell ref="C21:G21"/>
    <mergeCell ref="C20:G20"/>
    <mergeCell ref="G3:J3"/>
    <mergeCell ref="G4:J4"/>
    <mergeCell ref="G5:J5"/>
    <mergeCell ref="C23:G23"/>
    <mergeCell ref="C24:G24"/>
    <mergeCell ref="C28:G28"/>
    <mergeCell ref="C36:G36"/>
    <mergeCell ref="C35:G35"/>
    <mergeCell ref="P47:P48"/>
    <mergeCell ref="Q47:Q48"/>
    <mergeCell ref="L11:O12"/>
    <mergeCell ref="P11:Q12"/>
    <mergeCell ref="O47:O48"/>
    <mergeCell ref="N47:N48"/>
    <mergeCell ref="N37:O38"/>
    <mergeCell ref="A12:C13"/>
    <mergeCell ref="A11:C11"/>
    <mergeCell ref="G10:J10"/>
    <mergeCell ref="D11:E11"/>
    <mergeCell ref="H8:J9"/>
    <mergeCell ref="D12:E13"/>
    <mergeCell ref="T65:T66"/>
    <mergeCell ref="S65:S66"/>
    <mergeCell ref="G14:J14"/>
    <mergeCell ref="A10:E10"/>
    <mergeCell ref="G11:J11"/>
    <mergeCell ref="G12:J12"/>
    <mergeCell ref="G13:J13"/>
    <mergeCell ref="D14:E14"/>
    <mergeCell ref="N30:O31"/>
    <mergeCell ref="C25:G25"/>
    <mergeCell ref="C27:G27"/>
    <mergeCell ref="C17:G17"/>
    <mergeCell ref="C16:G16"/>
    <mergeCell ref="C22:G22"/>
    <mergeCell ref="C19:G19"/>
    <mergeCell ref="R11:S12"/>
    <mergeCell ref="B1:E1"/>
    <mergeCell ref="G6:J6"/>
    <mergeCell ref="G7:J7"/>
    <mergeCell ref="G8:G9"/>
    <mergeCell ref="B6:E6"/>
    <mergeCell ref="B2:F2"/>
    <mergeCell ref="B3:F3"/>
    <mergeCell ref="B4:F4"/>
    <mergeCell ref="B5:F5"/>
    <mergeCell ref="B7:C7"/>
    <mergeCell ref="D7:E7"/>
    <mergeCell ref="A8:C8"/>
    <mergeCell ref="D8:E8"/>
    <mergeCell ref="A9:C9"/>
    <mergeCell ref="D9:E9"/>
    <mergeCell ref="C38:G38"/>
    <mergeCell ref="E43:F43"/>
    <mergeCell ref="C67:G67"/>
    <mergeCell ref="A44:C44"/>
    <mergeCell ref="D44:J44"/>
    <mergeCell ref="A47:J47"/>
    <mergeCell ref="C39:G39"/>
    <mergeCell ref="I41:J41"/>
    <mergeCell ref="E42:F42"/>
    <mergeCell ref="A45:J45"/>
    <mergeCell ref="A46:J46"/>
    <mergeCell ref="A41:G41"/>
    <mergeCell ref="A42:B42"/>
    <mergeCell ref="A43:B43"/>
    <mergeCell ref="I42:J43"/>
    <mergeCell ref="C29:G29"/>
    <mergeCell ref="C30:G30"/>
    <mergeCell ref="C31:G31"/>
    <mergeCell ref="C32:G32"/>
    <mergeCell ref="C34:G34"/>
    <mergeCell ref="C33:G33"/>
  </mergeCells>
  <phoneticPr fontId="0" type="noConversion"/>
  <conditionalFormatting sqref="A43:G43 D14:E14 R43 Q42:Q43 A67 I67:J67">
    <cfRule type="cellIs" dxfId="24" priority="580" stopIfTrue="1" operator="equal">
      <formula>0</formula>
    </cfRule>
  </conditionalFormatting>
  <conditionalFormatting sqref="C67:G67">
    <cfRule type="cellIs" dxfId="23" priority="581" stopIfTrue="1" operator="equal">
      <formula>#N/A</formula>
    </cfRule>
  </conditionalFormatting>
  <conditionalFormatting sqref="I42">
    <cfRule type="cellIs" dxfId="22" priority="585" stopIfTrue="1" operator="equal">
      <formula>0</formula>
    </cfRule>
  </conditionalFormatting>
  <conditionalFormatting sqref="D12">
    <cfRule type="cellIs" dxfId="21" priority="587" stopIfTrue="1" operator="equal">
      <formula>"x"</formula>
    </cfRule>
  </conditionalFormatting>
  <conditionalFormatting sqref="G3:J9">
    <cfRule type="cellIs" dxfId="20" priority="588" stopIfTrue="1" operator="equal">
      <formula>0</formula>
    </cfRule>
    <cfRule type="cellIs" dxfId="19" priority="589" stopIfTrue="1" operator="equal">
      <formula>"X"</formula>
    </cfRule>
  </conditionalFormatting>
  <conditionalFormatting sqref="D44">
    <cfRule type="cellIs" dxfId="18" priority="590" stopIfTrue="1" operator="equal">
      <formula>"00-00-00"</formula>
    </cfRule>
  </conditionalFormatting>
  <conditionalFormatting sqref="N36">
    <cfRule type="cellIs" dxfId="17" priority="565" operator="equal">
      <formula>"Remise effectuée :"</formula>
    </cfRule>
  </conditionalFormatting>
  <conditionalFormatting sqref="O36">
    <cfRule type="cellIs" dxfId="16" priority="566" operator="equal">
      <formula>0</formula>
    </cfRule>
  </conditionalFormatting>
  <conditionalFormatting sqref="N67">
    <cfRule type="expression" dxfId="15" priority="408">
      <formula>IF(($O$33)=19.6 %,TRUE, FALSE)</formula>
    </cfRule>
    <cfRule type="expression" dxfId="14" priority="531">
      <formula>IF(($O$33)=5.5 %,TRUE, FALSE)</formula>
    </cfRule>
  </conditionalFormatting>
  <conditionalFormatting sqref="M46">
    <cfRule type="iconSet" priority="488">
      <iconSet iconSet="3Symbols">
        <cfvo type="percent" val="0"/>
        <cfvo type="num" val="1.3"/>
        <cfvo type="num" val="1.6"/>
      </iconSet>
    </cfRule>
  </conditionalFormatting>
  <conditionalFormatting sqref="Q64">
    <cfRule type="iconSet" priority="482">
      <iconSet iconSet="3Symbols">
        <cfvo type="percent" val="0"/>
        <cfvo type="num" val="1.3"/>
        <cfvo type="num" val="1.6"/>
      </iconSet>
    </cfRule>
  </conditionalFormatting>
  <conditionalFormatting sqref="T63">
    <cfRule type="cellIs" dxfId="13" priority="450" operator="lessThan">
      <formula>0</formula>
    </cfRule>
  </conditionalFormatting>
  <conditionalFormatting sqref="O67">
    <cfRule type="cellIs" dxfId="12" priority="387" operator="notEqual">
      <formula>""""""</formula>
    </cfRule>
  </conditionalFormatting>
  <conditionalFormatting sqref="D9:E9">
    <cfRule type="cellIs" dxfId="11" priority="308" stopIfTrue="1" operator="equal">
      <formula>"00-00-00"</formula>
    </cfRule>
  </conditionalFormatting>
  <conditionalFormatting sqref="D8:E8">
    <cfRule type="cellIs" dxfId="10" priority="309" stopIfTrue="1" operator="equal">
      <formula>"2019-xxxx-01"</formula>
    </cfRule>
  </conditionalFormatting>
  <conditionalFormatting sqref="O33">
    <cfRule type="cellIs" dxfId="9" priority="137" operator="equal">
      <formula>"7%"</formula>
    </cfRule>
    <cfRule type="cellIs" dxfId="8" priority="138" operator="equal">
      <formula>"10%"</formula>
    </cfRule>
    <cfRule type="cellIs" dxfId="7" priority="139" operator="equal">
      <formula>"20%"</formula>
    </cfRule>
    <cfRule type="cellIs" dxfId="6" priority="140" operator="equal">
      <formula>"19,6%"</formula>
    </cfRule>
  </conditionalFormatting>
  <conditionalFormatting sqref="O45">
    <cfRule type="cellIs" dxfId="5" priority="111" operator="lessThan">
      <formula>0</formula>
    </cfRule>
  </conditionalFormatting>
  <conditionalFormatting sqref="N37:O38">
    <cfRule type="expression" dxfId="4" priority="73">
      <formula>$R$64&lt;1.6</formula>
    </cfRule>
  </conditionalFormatting>
  <conditionalFormatting sqref="Q45">
    <cfRule type="cellIs" dxfId="3" priority="10" operator="lessThan">
      <formula>0</formula>
    </cfRule>
  </conditionalFormatting>
  <conditionalFormatting sqref="A17:A39 I17:J39">
    <cfRule type="cellIs" dxfId="2" priority="2" stopIfTrue="1" operator="equal">
      <formula>0</formula>
    </cfRule>
  </conditionalFormatting>
  <conditionalFormatting sqref="C17:G39">
    <cfRule type="cellIs" dxfId="1" priority="3" stopIfTrue="1" operator="equal">
      <formula>#N/A</formula>
    </cfRule>
  </conditionalFormatting>
  <conditionalFormatting sqref="N34">
    <cfRule type="cellIs" dxfId="0" priority="1" operator="notEqual">
      <formula>""""""</formula>
    </cfRule>
  </conditionalFormatting>
  <printOptions horizontalCentered="1"/>
  <pageMargins left="0.15748031496062992" right="0.23622047244094491" top="0.31496062992125984" bottom="0.15748031496062992" header="0.31496062992125984" footer="0.15748031496062992"/>
  <pageSetup paperSize="9" orientation="portrait" r:id="rId1"/>
  <headerFooter differentOddEven="1" alignWithMargins="0">
    <oddFooter>&amp;C&amp;"Arial,Gras"&amp;9Conditions générales de ventes au verso&amp;"Arial,Normal"&amp;8
IBAN FR76 1810 6008 1096 7317 2396 304
Assurance MMA Entreprise 73007 Chambéry Cedex : Responsabilité civile et décennale N° 129317773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48" r:id="rId4" name="Button 24">
              <controlPr defaultSize="0" print="0" autoFill="0" autoPict="0" macro="[0]!Arrondi">
                <anchor moveWithCells="1">
                  <from>
                    <xdr:col>14</xdr:col>
                    <xdr:colOff>466725</xdr:colOff>
                    <xdr:row>30</xdr:row>
                    <xdr:rowOff>171450</xdr:rowOff>
                  </from>
                  <to>
                    <xdr:col>14</xdr:col>
                    <xdr:colOff>1123950</xdr:colOff>
                    <xdr:row>33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3" r:id="rId5" name="Button 139">
              <controlPr defaultSize="0" print="0" autoFill="0" autoPict="0" macro="[0]!Remise_QuandClic">
                <anchor moveWithCells="1" sizeWithCells="1">
                  <from>
                    <xdr:col>14</xdr:col>
                    <xdr:colOff>476250</xdr:colOff>
                    <xdr:row>34</xdr:row>
                    <xdr:rowOff>95250</xdr:rowOff>
                  </from>
                  <to>
                    <xdr:col>14</xdr:col>
                    <xdr:colOff>1133475</xdr:colOff>
                    <xdr:row>36</xdr:row>
                    <xdr:rowOff>123825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479" id="{73BECE4F-7116-4CC4-B7DB-2E8E91164410}">
            <x14:iconSet iconSet="3Symbols2" custom="1">
              <x14:cfvo type="percent">
                <xm:f>0</xm:f>
              </x14:cfvo>
              <x14:cfvo type="num">
                <xm:f>1.3</xm:f>
              </x14:cfvo>
              <x14:cfvo type="num">
                <xm:f>1.6</xm:f>
              </x14:cfvo>
              <x14:cfIcon iconSet="4RedToBlack" iconId="3"/>
              <x14:cfIcon iconSet="4Arrows" iconId="1"/>
              <x14:cfIcon iconSet="3Symbols2" iconId="2"/>
            </x14:iconSet>
          </x14:cfRule>
          <xm:sqref>T64</xm:sqref>
        </x14:conditionalFormatting>
        <x14:conditionalFormatting xmlns:xm="http://schemas.microsoft.com/office/excel/2006/main">
          <x14:cfRule type="iconSet" priority="112" id="{B840F9BB-2B28-4D5C-8E3C-42684942C14F}">
            <x14:iconSet iconSet="3Symbols2" custom="1">
              <x14:cfvo type="percent">
                <xm:f>0</xm:f>
              </x14:cfvo>
              <x14:cfvo type="num">
                <xm:f>1.3</xm:f>
              </x14:cfvo>
              <x14:cfvo type="num">
                <xm:f>1.6</xm:f>
              </x14:cfvo>
              <x14:cfIcon iconSet="4RedToBlack" iconId="3"/>
              <x14:cfIcon iconSet="4Arrows" iconId="1"/>
              <x14:cfIcon iconSet="3Symbols2" iconId="2"/>
            </x14:iconSet>
          </x14:cfRule>
          <xm:sqref>O46</xm:sqref>
        </x14:conditionalFormatting>
        <x14:conditionalFormatting xmlns:xm="http://schemas.microsoft.com/office/excel/2006/main">
          <x14:cfRule type="iconSet" priority="11" id="{91DB5006-FC11-4B04-A2BF-DF3DB3103C12}">
            <x14:iconSet iconSet="3Symbols2" custom="1">
              <x14:cfvo type="percent">
                <xm:f>0</xm:f>
              </x14:cfvo>
              <x14:cfvo type="num">
                <xm:f>1.3</xm:f>
              </x14:cfvo>
              <x14:cfvo type="num">
                <xm:f>1.6</xm:f>
              </x14:cfvo>
              <x14:cfIcon iconSet="4RedToBlack" iconId="3"/>
              <x14:cfIcon iconSet="4Arrows" iconId="1"/>
              <x14:cfIcon iconSet="3Symbols2" iconId="2"/>
            </x14:iconSet>
          </x14:cfRule>
          <xm:sqref>Q46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FACTURE</vt:lpstr>
      <vt:lpstr>FACTURE!Zone_d_impression</vt:lpstr>
    </vt:vector>
  </TitlesOfParts>
  <Company>AERTECNIC s.a.r.l.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</dc:creator>
  <cp:lastModifiedBy>Cédric</cp:lastModifiedBy>
  <cp:lastPrinted>2019-01-30T14:05:02Z</cp:lastPrinted>
  <dcterms:created xsi:type="dcterms:W3CDTF">1998-11-03T12:37:07Z</dcterms:created>
  <dcterms:modified xsi:type="dcterms:W3CDTF">2019-02-27T13:46:49Z</dcterms:modified>
</cp:coreProperties>
</file>

<file path=userCustomization/customUI.xml><?xml version="1.0" encoding="utf-8"?>
<mso:customUI xmlns:mso="http://schemas.microsoft.com/office/2006/01/customui">
  <mso:ribbon>
    <mso:qat>
      <mso:documentControls>
        <mso:control idQ="mso:FileEmailAsPdfEmailAttachment" visible="true"/>
      </mso:documentControls>
    </mso:qat>
  </mso:ribbon>
</mso:customUI>
</file>