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SPVFILEBRU005.intra.just.fgov.be\home$\thieclai001\Documents\"/>
    </mc:Choice>
  </mc:AlternateContent>
  <bookViews>
    <workbookView xWindow="0" yWindow="0" windowWidth="20490" windowHeight="7455"/>
  </bookViews>
  <sheets>
    <sheet name="Indicateur" sheetId="1" r:id="rId1"/>
    <sheet name="Statistiques" sheetId="12" r:id="rId2"/>
  </sheets>
  <definedNames>
    <definedName name="_xlnm._FilterDatabase" localSheetId="0" hidden="1">Indicateur!#REF!</definedName>
    <definedName name="DébutProjet">#REF!</definedName>
    <definedName name="_xlnm.Print_Titles" localSheetId="0">Indicateur!$3:$3</definedName>
    <definedName name="ListeProjets">Projets[n°]</definedName>
    <definedName name="tableau">Indicateur!$A$3:$M$11</definedName>
  </definedNames>
  <calcPr calcId="152511"/>
  <pivotCaches>
    <pivotCache cacheId="6" r:id="rId3"/>
  </pivotCaches>
</workbook>
</file>

<file path=xl/calcChain.xml><?xml version="1.0" encoding="utf-8"?>
<calcChain xmlns="http://schemas.openxmlformats.org/spreadsheetml/2006/main">
  <c r="B4" i="1" l="1"/>
  <c r="E4" i="1" s="1"/>
  <c r="B5" i="1"/>
  <c r="E5" i="1" s="1"/>
  <c r="B6" i="1"/>
  <c r="E6" i="1" s="1"/>
  <c r="B7" i="1"/>
  <c r="E7" i="1" s="1"/>
  <c r="B8" i="1"/>
  <c r="E8" i="1" s="1"/>
  <c r="B9" i="1"/>
  <c r="E9" i="1" s="1"/>
  <c r="B10" i="1"/>
  <c r="E10" i="1" s="1"/>
  <c r="B11" i="1"/>
  <c r="E11" i="1" s="1"/>
  <c r="A11" i="1" l="1"/>
  <c r="A10" i="1"/>
  <c r="C11" i="1" l="1"/>
  <c r="C10" i="1"/>
  <c r="C3" i="12"/>
  <c r="A5" i="1"/>
  <c r="A6" i="1"/>
  <c r="A7" i="1"/>
  <c r="A8" i="1"/>
  <c r="A9" i="1"/>
  <c r="A4" i="1"/>
  <c r="C9" i="1" l="1"/>
  <c r="C7" i="1" l="1"/>
  <c r="C8" i="1"/>
  <c r="C5" i="1"/>
  <c r="C6" i="1" l="1"/>
  <c r="C4" i="1" l="1"/>
</calcChain>
</file>

<file path=xl/sharedStrings.xml><?xml version="1.0" encoding="utf-8"?>
<sst xmlns="http://schemas.openxmlformats.org/spreadsheetml/2006/main" count="72" uniqueCount="46">
  <si>
    <t xml:space="preserve">  </t>
  </si>
  <si>
    <t>Progrès</t>
  </si>
  <si>
    <t>Remarques</t>
  </si>
  <si>
    <t>Terminé</t>
  </si>
  <si>
    <t>n°</t>
  </si>
  <si>
    <t xml:space="preserve"> Date d'entrée</t>
  </si>
  <si>
    <t>date de sortie</t>
  </si>
  <si>
    <t>Client/Intervenant</t>
  </si>
  <si>
    <t>Sujet</t>
  </si>
  <si>
    <t>Date du doc</t>
  </si>
  <si>
    <t>Type de doc</t>
  </si>
  <si>
    <t>NOM Prénom</t>
  </si>
  <si>
    <t>deadline</t>
  </si>
  <si>
    <t>Actions demandées</t>
  </si>
  <si>
    <t>Date de retour</t>
  </si>
  <si>
    <t>dossier</t>
  </si>
  <si>
    <t>IF</t>
  </si>
  <si>
    <t>Président</t>
  </si>
  <si>
    <t>date d'envoi</t>
  </si>
  <si>
    <t>PIERRE Paul-Jacques</t>
  </si>
  <si>
    <t>Entrée en service</t>
  </si>
  <si>
    <t>Destinataire final</t>
  </si>
  <si>
    <t>Total général</t>
  </si>
  <si>
    <t>Shared Service</t>
  </si>
  <si>
    <t>Accident de travail</t>
  </si>
  <si>
    <t>CLAUDE Marie</t>
  </si>
  <si>
    <t>mail</t>
  </si>
  <si>
    <t>Cabinet</t>
  </si>
  <si>
    <t>Pension</t>
  </si>
  <si>
    <t>Directeur P&amp;O</t>
  </si>
  <si>
    <t>Pensions médicales</t>
  </si>
  <si>
    <t>3 dossiers</t>
  </si>
  <si>
    <t>Promotions</t>
  </si>
  <si>
    <t>2 dossiers</t>
  </si>
  <si>
    <t>CE Mouvements du personnel</t>
  </si>
  <si>
    <t>CE Conditions de travail</t>
  </si>
  <si>
    <t xml:space="preserve">Année de référence : </t>
  </si>
  <si>
    <t>Nombre de</t>
  </si>
  <si>
    <t>Destinataires</t>
  </si>
  <si>
    <t xml:space="preserve">Pour l'année : </t>
  </si>
  <si>
    <t>billet vert</t>
  </si>
  <si>
    <t>CE Développement du personnel</t>
  </si>
  <si>
    <t>Fjfopeq</t>
  </si>
  <si>
    <t>CE Monitoring &amp; Budget</t>
  </si>
  <si>
    <t>gdjtgf</t>
  </si>
  <si>
    <t>Suivi des dossiers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</si>
</sst>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
  </numFmts>
  <fonts count="21" x14ac:knownFonts="1">
    <font>
      <sz val="9"/>
      <color theme="1" tint="0.34998626667073579"/>
      <name val="Century Gothic"/>
      <family val="2"/>
      <scheme val="minor"/>
    </font>
    <font>
      <sz val="11"/>
      <color theme="1"/>
      <name val="Century Gothic"/>
      <family val="2"/>
      <scheme val="minor"/>
    </font>
    <font>
      <sz val="9"/>
      <color theme="1" tint="0.34998626667073579"/>
      <name val="Century Gothic"/>
      <family val="2"/>
      <scheme val="minor"/>
    </font>
    <font>
      <sz val="10"/>
      <color theme="4"/>
      <name val="Playbill"/>
      <family val="5"/>
    </font>
    <font>
      <sz val="30"/>
      <color theme="4"/>
      <name val="Century Gothic"/>
      <family val="2"/>
      <scheme val="major"/>
    </font>
    <font>
      <sz val="9"/>
      <color theme="1" tint="0.34998626667073579"/>
      <name val="Century Gothic"/>
      <family val="2"/>
      <scheme val="major"/>
    </font>
    <font>
      <sz val="9"/>
      <color theme="5" tint="-0.249977111117893"/>
      <name val="Century Gothic"/>
      <family val="2"/>
      <scheme val="major"/>
    </font>
    <font>
      <b/>
      <sz val="9"/>
      <color theme="5" tint="-0.249977111117893"/>
      <name val="Century Gothic"/>
      <family val="2"/>
      <scheme val="minor"/>
    </font>
    <font>
      <sz val="9"/>
      <color theme="5" tint="-0.249977111117893"/>
      <name val="Century Gothic"/>
      <family val="2"/>
      <scheme val="minor"/>
    </font>
    <font>
      <sz val="10"/>
      <color theme="5" tint="-0.249977111117893"/>
      <name val="Playbill"/>
      <family val="5"/>
    </font>
    <font>
      <sz val="18"/>
      <color theme="4"/>
      <name val="Century Gothic"/>
      <family val="2"/>
      <scheme val="major"/>
    </font>
    <font>
      <sz val="11"/>
      <color theme="1" tint="0.34998626667073579"/>
      <name val="Century Gothic"/>
      <family val="2"/>
      <scheme val="minor"/>
    </font>
    <font>
      <sz val="10"/>
      <name val="Century Gothic"/>
      <family val="2"/>
      <scheme val="major"/>
    </font>
    <font>
      <sz val="9"/>
      <color theme="0"/>
      <name val="Century Gothic"/>
      <family val="2"/>
      <scheme val="minor"/>
    </font>
    <font>
      <b/>
      <sz val="11"/>
      <color theme="1" tint="0.34998626667073579"/>
      <name val="Century Gothic"/>
      <family val="2"/>
      <scheme val="minor"/>
    </font>
    <font>
      <i/>
      <sz val="11"/>
      <color theme="1" tint="0.34998626667073579"/>
      <name val="Century Gothic"/>
      <family val="2"/>
      <scheme val="minor"/>
    </font>
    <font>
      <sz val="9"/>
      <color theme="1" tint="0.34998626667073579"/>
      <name val="Century Gothic"/>
      <scheme val="minor"/>
    </font>
    <font>
      <b/>
      <sz val="9"/>
      <color theme="5" tint="-0.249977111117893"/>
      <name val="Century Gothic"/>
      <scheme val="minor"/>
    </font>
    <font>
      <sz val="10"/>
      <color theme="5" tint="-0.249977111117893"/>
      <name val="Playbill"/>
    </font>
    <font>
      <b/>
      <sz val="9"/>
      <color theme="0"/>
      <name val="Century Gothic"/>
      <family val="2"/>
      <scheme val="major"/>
    </font>
    <font>
      <sz val="12"/>
      <color theme="1" tint="0.34998626667073579"/>
      <name val="Century Gothic"/>
      <family val="2"/>
      <scheme val="minor"/>
    </font>
  </fonts>
  <fills count="4">
    <fill>
      <patternFill patternType="none"/>
    </fill>
    <fill>
      <patternFill patternType="gray125"/>
    </fill>
    <fill>
      <patternFill patternType="solid">
        <fgColor theme="5" tint="-0.249977111117893"/>
        <bgColor indexed="64"/>
      </patternFill>
    </fill>
    <fill>
      <patternFill patternType="solid">
        <fgColor theme="0"/>
        <bgColor indexed="64"/>
      </patternFill>
    </fill>
  </fills>
  <borders count="5">
    <border>
      <left/>
      <right/>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thin">
        <color theme="0" tint="-0.14996795556505021"/>
      </top>
      <bottom style="thin">
        <color theme="0" tint="-0.14996795556505021"/>
      </bottom>
      <diagonal/>
    </border>
    <border>
      <left/>
      <right/>
      <top style="thin">
        <color theme="0" tint="-0.14996795556505021"/>
      </top>
      <bottom/>
      <diagonal/>
    </border>
  </borders>
  <cellStyleXfs count="5">
    <xf numFmtId="0" fontId="0" fillId="0" borderId="0">
      <alignment vertical="center"/>
    </xf>
    <xf numFmtId="9" fontId="1" fillId="0" borderId="0" applyFont="0" applyFill="0" applyBorder="0" applyAlignment="0" applyProtection="0"/>
    <xf numFmtId="0" fontId="4" fillId="0" borderId="0" applyNumberFormat="0" applyFill="0" applyBorder="0" applyAlignment="0" applyProtection="0"/>
    <xf numFmtId="0" fontId="2" fillId="0" borderId="0" applyNumberFormat="0" applyFont="0" applyFill="0" applyBorder="0" applyProtection="0">
      <alignment horizontal="left" indent="1"/>
    </xf>
    <xf numFmtId="0" fontId="3" fillId="0" borderId="0" applyNumberFormat="0" applyFill="0" applyBorder="0" applyProtection="0">
      <alignment horizontal="left" vertical="center"/>
    </xf>
  </cellStyleXfs>
  <cellXfs count="58">
    <xf numFmtId="0" fontId="0" fillId="0" borderId="0" xfId="0">
      <alignment vertical="center"/>
    </xf>
    <xf numFmtId="165" fontId="0" fillId="0" borderId="0" xfId="3" applyNumberFormat="1" applyFont="1">
      <alignment horizontal="left" indent="1"/>
    </xf>
    <xf numFmtId="0" fontId="5" fillId="2" borderId="0" xfId="3" applyFont="1" applyFill="1" applyBorder="1" applyAlignment="1">
      <alignment horizontal="left" vertical="center" indent="1"/>
    </xf>
    <xf numFmtId="0" fontId="5" fillId="2" borderId="0" xfId="0" applyFont="1" applyFill="1" applyBorder="1" applyAlignment="1">
      <alignment horizontal="left" vertical="center" indent="1"/>
    </xf>
    <xf numFmtId="0" fontId="5" fillId="2" borderId="0" xfId="0" applyFont="1" applyFill="1" applyAlignment="1">
      <alignment horizontal="left" vertical="center" indent="1"/>
    </xf>
    <xf numFmtId="0" fontId="6" fillId="2" borderId="0" xfId="0" applyFont="1" applyFill="1" applyBorder="1" applyAlignment="1">
      <alignment horizontal="left" vertical="center" indent="1"/>
    </xf>
    <xf numFmtId="9" fontId="7" fillId="0" borderId="0" xfId="1" applyFont="1" applyFill="1" applyBorder="1" applyAlignment="1">
      <alignment vertical="center"/>
    </xf>
    <xf numFmtId="9" fontId="7" fillId="0" borderId="0" xfId="1" applyFont="1" applyAlignment="1">
      <alignment vertical="center"/>
    </xf>
    <xf numFmtId="9" fontId="7" fillId="0" borderId="0" xfId="0" applyNumberFormat="1" applyFont="1">
      <alignment vertical="center"/>
    </xf>
    <xf numFmtId="0" fontId="8" fillId="0" borderId="0" xfId="0" applyFont="1">
      <alignment vertical="center"/>
    </xf>
    <xf numFmtId="0" fontId="9" fillId="0" borderId="0" xfId="4" applyFont="1">
      <alignment horizontal="left" vertical="center"/>
    </xf>
    <xf numFmtId="0" fontId="9" fillId="0" borderId="0" xfId="4" applyNumberFormat="1" applyFont="1">
      <alignment horizontal="left" vertical="center"/>
    </xf>
    <xf numFmtId="0" fontId="0" fillId="3" borderId="0" xfId="0" applyFill="1">
      <alignment vertical="center"/>
    </xf>
    <xf numFmtId="0" fontId="5" fillId="2" borderId="0" xfId="0" applyFont="1" applyFill="1" applyAlignment="1">
      <alignment horizontal="left" vertical="center"/>
    </xf>
    <xf numFmtId="14" fontId="0" fillId="0" borderId="0" xfId="0" applyNumberFormat="1" applyFont="1" applyFill="1" applyBorder="1" applyAlignment="1">
      <alignment horizontal="left"/>
    </xf>
    <xf numFmtId="14" fontId="0" fillId="0" borderId="0" xfId="0" applyNumberFormat="1" applyFont="1" applyAlignment="1">
      <alignment horizontal="left"/>
    </xf>
    <xf numFmtId="164" fontId="0" fillId="0" borderId="0" xfId="0" applyNumberFormat="1" applyAlignment="1">
      <alignment horizontal="left"/>
    </xf>
    <xf numFmtId="0" fontId="0" fillId="0" borderId="0" xfId="0" applyAlignment="1">
      <alignment horizontal="left" vertical="center"/>
    </xf>
    <xf numFmtId="14" fontId="0" fillId="0" borderId="0" xfId="0" applyNumberFormat="1" applyFont="1" applyAlignment="1">
      <alignment horizontal="left" indent="1"/>
    </xf>
    <xf numFmtId="14" fontId="0" fillId="0" borderId="0" xfId="0" applyNumberFormat="1" applyFont="1" applyFill="1" applyBorder="1" applyAlignment="1">
      <alignment horizontal="left" indent="1"/>
    </xf>
    <xf numFmtId="0" fontId="0" fillId="0" borderId="0" xfId="0" pivotButton="1">
      <alignment vertical="center"/>
    </xf>
    <xf numFmtId="14" fontId="0" fillId="0" borderId="0" xfId="0" applyNumberFormat="1" applyAlignment="1">
      <alignment horizontal="left"/>
    </xf>
    <xf numFmtId="14" fontId="0" fillId="0" borderId="0" xfId="0" applyNumberFormat="1" applyAlignment="1">
      <alignment horizontal="left" indent="1"/>
    </xf>
    <xf numFmtId="0" fontId="0" fillId="0" borderId="0" xfId="0" applyNumberFormat="1" applyAlignment="1">
      <alignment horizontal="left" vertical="center"/>
    </xf>
    <xf numFmtId="0" fontId="10" fillId="0" borderId="0" xfId="2" applyFont="1" applyAlignment="1">
      <alignment vertical="center"/>
    </xf>
    <xf numFmtId="0" fontId="11" fillId="0" borderId="0" xfId="0" applyFont="1" applyAlignment="1">
      <alignment horizontal="left" vertical="center"/>
    </xf>
    <xf numFmtId="0" fontId="0" fillId="0" borderId="0" xfId="0" applyFont="1" applyAlignment="1">
      <alignment horizontal="left" vertical="center"/>
    </xf>
    <xf numFmtId="0" fontId="12" fillId="0" borderId="0" xfId="2" applyFont="1" applyAlignment="1">
      <alignment vertical="center"/>
    </xf>
    <xf numFmtId="0" fontId="12" fillId="0" borderId="0" xfId="2" applyFont="1" applyAlignment="1">
      <alignment horizontal="left" vertical="center"/>
    </xf>
    <xf numFmtId="0" fontId="0" fillId="0" borderId="1" xfId="0" applyBorder="1">
      <alignment vertical="center"/>
    </xf>
    <xf numFmtId="0" fontId="0" fillId="0" borderId="2" xfId="0" applyBorder="1" applyAlignment="1">
      <alignment horizontal="left" vertical="center"/>
    </xf>
    <xf numFmtId="0" fontId="14" fillId="0" borderId="0" xfId="0" applyNumberFormat="1" applyFont="1" applyAlignment="1">
      <alignment horizontal="left" vertical="center"/>
    </xf>
    <xf numFmtId="0" fontId="14" fillId="0" borderId="0" xfId="0" applyNumberFormat="1" applyFont="1" applyAlignment="1">
      <alignment horizontal="center" vertical="center"/>
    </xf>
    <xf numFmtId="0" fontId="14" fillId="0" borderId="0" xfId="0" applyFont="1" applyAlignment="1">
      <alignment horizontal="left" vertical="center"/>
    </xf>
    <xf numFmtId="0" fontId="15" fillId="0" borderId="0" xfId="0" pivotButton="1" applyFont="1">
      <alignment vertical="center"/>
    </xf>
    <xf numFmtId="0" fontId="13" fillId="0" borderId="0" xfId="0" applyFont="1" applyAlignment="1">
      <alignment horizontal="left" vertical="center"/>
    </xf>
    <xf numFmtId="0" fontId="14" fillId="0" borderId="0" xfId="0" applyFont="1" applyAlignment="1">
      <alignment horizontal="center" vertical="center"/>
    </xf>
    <xf numFmtId="165" fontId="16" fillId="0" borderId="0" xfId="3" applyNumberFormat="1" applyFont="1">
      <alignment horizontal="left" indent="1"/>
    </xf>
    <xf numFmtId="9" fontId="17" fillId="0" borderId="0" xfId="0" applyNumberFormat="1" applyFont="1">
      <alignment vertical="center"/>
    </xf>
    <xf numFmtId="0" fontId="18" fillId="0" borderId="0" xfId="4" applyNumberFormat="1" applyFont="1">
      <alignment horizontal="left" vertical="center"/>
    </xf>
    <xf numFmtId="0" fontId="12" fillId="0" borderId="0" xfId="2" applyFont="1" applyAlignment="1">
      <alignment horizontal="center" vertical="center"/>
    </xf>
    <xf numFmtId="0" fontId="19" fillId="2" borderId="0" xfId="0" applyFont="1" applyFill="1" applyBorder="1" applyAlignment="1">
      <alignment horizontal="left" vertical="center" indent="1"/>
    </xf>
    <xf numFmtId="14" fontId="0" fillId="0" borderId="3" xfId="0" applyNumberFormat="1" applyFont="1" applyBorder="1" applyAlignment="1">
      <alignment horizontal="left" indent="1"/>
    </xf>
    <xf numFmtId="0" fontId="19" fillId="2" borderId="0" xfId="3" applyFont="1" applyFill="1" applyBorder="1" applyAlignment="1">
      <alignment horizontal="left" vertical="center" indent="1"/>
    </xf>
    <xf numFmtId="0" fontId="20" fillId="3" borderId="0" xfId="0" applyFont="1" applyFill="1" applyAlignment="1">
      <alignment horizontal="center" vertical="center"/>
    </xf>
    <xf numFmtId="0" fontId="19" fillId="2" borderId="0" xfId="0" applyFont="1" applyFill="1" applyBorder="1" applyAlignment="1">
      <alignment horizontal="left" vertical="center" indent="2"/>
    </xf>
    <xf numFmtId="165" fontId="0" fillId="0" borderId="3" xfId="3" applyNumberFormat="1" applyFont="1" applyBorder="1" applyAlignment="1">
      <alignment horizontal="left" indent="1"/>
    </xf>
    <xf numFmtId="0" fontId="0" fillId="0" borderId="3" xfId="3" applyFont="1" applyBorder="1" applyAlignment="1">
      <alignment horizontal="left" indent="1"/>
    </xf>
    <xf numFmtId="0" fontId="0" fillId="0" borderId="3" xfId="0" applyFont="1" applyBorder="1" applyAlignment="1">
      <alignment horizontal="center"/>
    </xf>
    <xf numFmtId="14" fontId="0" fillId="0" borderId="4" xfId="0" applyNumberFormat="1" applyFont="1" applyBorder="1" applyAlignment="1">
      <alignment horizontal="left" indent="1"/>
    </xf>
    <xf numFmtId="165" fontId="0" fillId="0" borderId="4" xfId="3" applyNumberFormat="1" applyFont="1" applyBorder="1" applyAlignment="1">
      <alignment horizontal="left" indent="1"/>
    </xf>
    <xf numFmtId="0" fontId="0" fillId="0" borderId="4" xfId="3" applyFont="1" applyBorder="1" applyAlignment="1">
      <alignment horizontal="left" indent="1"/>
    </xf>
    <xf numFmtId="0" fontId="0" fillId="0" borderId="4" xfId="0" applyFont="1" applyBorder="1" applyAlignment="1">
      <alignment horizontal="center"/>
    </xf>
    <xf numFmtId="0" fontId="0" fillId="0" borderId="0" xfId="0" applyNumberFormat="1" applyFont="1" applyFill="1" applyBorder="1" applyAlignment="1">
      <alignment horizontal="left"/>
    </xf>
    <xf numFmtId="0" fontId="0" fillId="0" borderId="0" xfId="0" applyNumberFormat="1" applyFont="1" applyAlignment="1">
      <alignment horizontal="left"/>
    </xf>
    <xf numFmtId="0" fontId="0" fillId="0" borderId="0" xfId="0" applyNumberFormat="1" applyAlignment="1">
      <alignment horizontal="left"/>
    </xf>
    <xf numFmtId="0" fontId="0" fillId="0" borderId="0" xfId="0" applyNumberFormat="1" applyFont="1" applyFill="1" applyAlignment="1">
      <alignment horizontal="left"/>
    </xf>
    <xf numFmtId="0" fontId="16" fillId="0" borderId="0" xfId="0" applyNumberFormat="1" applyFont="1" applyFill="1" applyAlignment="1">
      <alignment horizontal="left"/>
    </xf>
  </cellXfs>
  <cellStyles count="5">
    <cellStyle name="Chart" xfId="4"/>
    <cellStyle name="Indent" xfId="3"/>
    <cellStyle name="Normal" xfId="0" builtinId="0" customBuiltin="1"/>
    <cellStyle name="Pourcentage" xfId="1" builtinId="5"/>
    <cellStyle name="Titre 1" xfId="2" builtinId="16" customBuiltin="1"/>
  </cellStyles>
  <dxfs count="64">
    <dxf>
      <alignment horizontal="center" readingOrder="0"/>
    </dxf>
    <dxf>
      <alignment horizontal="left" readingOrder="0"/>
    </dxf>
    <dxf>
      <alignment horizontal="left" readingOrder="0"/>
    </dxf>
    <dxf>
      <font>
        <b/>
      </font>
    </dxf>
    <dxf>
      <font>
        <b/>
      </font>
    </dxf>
    <dxf>
      <font>
        <b val="0"/>
      </font>
    </dxf>
    <dxf>
      <font>
        <i/>
      </font>
    </dxf>
    <dxf>
      <font>
        <i/>
      </font>
    </dxf>
    <dxf>
      <font>
        <color theme="0"/>
      </font>
    </dxf>
    <dxf>
      <font>
        <sz val="11"/>
      </font>
    </dxf>
    <dxf>
      <font>
        <sz val="11"/>
      </font>
    </dxf>
    <dxf>
      <font>
        <sz val="11"/>
      </font>
    </dxf>
    <dxf>
      <font>
        <sz val="11"/>
      </font>
    </dxf>
    <dxf>
      <alignment horizontal="left" readingOrder="0"/>
    </dxf>
    <dxf>
      <numFmt numFmtId="0" formatCode="General"/>
      <alignment horizontal="left" vertical="bottom" textRotation="0" wrapText="0" indent="0" justifyLastLine="0" shrinkToFit="0" readingOrder="0"/>
    </dxf>
    <dxf>
      <numFmt numFmtId="0" formatCode="General"/>
      <alignment horizontal="left" vertical="bottom" textRotation="0" wrapText="0" indent="0" justifyLastLine="0" shrinkToFit="0" readingOrder="0"/>
    </dxf>
    <dxf>
      <numFmt numFmtId="19" formatCode="dd/mm/yyyy"/>
      <alignment horizontal="left" vertical="bottom" textRotation="0" wrapText="0" indent="0" justifyLastLine="0" shrinkToFit="0" readingOrder="0"/>
    </dxf>
    <dxf>
      <numFmt numFmtId="0" formatCode="General"/>
      <alignment horizontal="left" vertical="bottom" textRotation="0" wrapText="0" indent="0" justifyLastLine="0" shrinkToFit="0" readingOrder="0"/>
    </dxf>
    <dxf>
      <numFmt numFmtId="0" formatCode="General"/>
      <alignment horizontal="left" vertical="bottom" textRotation="0" wrapText="0" indent="0" justifyLastLine="0" shrinkToFit="0" readingOrder="0"/>
    </dxf>
    <dxf>
      <numFmt numFmtId="0" formatCode="General"/>
      <alignment horizontal="left" vertical="bottom" textRotation="0" wrapText="0" indent="0" justifyLastLine="0" shrinkToFit="0" readingOrder="0"/>
    </dxf>
    <dxf>
      <numFmt numFmtId="164" formatCode="mm/dd/yyyy"/>
      <alignment horizontal="left" vertical="bottom" textRotation="0" wrapText="0" indent="0" justifyLastLine="0" shrinkToFit="0" readingOrder="0"/>
    </dxf>
    <dxf>
      <font>
        <b val="0"/>
        <i val="0"/>
        <strike val="0"/>
        <condense val="0"/>
        <extend val="0"/>
        <outline val="0"/>
        <shadow val="0"/>
        <u val="none"/>
        <vertAlign val="baseline"/>
        <sz val="9"/>
        <color theme="1" tint="0.34998626667073579"/>
        <name val="Century Gothic"/>
        <scheme val="minor"/>
      </font>
      <numFmt numFmtId="0" formatCode="General"/>
      <fill>
        <patternFill patternType="none">
          <fgColor indexed="64"/>
          <bgColor indexed="65"/>
        </patternFill>
      </fill>
      <alignment horizontal="left" vertical="bottom" textRotation="0" wrapText="0" indent="0" justifyLastLine="0" shrinkToFit="0" readingOrder="0"/>
    </dxf>
    <dxf>
      <numFmt numFmtId="19" formatCode="dd/mm/yyyy"/>
      <alignment horizontal="left" vertical="bottom" textRotation="0" wrapText="0" indent="1" justifyLastLine="0" shrinkToFit="0" readingOrder="0"/>
    </dxf>
    <dxf>
      <font>
        <b/>
        <strike val="0"/>
        <outline val="0"/>
        <shadow val="0"/>
        <u val="none"/>
        <vertAlign val="baseline"/>
        <sz val="9"/>
        <color theme="5" tint="-0.249977111117893"/>
        <name val="Century Gothic"/>
        <scheme val="minor"/>
      </font>
      <numFmt numFmtId="13" formatCode="0%"/>
    </dxf>
    <dxf>
      <font>
        <b/>
        <i val="0"/>
        <strike val="0"/>
        <condense val="0"/>
        <extend val="0"/>
        <outline val="0"/>
        <shadow val="0"/>
        <u val="none"/>
        <vertAlign val="baseline"/>
        <sz val="9"/>
        <color theme="0"/>
        <name val="Century Gothic"/>
        <scheme val="major"/>
      </font>
      <fill>
        <patternFill patternType="solid">
          <fgColor indexed="64"/>
          <bgColor theme="5" tint="-0.249977111117893"/>
        </patternFill>
      </fill>
      <alignment horizontal="left" vertical="center" textRotation="0" wrapText="0" indent="1" justifyLastLine="0" shrinkToFit="0" readingOrder="0"/>
    </dxf>
    <dxf>
      <font>
        <b val="0"/>
        <i val="0"/>
        <strike val="0"/>
        <condense val="0"/>
        <extend val="0"/>
        <outline val="0"/>
        <shadow val="0"/>
        <u val="none"/>
        <vertAlign val="baseline"/>
        <sz val="9"/>
        <color theme="1" tint="0.34998626667073579"/>
        <name val="Century Gothic"/>
        <scheme val="minor"/>
      </font>
      <alignment horizontal="left" vertical="bottom" textRotation="0" wrapText="0" indent="1" justifyLastLine="0" shrinkToFit="0" readingOrder="0"/>
      <border diagonalUp="0" diagonalDown="0">
        <left/>
        <right/>
        <top style="thin">
          <color theme="0" tint="-0.14996795556505021"/>
        </top>
        <bottom style="thin">
          <color theme="0" tint="-0.14996795556505021"/>
        </bottom>
        <vertical/>
        <horizontal/>
      </border>
    </dxf>
    <dxf>
      <font>
        <b val="0"/>
        <i val="0"/>
        <strike val="0"/>
        <condense val="0"/>
        <extend val="0"/>
        <outline val="0"/>
        <shadow val="0"/>
        <u val="none"/>
        <vertAlign val="baseline"/>
        <sz val="9"/>
        <color theme="1" tint="0.34998626667073579"/>
        <name val="Century Gothic"/>
        <scheme val="minor"/>
      </font>
      <alignment horizontal="center" vertical="bottom" textRotation="0" wrapText="0" indent="0" justifyLastLine="0" shrinkToFit="0" readingOrder="0"/>
      <border diagonalUp="0" diagonalDown="0">
        <left/>
        <right/>
        <top style="thin">
          <color theme="0" tint="-0.14996795556505021"/>
        </top>
        <bottom style="thin">
          <color theme="0" tint="-0.14996795556505021"/>
        </bottom>
        <vertical/>
        <horizontal/>
      </border>
    </dxf>
    <dxf>
      <font>
        <b val="0"/>
        <i val="0"/>
        <strike val="0"/>
        <condense val="0"/>
        <extend val="0"/>
        <outline val="0"/>
        <shadow val="0"/>
        <u val="none"/>
        <vertAlign val="baseline"/>
        <sz val="9"/>
        <color theme="1" tint="0.34998626667073579"/>
        <name val="Century Gothic"/>
        <scheme val="minor"/>
      </font>
      <alignment horizontal="left" vertical="bottom" textRotation="0" wrapText="0" indent="1" justifyLastLine="0" shrinkToFit="0" readingOrder="0"/>
      <border diagonalUp="0" diagonalDown="0">
        <left/>
        <right/>
        <top style="thin">
          <color theme="0" tint="-0.14996795556505021"/>
        </top>
        <bottom style="thin">
          <color theme="0" tint="-0.14996795556505021"/>
        </bottom>
        <vertical/>
        <horizontal/>
      </border>
    </dxf>
    <dxf>
      <font>
        <b val="0"/>
        <i val="0"/>
        <strike val="0"/>
        <condense val="0"/>
        <extend val="0"/>
        <outline val="0"/>
        <shadow val="0"/>
        <u val="none"/>
        <vertAlign val="baseline"/>
        <sz val="9"/>
        <color theme="1" tint="0.34998626667073579"/>
        <name val="Century Gothic"/>
        <scheme val="minor"/>
      </font>
      <numFmt numFmtId="165" formatCode="0000"/>
      <alignment horizontal="left" vertical="bottom" textRotation="0" wrapText="0" indent="1" justifyLastLine="0" shrinkToFit="0" readingOrder="0"/>
      <border diagonalUp="0" diagonalDown="0">
        <left/>
        <right/>
        <top style="thin">
          <color theme="0" tint="-0.14996795556505021"/>
        </top>
        <bottom style="thin">
          <color theme="0" tint="-0.14996795556505021"/>
        </bottom>
        <vertical/>
        <horizontal/>
      </border>
    </dxf>
    <dxf>
      <font>
        <b val="0"/>
        <i val="0"/>
        <strike val="0"/>
        <condense val="0"/>
        <extend val="0"/>
        <outline val="0"/>
        <shadow val="0"/>
        <u val="none"/>
        <vertAlign val="baseline"/>
        <sz val="9"/>
        <color theme="1" tint="0.34998626667073579"/>
        <name val="Century Gothic"/>
        <scheme val="minor"/>
      </font>
      <numFmt numFmtId="19" formatCode="dd/mm/yyyy"/>
      <alignment horizontal="left" vertical="bottom" textRotation="0" wrapText="0" indent="1" justifyLastLine="0" shrinkToFit="0" readingOrder="0"/>
      <border diagonalUp="0" diagonalDown="0">
        <left/>
        <right/>
        <top style="thin">
          <color theme="0" tint="-0.14996795556505021"/>
        </top>
        <bottom style="thin">
          <color theme="0" tint="-0.14996795556505021"/>
        </bottom>
        <vertical/>
        <horizontal/>
      </border>
    </dxf>
    <dxf>
      <font>
        <b val="0"/>
        <i val="0"/>
        <strike val="0"/>
        <condense val="0"/>
        <extend val="0"/>
        <outline val="0"/>
        <shadow val="0"/>
        <u val="none"/>
        <vertAlign val="baseline"/>
        <sz val="9"/>
        <color theme="1" tint="0.34998626667073579"/>
        <name val="Century Gothic"/>
        <scheme val="minor"/>
      </font>
      <numFmt numFmtId="19" formatCode="dd/mm/yyyy"/>
      <alignment horizontal="left" vertical="bottom" textRotation="0" wrapText="0" indent="1" justifyLastLine="0" shrinkToFit="0" readingOrder="0"/>
      <border diagonalUp="0" diagonalDown="0">
        <left/>
        <right/>
        <top style="thin">
          <color theme="0" tint="-0.14996795556505021"/>
        </top>
        <bottom style="thin">
          <color theme="0" tint="-0.14996795556505021"/>
        </bottom>
        <vertical/>
        <horizontal/>
      </border>
    </dxf>
    <dxf>
      <border outline="0">
        <bottom style="thin">
          <color theme="0" tint="-0.14996795556505021"/>
        </bottom>
      </border>
    </dxf>
    <dxf>
      <fill>
        <patternFill>
          <bgColor theme="9" tint="0.59996337778862885"/>
        </patternFill>
      </fill>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19" formatCode="dd/mm/yyyy"/>
      <alignment horizontal="left" vertical="bottom" textRotation="0" wrapText="0" indent="0" justifyLastLine="0" shrinkToFit="0" readingOrder="0"/>
    </dxf>
    <dxf>
      <numFmt numFmtId="0" formatCode="General"/>
      <alignment horizontal="center" vertical="bottom" textRotation="0" wrapText="0" indent="0" justifyLastLine="0" shrinkToFit="0" readingOrder="0"/>
    </dxf>
    <dxf>
      <font>
        <strike val="0"/>
        <outline val="0"/>
        <shadow val="0"/>
        <u val="none"/>
        <vertAlign val="baseline"/>
        <sz val="10"/>
        <color theme="5" tint="-0.249977111117893"/>
        <name val="Playbill"/>
        <scheme val="none"/>
      </font>
      <numFmt numFmtId="0" formatCode="General"/>
    </dxf>
    <dxf>
      <font>
        <b val="0"/>
        <i val="0"/>
        <strike val="0"/>
        <condense val="0"/>
        <extend val="0"/>
        <outline val="0"/>
        <shadow val="0"/>
        <u val="none"/>
        <vertAlign val="baseline"/>
        <sz val="9"/>
        <color theme="1" tint="0.34998626667073579"/>
        <name val="Century Gothic"/>
        <scheme val="minor"/>
      </font>
      <numFmt numFmtId="165" formatCode="0000"/>
    </dxf>
    <dxf>
      <font>
        <strike val="0"/>
        <outline val="0"/>
        <shadow val="0"/>
        <u val="none"/>
        <vertAlign val="baseline"/>
        <sz val="9"/>
        <color theme="1" tint="0.34998626667073579"/>
        <name val="Century Gothic"/>
        <scheme val="major"/>
      </font>
      <fill>
        <patternFill patternType="solid">
          <fgColor indexed="64"/>
          <bgColor theme="5" tint="-0.249977111117893"/>
        </patternFill>
      </fill>
      <alignment horizontal="left" vertical="center" textRotation="0" wrapText="0" relativeIndent="-1" justifyLastLine="0" shrinkToFit="0" readingOrder="0"/>
    </dxf>
    <dxf>
      <alignment horizontal="left" readingOrder="0"/>
    </dxf>
    <dxf>
      <font>
        <sz val="11"/>
      </font>
    </dxf>
    <dxf>
      <font>
        <sz val="11"/>
      </font>
    </dxf>
    <dxf>
      <font>
        <sz val="11"/>
      </font>
    </dxf>
    <dxf>
      <font>
        <sz val="11"/>
      </font>
    </dxf>
    <dxf>
      <font>
        <color theme="0"/>
      </font>
    </dxf>
    <dxf>
      <font>
        <i/>
      </font>
    </dxf>
    <dxf>
      <font>
        <i/>
      </font>
    </dxf>
    <dxf>
      <font>
        <b val="0"/>
      </font>
    </dxf>
    <dxf>
      <font>
        <b/>
      </font>
    </dxf>
    <dxf>
      <font>
        <b/>
      </font>
    </dxf>
    <dxf>
      <alignment horizontal="left" readingOrder="0"/>
    </dxf>
    <dxf>
      <alignment horizontal="left" readingOrder="0"/>
    </dxf>
    <dxf>
      <alignment horizontal="center" readingOrder="0"/>
    </dxf>
    <dxf>
      <font>
        <color theme="1"/>
      </font>
    </dxf>
    <dxf>
      <font>
        <b/>
        <i val="0"/>
        <color theme="0"/>
      </font>
      <fill>
        <patternFill>
          <bgColor theme="4"/>
        </patternFill>
      </fill>
      <border diagonalUp="0" diagonalDown="0">
        <left/>
        <right/>
        <top/>
        <bottom/>
        <vertical/>
        <horizontal/>
      </border>
    </dxf>
    <dxf>
      <border diagonalUp="0" diagonalDown="0">
        <left/>
        <right/>
        <top/>
        <bottom style="thin">
          <color theme="0" tint="-0.14996795556505021"/>
        </bottom>
        <vertical/>
        <horizontal style="thin">
          <color theme="0" tint="-0.14996795556505021"/>
        </horizontal>
      </border>
    </dxf>
  </dxfs>
  <tableStyles count="1" defaultTableStyle="TableStyleMedium2" defaultPivotStyle="PivotStyleLight16">
    <tableStyle name="Weekly Planner Tables" pivot="0" count="3">
      <tableStyleElement type="wholeTable" dxfId="63"/>
      <tableStyleElement type="headerRow" dxfId="62"/>
      <tableStyleElement type="firstColumn" dxfId="6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pivotCacheDefinition" Target="pivotCache/pivotCacheDefinition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Thiels Claire" refreshedDate="43525.465686689815" createdVersion="5" refreshedVersion="5" minRefreshableVersion="3" recordCount="8">
  <cacheSource type="worksheet">
    <worksheetSource name="tableau"/>
  </cacheSource>
  <cacheFields count="13">
    <cacheField name="n°" numFmtId="165">
      <sharedItems containsSemiMixedTypes="0" containsString="0" containsNumber="1" containsInteger="1" minValue="1" maxValue="8"/>
    </cacheField>
    <cacheField name="  " numFmtId="9">
      <sharedItems containsSemiMixedTypes="0" containsString="0" containsNumber="1" minValue="1E-4" maxValue="0.50009999999999999"/>
    </cacheField>
    <cacheField name="Progrès" numFmtId="0">
      <sharedItems containsSemiMixedTypes="0" containsString="0" containsNumber="1" minValue="1E-4" maxValue="0.50009999999999999"/>
    </cacheField>
    <cacheField name=" Date d'entrée" numFmtId="14">
      <sharedItems containsSemiMixedTypes="0" containsNonDate="0" containsDate="1" containsString="0" minDate="2019-02-15T00:00:00" maxDate="2019-03-01T00:00:00"/>
    </cacheField>
    <cacheField name="date de sortie" numFmtId="14">
      <sharedItems/>
    </cacheField>
    <cacheField name="Date du doc" numFmtId="14">
      <sharedItems containsSemiMixedTypes="0" containsNonDate="0" containsDate="1" containsString="0" minDate="2019-02-02T00:00:00" maxDate="2019-02-28T00:00:00"/>
    </cacheField>
    <cacheField name="Type de doc" numFmtId="0">
      <sharedItems count="3">
        <s v="dossier"/>
        <s v="mail"/>
        <s v="billet vert"/>
      </sharedItems>
    </cacheField>
    <cacheField name="Client/Intervenant" numFmtId="0">
      <sharedItems/>
    </cacheField>
    <cacheField name="Destinataire final" numFmtId="0">
      <sharedItems count="4">
        <s v="IF"/>
        <s v="Président"/>
        <s v="Cabinet"/>
        <s v="Directeur P&amp;O"/>
      </sharedItems>
    </cacheField>
    <cacheField name="Sujet" numFmtId="0">
      <sharedItems/>
    </cacheField>
    <cacheField name="NOM Prénom" numFmtId="0">
      <sharedItems containsBlank="1"/>
    </cacheField>
    <cacheField name="deadline" numFmtId="0">
      <sharedItems containsNonDate="0" containsDate="1" containsString="0" containsBlank="1" minDate="2019-03-25T00:00:00" maxDate="2019-03-26T00:00:00"/>
    </cacheField>
    <cacheField name="Remarques"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8">
  <r>
    <n v="1"/>
    <n v="0.50009999999999999"/>
    <n v="0.50009999999999999"/>
    <d v="2019-02-15T00:00:00"/>
    <s v=""/>
    <d v="2019-02-12T00:00:00"/>
    <x v="0"/>
    <s v="CE Mouvements du personnel"/>
    <x v="0"/>
    <s v="Entrée en service"/>
    <s v="PIERRE Paul-Jacques"/>
    <m/>
    <m/>
  </r>
  <r>
    <n v="2"/>
    <n v="1E-4"/>
    <n v="1E-4"/>
    <d v="2019-02-25T00:00:00"/>
    <s v=""/>
    <d v="2019-02-18T00:00:00"/>
    <x v="0"/>
    <s v="Shared Service"/>
    <x v="1"/>
    <s v="Accident de travail"/>
    <s v="CLAUDE Marie"/>
    <m/>
    <m/>
  </r>
  <r>
    <n v="3"/>
    <n v="1E-4"/>
    <n v="1E-4"/>
    <d v="2019-02-25T00:00:00"/>
    <s v=""/>
    <d v="2019-02-15T00:00:00"/>
    <x v="1"/>
    <s v="CE Conditions de travail"/>
    <x v="2"/>
    <s v="Pension"/>
    <m/>
    <m/>
    <m/>
  </r>
  <r>
    <n v="4"/>
    <n v="1E-4"/>
    <n v="1E-4"/>
    <d v="2019-02-25T00:00:00"/>
    <s v=""/>
    <d v="2019-02-02T00:00:00"/>
    <x v="0"/>
    <s v="CE Mouvements du personnel"/>
    <x v="3"/>
    <s v="Pensions médicales"/>
    <s v="3 dossiers"/>
    <m/>
    <m/>
  </r>
  <r>
    <n v="5"/>
    <n v="1E-4"/>
    <n v="1E-4"/>
    <d v="2019-02-28T00:00:00"/>
    <s v=""/>
    <d v="2019-02-27T00:00:00"/>
    <x v="0"/>
    <s v="Shared Service"/>
    <x v="0"/>
    <s v="Promotions"/>
    <s v="2 dossiers"/>
    <m/>
    <m/>
  </r>
  <r>
    <n v="6"/>
    <n v="1E-4"/>
    <n v="1E-4"/>
    <d v="2019-02-28T00:00:00"/>
    <s v=""/>
    <d v="2019-02-26T00:00:00"/>
    <x v="0"/>
    <s v="Shared Service"/>
    <x v="3"/>
    <s v="Entrée en service"/>
    <m/>
    <m/>
    <m/>
  </r>
  <r>
    <n v="7"/>
    <n v="1E-4"/>
    <n v="1E-4"/>
    <d v="2019-02-28T00:00:00"/>
    <s v=""/>
    <d v="2019-02-25T00:00:00"/>
    <x v="2"/>
    <s v="CE Développement du personnel"/>
    <x v="3"/>
    <s v="Fjfopeq"/>
    <m/>
    <d v="2019-03-25T00:00:00"/>
    <m/>
  </r>
  <r>
    <n v="8"/>
    <n v="1E-4"/>
    <n v="1E-4"/>
    <d v="2019-02-28T00:00:00"/>
    <s v=""/>
    <d v="2019-02-15T00:00:00"/>
    <x v="2"/>
    <s v="CE Monitoring &amp; Budget"/>
    <x v="0"/>
    <s v="gdjtgf"/>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7" cacheId="6"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rowHeaderCaption="Destinataires" colHeaderCaption="Type de doc">
  <location ref="B5:F11" firstHeaderRow="1" firstDataRow="2" firstDataCol="1"/>
  <pivotFields count="13">
    <pivotField dataField="1" numFmtId="165" showAll="0"/>
    <pivotField numFmtId="9" showAll="0"/>
    <pivotField showAll="0"/>
    <pivotField numFmtId="14" showAll="0"/>
    <pivotField showAll="0"/>
    <pivotField numFmtId="14" showAll="0"/>
    <pivotField axis="axisCol" showAll="0">
      <items count="4">
        <item x="0"/>
        <item x="1"/>
        <item x="2"/>
        <item t="default"/>
      </items>
    </pivotField>
    <pivotField showAll="0"/>
    <pivotField axis="axisRow" showAll="0">
      <items count="5">
        <item x="2"/>
        <item x="3"/>
        <item x="0"/>
        <item x="1"/>
        <item t="default"/>
      </items>
    </pivotField>
    <pivotField showAll="0"/>
    <pivotField showAll="0"/>
    <pivotField showAll="0"/>
    <pivotField showAll="0"/>
  </pivotFields>
  <rowFields count="1">
    <field x="8"/>
  </rowFields>
  <rowItems count="5">
    <i>
      <x/>
    </i>
    <i>
      <x v="1"/>
    </i>
    <i>
      <x v="2"/>
    </i>
    <i>
      <x v="3"/>
    </i>
    <i t="grand">
      <x/>
    </i>
  </rowItems>
  <colFields count="1">
    <field x="6"/>
  </colFields>
  <colItems count="4">
    <i>
      <x/>
    </i>
    <i>
      <x v="1"/>
    </i>
    <i>
      <x v="2"/>
    </i>
    <i t="grand">
      <x/>
    </i>
  </colItems>
  <dataFields count="1">
    <dataField name="Nombre de" fld="0" subtotal="count" baseField="1" baseItem="416149936"/>
  </dataFields>
  <formats count="14">
    <format dxfId="60">
      <pivotArea dataOnly="0" grandCol="1" outline="0" fieldPosition="0"/>
    </format>
    <format dxfId="59">
      <pivotArea dataOnly="0" outline="0" fieldPosition="0">
        <references count="1">
          <reference field="6" count="1">
            <x v="1"/>
          </reference>
        </references>
      </pivotArea>
    </format>
    <format dxfId="58">
      <pivotArea dataOnly="0" outline="0" fieldPosition="0">
        <references count="1">
          <reference field="6" count="1">
            <x v="0"/>
          </reference>
        </references>
      </pivotArea>
    </format>
    <format dxfId="57">
      <pivotArea dataOnly="0" grandCol="1" outline="0" fieldPosition="0"/>
    </format>
    <format dxfId="56">
      <pivotArea dataOnly="0" grandRow="1" fieldPosition="0"/>
    </format>
    <format dxfId="55">
      <pivotArea field="8" type="button" dataOnly="0" labelOnly="1" outline="0" axis="axisRow" fieldPosition="0"/>
    </format>
    <format dxfId="54">
      <pivotArea field="8" type="button" dataOnly="0" labelOnly="1" outline="0" axis="axisRow" fieldPosition="0"/>
    </format>
    <format dxfId="53">
      <pivotArea field="6" type="button" dataOnly="0" labelOnly="1" outline="0" axis="axisCol" fieldPosition="0"/>
    </format>
    <format dxfId="52">
      <pivotArea dataOnly="0" labelOnly="1" fieldPosition="0">
        <references count="1">
          <reference field="6" count="1">
            <x v="0"/>
          </reference>
        </references>
      </pivotArea>
    </format>
    <format dxfId="51">
      <pivotArea dataOnly="0" grandCol="1" outline="0" fieldPosition="0"/>
    </format>
    <format dxfId="50">
      <pivotArea dataOnly="0" grandRow="1" fieldPosition="0"/>
    </format>
    <format dxfId="49">
      <pivotArea field="8" type="button" dataOnly="0" labelOnly="1" outline="0" axis="axisRow" fieldPosition="0"/>
    </format>
    <format dxfId="48">
      <pivotArea field="6" type="button" dataOnly="0" labelOnly="1" outline="0" axis="axisCol" fieldPosition="0"/>
    </format>
    <format dxfId="47">
      <pivotArea dataOnly="0" outline="0" fieldPosition="0">
        <references count="1">
          <reference field="6" count="1">
            <x v="2"/>
          </reference>
        </references>
      </pivotArea>
    </format>
  </formats>
  <pivotTableStyleInfo name="PivotStyleMedium3"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Projets" displayName="Projets" ref="A3:M11" headerRowDxfId="46">
  <autoFilter ref="A3:M11"/>
  <tableColumns count="13">
    <tableColumn id="1" name="n°" totalsRowLabel="Total" dataDxfId="45" dataCellStyle="Indent">
      <calculatedColumnFormula>ROW(A1)</calculatedColumnFormula>
    </tableColumn>
    <tableColumn id="2" name="  " totalsRowFunction="count" dataDxfId="23">
      <calculatedColumnFormula>IFERROR((SUMIFS(Tableau6[Terminé],Tableau6[n°],Projets[[#This Row],[n°]])/COUNTIFS(Tableau6[n°],Projets[[#This Row],[n°]]))+0.0001,0.0001)</calculatedColumnFormula>
    </tableColumn>
    <tableColumn id="3" name="Progrès" dataDxfId="44" dataCellStyle="Chart">
      <calculatedColumnFormula>Projets[[#This Row],[  ]]</calculatedColumnFormula>
    </tableColumn>
    <tableColumn id="4" name=" Date d'entrée" dataDxfId="42" totalsRowDxfId="43"/>
    <tableColumn id="5" name="date de sortie" dataDxfId="22" totalsRowDxfId="41">
      <calculatedColumnFormula>IF(Projets[[#This Row],[  ]]&gt;=1,MAX(IF(Tableau6[n°]=Projets[[#This Row],[n°]],Tableau6[Date de retour],"")),"")</calculatedColumnFormula>
    </tableColumn>
    <tableColumn id="10" name="Date du doc" dataDxfId="16" totalsRowDxfId="40"/>
    <tableColumn id="11" name="Type de doc" dataDxfId="14" totalsRowDxfId="39"/>
    <tableColumn id="7" name="Client/Intervenant" dataDxfId="15" totalsRowDxfId="38"/>
    <tableColumn id="8" name="Destinataire final" dataDxfId="17" totalsRowDxfId="37"/>
    <tableColumn id="9" name="Sujet" dataDxfId="18" totalsRowDxfId="36"/>
    <tableColumn id="12" name="NOM Prénom" dataDxfId="19" totalsRowDxfId="35"/>
    <tableColumn id="13" name="deadline" dataDxfId="20" totalsRowDxfId="34"/>
    <tableColumn id="15" name="Remarques" dataDxfId="21" totalsRowDxfId="33"/>
  </tableColumns>
  <tableStyleInfo name="Weekly Planner Tables" showFirstColumn="1" showLastColumn="0" showRowStripes="1" showColumnStripes="0"/>
  <extLst>
    <ext xmlns:x14="http://schemas.microsoft.com/office/spreadsheetml/2009/9/main" uri="{504A1905-F514-4f6f-8877-14C23A59335A}">
      <x14:table altText="Projects Overview" altTextSummary="List of project details such as, Project name, percent complete, Start date, End date, and Notes. "/>
    </ext>
  </extLst>
</table>
</file>

<file path=xl/tables/table2.xml><?xml version="1.0" encoding="utf-8"?>
<table xmlns="http://schemas.openxmlformats.org/spreadsheetml/2006/main" id="6" name="Tableau6" displayName="Tableau6" ref="P3:U9" totalsRowShown="0" headerRowDxfId="24" tableBorderDxfId="31">
  <autoFilter ref="P3:U9"/>
  <tableColumns count="6">
    <tableColumn id="1" name="date d'envoi" dataDxfId="30"/>
    <tableColumn id="2" name="Date de retour" dataDxfId="29"/>
    <tableColumn id="3" name="n°" dataDxfId="28" dataCellStyle="Indent"/>
    <tableColumn id="4" name="Actions demandées" dataDxfId="27" dataCellStyle="Indent"/>
    <tableColumn id="5" name="Terminé" dataDxfId="26"/>
    <tableColumn id="6" name="Remarques" dataDxfId="25" dataCellStyle="Indent"/>
  </tableColumns>
  <tableStyleInfo showFirstColumn="0" showLastColumn="0" showRowStripes="1" showColumnStripes="0"/>
</table>
</file>

<file path=xl/theme/theme1.xml><?xml version="1.0" encoding="utf-8"?>
<a:theme xmlns:a="http://schemas.openxmlformats.org/drawingml/2006/main" name="Office Theme">
  <a:themeElements>
    <a:clrScheme name="Weekly Time Planner">
      <a:dk1>
        <a:srgbClr val="000000"/>
      </a:dk1>
      <a:lt1>
        <a:srgbClr val="FFFFFF"/>
      </a:lt1>
      <a:dk2>
        <a:srgbClr val="000000"/>
      </a:dk2>
      <a:lt2>
        <a:srgbClr val="FFFFFF"/>
      </a:lt2>
      <a:accent1>
        <a:srgbClr val="F47836"/>
      </a:accent1>
      <a:accent2>
        <a:srgbClr val="39ADDC"/>
      </a:accent2>
      <a:accent3>
        <a:srgbClr val="EAAD21"/>
      </a:accent3>
      <a:accent4>
        <a:srgbClr val="895EA7"/>
      </a:accent4>
      <a:accent5>
        <a:srgbClr val="00B15A"/>
      </a:accent5>
      <a:accent6>
        <a:srgbClr val="DB4D75"/>
      </a:accent6>
      <a:hlink>
        <a:srgbClr val="39ADDC"/>
      </a:hlink>
      <a:folHlink>
        <a:srgbClr val="895EA7"/>
      </a:folHlink>
    </a:clrScheme>
    <a:fontScheme name="085_Weekly_Time_Planner">
      <a:majorFont>
        <a:latin typeface="Century Gothic"/>
        <a:ea typeface=""/>
        <a:cs typeface=""/>
      </a:majorFont>
      <a:minorFont>
        <a:latin typeface="Century Gothic"/>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5" tint="-0.249977111117893"/>
    <pageSetUpPr fitToPage="1"/>
  </sheetPr>
  <dimension ref="A1:U11"/>
  <sheetViews>
    <sheetView showGridLines="0" showZeros="0" tabSelected="1" topLeftCell="F1" zoomScaleNormal="100" workbookViewId="0">
      <selection activeCell="J15" sqref="J15"/>
    </sheetView>
  </sheetViews>
  <sheetFormatPr baseColWidth="10" defaultColWidth="9.140625" defaultRowHeight="18" customHeight="1" x14ac:dyDescent="0.3"/>
  <cols>
    <col min="1" max="1" width="10.5703125" customWidth="1"/>
    <col min="2" max="2" width="10.42578125" style="9" customWidth="1"/>
    <col min="3" max="3" width="28.85546875" customWidth="1"/>
    <col min="4" max="4" width="17" style="17" customWidth="1"/>
    <col min="5" max="5" width="16" bestFit="1" customWidth="1"/>
    <col min="6" max="6" width="16" style="17" customWidth="1"/>
    <col min="7" max="7" width="16" customWidth="1"/>
    <col min="8" max="8" width="29.42578125" bestFit="1" customWidth="1"/>
    <col min="9" max="9" width="19.7109375" customWidth="1"/>
    <col min="10" max="10" width="35.7109375" customWidth="1"/>
    <col min="11" max="11" width="19" customWidth="1"/>
    <col min="12" max="12" width="12.140625" bestFit="1" customWidth="1"/>
    <col min="13" max="13" width="36.28515625" customWidth="1"/>
    <col min="15" max="15" width="12.28515625" customWidth="1"/>
    <col min="16" max="16" width="16.28515625" customWidth="1"/>
    <col min="17" max="17" width="17.5703125" customWidth="1"/>
    <col min="19" max="19" width="21.140625" customWidth="1"/>
    <col min="20" max="20" width="11.140625" customWidth="1"/>
    <col min="21" max="21" width="28.42578125" customWidth="1"/>
  </cols>
  <sheetData>
    <row r="1" spans="1:21" ht="26.25" customHeight="1" x14ac:dyDescent="0.3">
      <c r="A1" s="40" t="s">
        <v>36</v>
      </c>
      <c r="B1" s="40"/>
      <c r="C1" s="28">
        <v>2019</v>
      </c>
      <c r="D1" s="27"/>
    </row>
    <row r="2" spans="1:21" ht="12" customHeight="1" x14ac:dyDescent="0.3">
      <c r="A2" s="24"/>
      <c r="B2" s="24"/>
      <c r="C2" s="24"/>
      <c r="D2" s="24"/>
    </row>
    <row r="3" spans="1:21" s="12" customFormat="1" ht="18" customHeight="1" x14ac:dyDescent="0.3">
      <c r="A3" s="2" t="s">
        <v>4</v>
      </c>
      <c r="B3" s="5" t="s">
        <v>0</v>
      </c>
      <c r="C3" s="3" t="s">
        <v>1</v>
      </c>
      <c r="D3" s="13" t="s">
        <v>5</v>
      </c>
      <c r="E3" s="4" t="s">
        <v>6</v>
      </c>
      <c r="F3" s="4" t="s">
        <v>9</v>
      </c>
      <c r="G3" s="4" t="s">
        <v>10</v>
      </c>
      <c r="H3" s="4" t="s">
        <v>7</v>
      </c>
      <c r="I3" s="4" t="s">
        <v>21</v>
      </c>
      <c r="J3" s="4" t="s">
        <v>8</v>
      </c>
      <c r="K3" s="4" t="s">
        <v>11</v>
      </c>
      <c r="L3" s="4" t="s">
        <v>12</v>
      </c>
      <c r="M3" s="4" t="s">
        <v>2</v>
      </c>
      <c r="N3" s="44" t="s">
        <v>45</v>
      </c>
      <c r="O3" s="44"/>
      <c r="P3" s="45" t="s">
        <v>18</v>
      </c>
      <c r="Q3" s="45" t="s">
        <v>14</v>
      </c>
      <c r="R3" s="43" t="s">
        <v>4</v>
      </c>
      <c r="S3" s="43" t="s">
        <v>13</v>
      </c>
      <c r="T3" s="41" t="s">
        <v>3</v>
      </c>
      <c r="U3" s="43" t="s">
        <v>2</v>
      </c>
    </row>
    <row r="4" spans="1:21" ht="18" customHeight="1" x14ac:dyDescent="0.3">
      <c r="A4" s="1">
        <f>ROW(A1)</f>
        <v>1</v>
      </c>
      <c r="B4" s="6">
        <f>IFERROR((SUMIFS(Tableau6[Terminé],Tableau6[n°],Projets[[#This Row],[n°]])/COUNTIFS(Tableau6[n°],Projets[[#This Row],[n°]]))+0.0001,0.0001)</f>
        <v>1.0001</v>
      </c>
      <c r="C4" s="10">
        <f>Projets[[#This Row],[  ]]</f>
        <v>1.0001</v>
      </c>
      <c r="D4" s="14">
        <v>43511</v>
      </c>
      <c r="E4" s="19">
        <f>IF(Projets[[#This Row],[  ]]&gt;=1,MAX(IF(Tableau6[n°]=Projets[[#This Row],[n°]],Tableau6[Date de retour],"")),"")</f>
        <v>43521</v>
      </c>
      <c r="F4" s="14">
        <v>43508</v>
      </c>
      <c r="G4" s="53" t="s">
        <v>15</v>
      </c>
      <c r="H4" s="53" t="s">
        <v>34</v>
      </c>
      <c r="I4" s="53" t="s">
        <v>16</v>
      </c>
      <c r="J4" s="53" t="s">
        <v>20</v>
      </c>
      <c r="K4" s="53" t="s">
        <v>19</v>
      </c>
      <c r="L4" s="14"/>
      <c r="M4" s="53"/>
      <c r="P4" s="42">
        <v>43512</v>
      </c>
      <c r="Q4" s="42">
        <v>43516</v>
      </c>
      <c r="R4" s="46">
        <v>1</v>
      </c>
      <c r="S4" s="47" t="s">
        <v>17</v>
      </c>
      <c r="T4" s="48">
        <v>1</v>
      </c>
      <c r="U4" s="47"/>
    </row>
    <row r="5" spans="1:21" ht="18" customHeight="1" x14ac:dyDescent="0.3">
      <c r="A5" s="1">
        <f t="shared" ref="A5:A9" si="0">ROW(A2)</f>
        <v>2</v>
      </c>
      <c r="B5" s="6">
        <f>IFERROR((SUMIFS(Tableau6[Terminé],Tableau6[n°],Projets[[#This Row],[n°]])/COUNTIFS(Tableau6[n°],Projets[[#This Row],[n°]]))+0.0001,0.0001)</f>
        <v>1E-4</v>
      </c>
      <c r="C5" s="10">
        <f>Projets[[#This Row],[  ]]</f>
        <v>1E-4</v>
      </c>
      <c r="D5" s="14">
        <v>43521</v>
      </c>
      <c r="E5" s="19" t="str">
        <f>IF(Projets[[#This Row],[  ]]&gt;=1,MAX(IF(Tableau6[n°]=Projets[[#This Row],[n°]],Tableau6[Date de retour],"")),"")</f>
        <v/>
      </c>
      <c r="F5" s="14">
        <v>43514</v>
      </c>
      <c r="G5" s="53" t="s">
        <v>15</v>
      </c>
      <c r="H5" s="53" t="s">
        <v>23</v>
      </c>
      <c r="I5" s="53" t="s">
        <v>17</v>
      </c>
      <c r="J5" s="53" t="s">
        <v>24</v>
      </c>
      <c r="K5" s="53" t="s">
        <v>25</v>
      </c>
      <c r="L5" s="14"/>
      <c r="M5" s="53"/>
      <c r="P5" s="42">
        <v>43516</v>
      </c>
      <c r="Q5" s="42">
        <v>43521</v>
      </c>
      <c r="R5" s="46">
        <v>1</v>
      </c>
      <c r="S5" s="47" t="s">
        <v>16</v>
      </c>
      <c r="T5" s="48">
        <v>1</v>
      </c>
      <c r="U5" s="47"/>
    </row>
    <row r="6" spans="1:21" ht="18" customHeight="1" x14ac:dyDescent="0.3">
      <c r="A6" s="1">
        <f t="shared" si="0"/>
        <v>3</v>
      </c>
      <c r="B6" s="6">
        <f>IFERROR((SUMIFS(Tableau6[Terminé],Tableau6[n°],Projets[[#This Row],[n°]])/COUNTIFS(Tableau6[n°],Projets[[#This Row],[n°]]))+0.0001,0.0001)</f>
        <v>1E-4</v>
      </c>
      <c r="C6" s="10">
        <f>Projets[[#This Row],[  ]]</f>
        <v>1E-4</v>
      </c>
      <c r="D6" s="14">
        <v>43521</v>
      </c>
      <c r="E6" s="19" t="str">
        <f>IF(Projets[[#This Row],[  ]]&gt;=1,MAX(IF(Tableau6[n°]=Projets[[#This Row],[n°]],Tableau6[Date de retour],"")),"")</f>
        <v/>
      </c>
      <c r="F6" s="14">
        <v>43511</v>
      </c>
      <c r="G6" s="53" t="s">
        <v>26</v>
      </c>
      <c r="H6" s="53" t="s">
        <v>35</v>
      </c>
      <c r="I6" s="53" t="s">
        <v>27</v>
      </c>
      <c r="J6" s="53" t="s">
        <v>28</v>
      </c>
      <c r="K6" s="53"/>
      <c r="L6" s="14"/>
      <c r="M6" s="53"/>
      <c r="P6" s="49"/>
      <c r="Q6" s="49"/>
      <c r="R6" s="50"/>
      <c r="S6" s="51"/>
      <c r="T6" s="48"/>
      <c r="U6" s="51"/>
    </row>
    <row r="7" spans="1:21" ht="18" customHeight="1" x14ac:dyDescent="0.3">
      <c r="A7" s="1">
        <f t="shared" si="0"/>
        <v>4</v>
      </c>
      <c r="B7" s="7">
        <f>IFERROR((SUMIFS(Tableau6[Terminé],Tableau6[n°],Projets[[#This Row],[n°]])/COUNTIFS(Tableau6[n°],Projets[[#This Row],[n°]]))+0.0001,0.0001)</f>
        <v>1E-4</v>
      </c>
      <c r="C7" s="10">
        <f>Projets[[#This Row],[  ]]</f>
        <v>1E-4</v>
      </c>
      <c r="D7" s="15">
        <v>43521</v>
      </c>
      <c r="E7" s="18" t="str">
        <f>IF(Projets[[#This Row],[  ]]&gt;=1,MAX(IF(Tableau6[n°]=Projets[[#This Row],[n°]],Tableau6[Date de retour],"")),"")</f>
        <v/>
      </c>
      <c r="F7" s="15">
        <v>43498</v>
      </c>
      <c r="G7" s="54" t="s">
        <v>15</v>
      </c>
      <c r="H7" s="54" t="s">
        <v>34</v>
      </c>
      <c r="I7" s="54" t="s">
        <v>29</v>
      </c>
      <c r="J7" s="54" t="s">
        <v>30</v>
      </c>
      <c r="K7" s="54" t="s">
        <v>31</v>
      </c>
      <c r="L7" s="15"/>
      <c r="M7" s="54"/>
      <c r="P7" s="49"/>
      <c r="Q7" s="49"/>
      <c r="R7" s="50"/>
      <c r="S7" s="51"/>
      <c r="T7" s="48"/>
      <c r="U7" s="51"/>
    </row>
    <row r="8" spans="1:21" ht="18" customHeight="1" x14ac:dyDescent="0.3">
      <c r="A8" s="1">
        <f t="shared" si="0"/>
        <v>5</v>
      </c>
      <c r="B8" s="8">
        <f>IFERROR((SUMIFS(Tableau6[Terminé],Tableau6[n°],Projets[[#This Row],[n°]])/COUNTIFS(Tableau6[n°],Projets[[#This Row],[n°]]))+0.0001,0.0001)</f>
        <v>1E-4</v>
      </c>
      <c r="C8" s="11">
        <f>Projets[[#This Row],[  ]]</f>
        <v>1E-4</v>
      </c>
      <c r="D8" s="21">
        <v>43524</v>
      </c>
      <c r="E8" s="22" t="str">
        <f>IF(Projets[[#This Row],[  ]]&gt;=1,MAX(IF(Tableau6[n°]=Projets[[#This Row],[n°]],Tableau6[Date de retour],"")),"")</f>
        <v/>
      </c>
      <c r="F8" s="21">
        <v>43523</v>
      </c>
      <c r="G8" s="55" t="s">
        <v>15</v>
      </c>
      <c r="H8" s="55" t="s">
        <v>23</v>
      </c>
      <c r="I8" s="55" t="s">
        <v>16</v>
      </c>
      <c r="J8" s="55" t="s">
        <v>32</v>
      </c>
      <c r="K8" s="55" t="s">
        <v>33</v>
      </c>
      <c r="L8" s="16"/>
      <c r="M8" s="55"/>
      <c r="P8" s="49"/>
      <c r="Q8" s="49"/>
      <c r="R8" s="50"/>
      <c r="S8" s="51"/>
      <c r="T8" s="48"/>
      <c r="U8" s="51"/>
    </row>
    <row r="9" spans="1:21" ht="18" customHeight="1" x14ac:dyDescent="0.3">
      <c r="A9" s="1">
        <f t="shared" si="0"/>
        <v>6</v>
      </c>
      <c r="B9" s="8">
        <f>IFERROR((SUMIFS(Tableau6[Terminé],Tableau6[n°],Projets[[#This Row],[n°]])/COUNTIFS(Tableau6[n°],Projets[[#This Row],[n°]]))+0.0001,0.0001)</f>
        <v>1E-4</v>
      </c>
      <c r="C9" s="11">
        <f>Projets[[#This Row],[  ]]</f>
        <v>1E-4</v>
      </c>
      <c r="D9" s="21">
        <v>43524</v>
      </c>
      <c r="E9" s="22" t="str">
        <f>IF(Projets[[#This Row],[  ]]&gt;=1,MAX(IF(Tableau6[n°]=Projets[[#This Row],[n°]],Tableau6[Date de retour],"")),"")</f>
        <v/>
      </c>
      <c r="F9" s="21">
        <v>43522</v>
      </c>
      <c r="G9" s="55" t="s">
        <v>15</v>
      </c>
      <c r="H9" s="55" t="s">
        <v>23</v>
      </c>
      <c r="I9" s="55" t="s">
        <v>29</v>
      </c>
      <c r="J9" s="55" t="s">
        <v>20</v>
      </c>
      <c r="K9" s="55"/>
      <c r="L9" s="16"/>
      <c r="M9" s="56"/>
      <c r="P9" s="49"/>
      <c r="Q9" s="49"/>
      <c r="R9" s="50"/>
      <c r="S9" s="51"/>
      <c r="T9" s="52"/>
      <c r="U9" s="51"/>
    </row>
    <row r="10" spans="1:21" ht="18" customHeight="1" x14ac:dyDescent="0.3">
      <c r="A10" s="37">
        <f>ROW(A7)</f>
        <v>7</v>
      </c>
      <c r="B10" s="38">
        <f>IFERROR((SUMIFS(Tableau6[Terminé],Tableau6[n°],Projets[[#This Row],[n°]])/COUNTIFS(Tableau6[n°],Projets[[#This Row],[n°]]))+0.0001,0.0001)</f>
        <v>1E-4</v>
      </c>
      <c r="C10" s="39">
        <f>Projets[[#This Row],[  ]]</f>
        <v>1E-4</v>
      </c>
      <c r="D10" s="21">
        <v>43524</v>
      </c>
      <c r="E10" s="22" t="str">
        <f>IF(Projets[[#This Row],[  ]]&gt;=1,MAX(IF(Tableau6[n°]=Projets[[#This Row],[n°]],Tableau6[Date de retour],"")),"")</f>
        <v/>
      </c>
      <c r="F10" s="21">
        <v>43521</v>
      </c>
      <c r="G10" s="55" t="s">
        <v>40</v>
      </c>
      <c r="H10" s="55" t="s">
        <v>41</v>
      </c>
      <c r="I10" s="55" t="s">
        <v>29</v>
      </c>
      <c r="J10" s="55" t="s">
        <v>42</v>
      </c>
      <c r="K10" s="55"/>
      <c r="L10" s="16">
        <v>43549</v>
      </c>
      <c r="M10" s="57"/>
    </row>
    <row r="11" spans="1:21" ht="18" customHeight="1" x14ac:dyDescent="0.3">
      <c r="A11" s="37">
        <f>ROW(A8)</f>
        <v>8</v>
      </c>
      <c r="B11" s="38">
        <f>IFERROR((SUMIFS(Tableau6[Terminé],Tableau6[n°],Projets[[#This Row],[n°]])/COUNTIFS(Tableau6[n°],Projets[[#This Row],[n°]]))+0.0001,0.0001)</f>
        <v>1E-4</v>
      </c>
      <c r="C11" s="39">
        <f>Projets[[#This Row],[  ]]</f>
        <v>1E-4</v>
      </c>
      <c r="D11" s="21">
        <v>43524</v>
      </c>
      <c r="E11" s="22" t="str">
        <f>IF(Projets[[#This Row],[  ]]&gt;=1,MAX(IF(Tableau6[n°]=Projets[[#This Row],[n°]],Tableau6[Date de retour],"")),"")</f>
        <v/>
      </c>
      <c r="F11" s="21">
        <v>43511</v>
      </c>
      <c r="G11" s="55" t="s">
        <v>40</v>
      </c>
      <c r="H11" s="55" t="s">
        <v>43</v>
      </c>
      <c r="I11" s="55" t="s">
        <v>16</v>
      </c>
      <c r="J11" s="55" t="s">
        <v>44</v>
      </c>
      <c r="K11" s="55"/>
      <c r="L11" s="16"/>
      <c r="M11" s="57"/>
    </row>
  </sheetData>
  <mergeCells count="2">
    <mergeCell ref="A1:B1"/>
    <mergeCell ref="N3:O3"/>
  </mergeCells>
  <conditionalFormatting sqref="L4:L11">
    <cfRule type="notContainsBlanks" dxfId="32" priority="7">
      <formula>LEN(TRIM(L4))&gt;0</formula>
    </cfRule>
  </conditionalFormatting>
  <conditionalFormatting sqref="C4:C11">
    <cfRule type="dataBar" priority="6">
      <dataBar showValue="0">
        <cfvo type="num" val="0"/>
        <cfvo type="num" val="1"/>
        <color rgb="FF638EC6"/>
      </dataBar>
      <extLst>
        <ext xmlns:x14="http://schemas.microsoft.com/office/spreadsheetml/2009/9/main" uri="{B025F937-C7B1-47D3-B67F-A62EFF666E3E}">
          <x14:id>{B291E6A5-8367-4594-9E34-CF319B6A8F5B}</x14:id>
        </ext>
      </extLst>
    </cfRule>
  </conditionalFormatting>
  <dataValidations count="3">
    <dataValidation type="list" allowBlank="1" showInputMessage="1" showErrorMessage="1" sqref="H4:I11">
      <formula1>"Cabinet,Président,IF,Directeur P&amp;O,Shared Service,CE Management stratégique,CE Monitoring &amp; Budget,CE Juridique &amp; Concertation sociale,CE Mouvements du personnel,CE Développement du personnel,CE Conditions de travail,DGWL,INCC,VSSE"</formula1>
    </dataValidation>
    <dataValidation type="list" allowBlank="1" showInputMessage="1" showErrorMessage="1" sqref="G4:G11">
      <formula1>"dossier,mail,billet vert"</formula1>
    </dataValidation>
    <dataValidation type="list" errorStyle="warning" allowBlank="1" showInputMessage="1" showErrorMessage="1" errorTitle="Whoops!" error="This project is unknown. You can click Yes and use what you typed anyway but it won't show up in the project overview unless you add it to the list on Projects Overview sheet." sqref="R4:R9">
      <formula1>ListeProjets</formula1>
    </dataValidation>
  </dataValidations>
  <printOptions horizontalCentered="1"/>
  <pageMargins left="0.5" right="0.5" top="0.5" bottom="0.5" header="0.3" footer="0.3"/>
  <pageSetup scale="36" fitToHeight="0" orientation="landscape" r:id="rId1"/>
  <headerFooter>
    <oddFooter>Page &amp;P of &amp;N</oddFooter>
  </headerFooter>
  <tableParts count="2">
    <tablePart r:id="rId2"/>
    <tablePart r:id="rId3"/>
  </tableParts>
  <extLst>
    <ext xmlns:x14="http://schemas.microsoft.com/office/spreadsheetml/2009/9/main" uri="{78C0D931-6437-407d-A8EE-F0AAD7539E65}">
      <x14:conditionalFormattings>
        <x14:conditionalFormatting xmlns:xm="http://schemas.microsoft.com/office/excel/2006/main">
          <x14:cfRule type="dataBar" id="{B291E6A5-8367-4594-9E34-CF319B6A8F5B}">
            <x14:dataBar minLength="0" maxLength="100" gradient="0">
              <x14:cfvo type="num">
                <xm:f>0</xm:f>
              </x14:cfvo>
              <x14:cfvo type="num">
                <xm:f>1</xm:f>
              </x14:cfvo>
              <x14:negativeFillColor rgb="FFFF0000"/>
              <x14:axisColor rgb="FF000000"/>
            </x14:dataBar>
          </x14:cfRule>
          <xm:sqref>C4:C11</xm:sqref>
        </x14:conditionalFormatting>
        <x14:conditionalFormatting xmlns:xm="http://schemas.microsoft.com/office/excel/2006/main">
          <x14:cfRule type="iconSet" priority="1" id="{13DBC250-572F-43FD-B8A2-81B59B90FE28}">
            <x14:iconSet iconSet="3Symbols2" showValue="0" custom="1">
              <x14:cfvo type="percent">
                <xm:f>0</xm:f>
              </x14:cfvo>
              <x14:cfvo type="num">
                <xm:f>0</xm:f>
              </x14:cfvo>
              <x14:cfvo type="num">
                <xm:f>0</xm:f>
              </x14:cfvo>
              <x14:cfIcon iconSet="NoIcons" iconId="0"/>
              <x14:cfIcon iconSet="NoIcons" iconId="0"/>
              <x14:cfIcon iconSet="3Symbols2" iconId="2"/>
            </x14:iconSet>
          </x14:cfRule>
          <xm:sqref>T4:T9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5" tint="-0.249977111117893"/>
  </sheetPr>
  <dimension ref="B2:K11"/>
  <sheetViews>
    <sheetView workbookViewId="0">
      <selection activeCell="E9" sqref="E9"/>
    </sheetView>
  </sheetViews>
  <sheetFormatPr baseColWidth="10" defaultRowHeight="14.25" x14ac:dyDescent="0.3"/>
  <cols>
    <col min="1" max="1" width="14.7109375" customWidth="1"/>
    <col min="2" max="2" width="17.7109375" customWidth="1"/>
    <col min="3" max="3" width="17.28515625" customWidth="1"/>
    <col min="4" max="4" width="4.5703125" customWidth="1"/>
    <col min="5" max="5" width="9.28515625" customWidth="1"/>
    <col min="6" max="6" width="14.7109375" customWidth="1"/>
    <col min="7" max="7" width="9.140625" customWidth="1"/>
    <col min="8" max="8" width="14.7109375" customWidth="1"/>
    <col min="9" max="9" width="10.42578125" customWidth="1"/>
    <col min="10" max="10" width="13" bestFit="1" customWidth="1"/>
    <col min="11" max="11" width="12" bestFit="1" customWidth="1"/>
  </cols>
  <sheetData>
    <row r="2" spans="2:11" ht="15" thickBot="1" x14ac:dyDescent="0.35"/>
    <row r="3" spans="2:11" ht="15" thickBot="1" x14ac:dyDescent="0.35">
      <c r="B3" s="29" t="s">
        <v>39</v>
      </c>
      <c r="C3" s="30">
        <f>Indicateur!C1</f>
        <v>2019</v>
      </c>
    </row>
    <row r="4" spans="2:11" s="17" customFormat="1" x14ac:dyDescent="0.3"/>
    <row r="5" spans="2:11" s="26" customFormat="1" x14ac:dyDescent="0.3">
      <c r="B5" s="20" t="s">
        <v>37</v>
      </c>
      <c r="C5" s="34" t="s">
        <v>10</v>
      </c>
      <c r="D5"/>
      <c r="E5"/>
      <c r="F5"/>
      <c r="G5"/>
      <c r="H5"/>
      <c r="I5"/>
      <c r="J5"/>
      <c r="K5"/>
    </row>
    <row r="6" spans="2:11" s="17" customFormat="1" x14ac:dyDescent="0.3">
      <c r="B6" s="34" t="s">
        <v>38</v>
      </c>
      <c r="C6" s="35" t="s">
        <v>15</v>
      </c>
      <c r="D6" s="17" t="s">
        <v>26</v>
      </c>
      <c r="E6" s="17" t="s">
        <v>40</v>
      </c>
      <c r="F6" s="36" t="s">
        <v>22</v>
      </c>
      <c r="G6"/>
      <c r="H6"/>
      <c r="I6"/>
      <c r="J6"/>
      <c r="K6"/>
    </row>
    <row r="7" spans="2:11" s="17" customFormat="1" x14ac:dyDescent="0.3">
      <c r="B7" s="17" t="s">
        <v>27</v>
      </c>
      <c r="C7" s="23"/>
      <c r="D7" s="23">
        <v>1</v>
      </c>
      <c r="E7" s="23"/>
      <c r="F7" s="32">
        <v>1</v>
      </c>
      <c r="G7"/>
      <c r="H7"/>
      <c r="I7"/>
      <c r="J7"/>
      <c r="K7"/>
    </row>
    <row r="8" spans="2:11" s="25" customFormat="1" ht="16.5" x14ac:dyDescent="0.3">
      <c r="B8" s="17" t="s">
        <v>29</v>
      </c>
      <c r="C8" s="23">
        <v>2</v>
      </c>
      <c r="D8" s="23"/>
      <c r="E8" s="23">
        <v>1</v>
      </c>
      <c r="F8" s="32">
        <v>3</v>
      </c>
      <c r="G8"/>
      <c r="H8"/>
      <c r="I8"/>
      <c r="J8"/>
      <c r="K8"/>
    </row>
    <row r="9" spans="2:11" x14ac:dyDescent="0.3">
      <c r="B9" s="17" t="s">
        <v>16</v>
      </c>
      <c r="C9" s="23">
        <v>2</v>
      </c>
      <c r="D9" s="23"/>
      <c r="E9" s="23">
        <v>1</v>
      </c>
      <c r="F9" s="32">
        <v>3</v>
      </c>
    </row>
    <row r="10" spans="2:11" x14ac:dyDescent="0.3">
      <c r="B10" s="17" t="s">
        <v>17</v>
      </c>
      <c r="C10" s="23">
        <v>1</v>
      </c>
      <c r="D10" s="23"/>
      <c r="E10" s="23"/>
      <c r="F10" s="32">
        <v>1</v>
      </c>
    </row>
    <row r="11" spans="2:11" x14ac:dyDescent="0.3">
      <c r="B11" s="33" t="s">
        <v>22</v>
      </c>
      <c r="C11" s="31">
        <v>5</v>
      </c>
      <c r="D11" s="31">
        <v>1</v>
      </c>
      <c r="E11" s="31">
        <v>2</v>
      </c>
      <c r="F11" s="32">
        <v>8</v>
      </c>
    </row>
  </sheetData>
  <pageMargins left="0.7" right="0.7" top="0.75" bottom="0.75" header="0.3" footer="0.3"/>
  <pageSetup paperSize="9"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E4FEE221-42CE-4499-AA86-34AC294DC78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Indicateur</vt:lpstr>
      <vt:lpstr>Statistiques</vt:lpstr>
      <vt:lpstr>Indicateur!Impression_des_titres</vt:lpstr>
      <vt:lpstr>ListeProjets</vt:lpstr>
      <vt:lpstr>tableau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Thiels Claire</dc:creator>
  <cp:keywords/>
  <cp:lastModifiedBy>Thiels Claire</cp:lastModifiedBy>
  <cp:lastPrinted>2019-03-01T09:20:47Z</cp:lastPrinted>
  <dcterms:created xsi:type="dcterms:W3CDTF">2019-02-22T10:39:07Z</dcterms:created>
  <dcterms:modified xsi:type="dcterms:W3CDTF">2019-03-01T10:17:51Z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TC029300289991</vt:lpwstr>
  </property>
</Properties>
</file>