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1.xml" ContentType="application/vnd.openxmlformats-officedocument.drawing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illot_h\Desktop\"/>
    </mc:Choice>
  </mc:AlternateContent>
  <bookViews>
    <workbookView xWindow="480" yWindow="585" windowWidth="14655" windowHeight="3855" tabRatio="954" activeTab="2"/>
  </bookViews>
  <sheets>
    <sheet name="base_chiffrage" sheetId="4" r:id="rId1"/>
    <sheet name="saisie_chiffrage" sheetId="5" r:id="rId2"/>
    <sheet name="resultat_chiffrages" sheetId="8" r:id="rId3"/>
  </sheets>
  <definedNames>
    <definedName name="Chariot">tabchariot[Chariot]</definedName>
    <definedName name="client1">Tabclient[Client]</definedName>
    <definedName name="Coupe_X">tabx[Coupe X]</definedName>
    <definedName name="Coupe_Y">taby[Coupe Y]</definedName>
    <definedName name="Coupe_Z">tabz[Coupe Z]</definedName>
    <definedName name="Ebavurage_scotch">tabscotch[Ebavurage scotch]</definedName>
    <definedName name="Emballage">tabemballage[[Emballage ]]</definedName>
    <definedName name="Peinture">tabpeinture[Peinture]</definedName>
    <definedName name="plaque">tabplaque[fourniture plaque et soudure]</definedName>
    <definedName name="preparation">tabpreparation[Preparation]</definedName>
    <definedName name="quantite">tabquantite[]</definedName>
    <definedName name="rail_cata">tabrail[rail cata]</definedName>
    <definedName name="support">tabsupport[Support_Mise_en_REF]</definedName>
    <definedName name="tableau_chiffrage">resultat_chiffrages!$12:$12</definedName>
    <definedName name="tabsaisie">saisie_chiffrage[#All]</definedName>
    <definedName name="tole">tabtole[[#All],[Tole fermeture et soudure]]</definedName>
    <definedName name="Transport">tabtransport[[#All],[Transport]]</definedName>
    <definedName name="tube">tabtube[Tubes renforts et soudure]</definedName>
    <definedName name="Type_de_transport">base_chiffrage!$A$140:$A$143</definedName>
    <definedName name="_xlnm.Print_Area" localSheetId="0">base_chiffrage!$A$1:$B$138</definedName>
    <definedName name="_xlnm.Print_Area" localSheetId="2">resultat_chiffrages!$A$1:$S$12</definedName>
  </definedNames>
  <calcPr calcId="152511"/>
</workbook>
</file>

<file path=xl/calcChain.xml><?xml version="1.0" encoding="utf-8"?>
<calcChain xmlns="http://schemas.openxmlformats.org/spreadsheetml/2006/main">
  <c r="U23" i="8" l="1"/>
  <c r="V23" i="8"/>
  <c r="W23" i="8" s="1"/>
  <c r="X23" i="8" l="1"/>
  <c r="Y23" i="8" s="1"/>
  <c r="U22" i="8" l="1"/>
  <c r="V22" i="8"/>
  <c r="W22" i="8" s="1"/>
  <c r="X22" i="8" l="1"/>
  <c r="Y22" i="8" s="1"/>
  <c r="U21" i="8"/>
  <c r="V21" i="8"/>
  <c r="X21" i="8" s="1"/>
  <c r="Y21" i="8" l="1"/>
  <c r="W21" i="8"/>
  <c r="U20" i="8"/>
  <c r="V20" i="8"/>
  <c r="X20" i="8" s="1"/>
  <c r="Y20" i="8" l="1"/>
  <c r="W20" i="8"/>
  <c r="U13" i="8" l="1"/>
  <c r="U14" i="8"/>
  <c r="U15" i="8"/>
  <c r="U16" i="8"/>
  <c r="U17" i="8"/>
  <c r="U18" i="8"/>
  <c r="U19" i="8"/>
  <c r="V14" i="8" l="1"/>
  <c r="W14" i="8" s="1"/>
  <c r="V15" i="8"/>
  <c r="W15" i="8" s="1"/>
  <c r="V16" i="8"/>
  <c r="W16" i="8" s="1"/>
  <c r="V17" i="8"/>
  <c r="W17" i="8" s="1"/>
  <c r="V18" i="8"/>
  <c r="W18" i="8" s="1"/>
  <c r="V19" i="8"/>
  <c r="W19" i="8" s="1"/>
  <c r="V13" i="8"/>
  <c r="X17" i="8" l="1"/>
  <c r="Y17" i="8" s="1"/>
  <c r="X16" i="8"/>
  <c r="Y16" i="8" s="1"/>
  <c r="X19" i="8"/>
  <c r="Y19" i="8" s="1"/>
  <c r="X15" i="8"/>
  <c r="Y15" i="8" s="1"/>
  <c r="X13" i="8"/>
  <c r="Y13" i="8" s="1"/>
  <c r="W13" i="8"/>
  <c r="X18" i="8"/>
  <c r="Y18" i="8" s="1"/>
  <c r="X14" i="8"/>
  <c r="Y14" i="8" s="1"/>
  <c r="D51" i="5"/>
</calcChain>
</file>

<file path=xl/sharedStrings.xml><?xml version="1.0" encoding="utf-8"?>
<sst xmlns="http://schemas.openxmlformats.org/spreadsheetml/2006/main" count="498" uniqueCount="190">
  <si>
    <t>Durée / moyen (h)</t>
  </si>
  <si>
    <t>Tps(h)</t>
  </si>
  <si>
    <t>Qté</t>
  </si>
  <si>
    <t>Coût / moyen</t>
  </si>
  <si>
    <t>Coût Total</t>
  </si>
  <si>
    <t>VELKA BITES (CZ)</t>
  </si>
  <si>
    <t>GOURNAY-En -BRAY (76)</t>
  </si>
  <si>
    <t>"activité" en Euros</t>
  </si>
  <si>
    <t>Durée totale</t>
  </si>
  <si>
    <t>AUDINCOURT (25)</t>
  </si>
  <si>
    <t>Date</t>
  </si>
  <si>
    <t>Client</t>
  </si>
  <si>
    <t>PSA</t>
  </si>
  <si>
    <t>RSA</t>
  </si>
  <si>
    <t>AUTRE</t>
  </si>
  <si>
    <t>oui</t>
  </si>
  <si>
    <t>non</t>
  </si>
  <si>
    <t>coupe en X 100%</t>
  </si>
  <si>
    <t>coupe en X 50%</t>
  </si>
  <si>
    <t>coupe en X 25%</t>
  </si>
  <si>
    <t>coupe en X 0 %</t>
  </si>
  <si>
    <t>coupe en Y 100%</t>
  </si>
  <si>
    <t>coupe en Y 50%</t>
  </si>
  <si>
    <t>coupe en Y 25%</t>
  </si>
  <si>
    <t>coupe en Y 0%</t>
  </si>
  <si>
    <t>coupe en Z 100%</t>
  </si>
  <si>
    <t>coupe en Z 50%</t>
  </si>
  <si>
    <t>coupe en Z 25%</t>
  </si>
  <si>
    <t>coupe en Z 0 %</t>
  </si>
  <si>
    <t>Non percée</t>
  </si>
  <si>
    <t>Percée</t>
  </si>
  <si>
    <t>Evidée</t>
  </si>
  <si>
    <t>pleine</t>
  </si>
  <si>
    <t>sans</t>
  </si>
  <si>
    <t>Tubes renforts</t>
  </si>
  <si>
    <t>Bloc AV</t>
  </si>
  <si>
    <t>Bloc AR</t>
  </si>
  <si>
    <t>Trappes</t>
  </si>
  <si>
    <t>Portes</t>
  </si>
  <si>
    <t>Tole fermeture</t>
  </si>
  <si>
    <t>plate</t>
  </si>
  <si>
    <t xml:space="preserve">Entrée porte AV </t>
  </si>
  <si>
    <t>pliée</t>
  </si>
  <si>
    <t>Entrée porte AR</t>
  </si>
  <si>
    <t>rail cata</t>
  </si>
  <si>
    <t>petit bloc Ar</t>
  </si>
  <si>
    <t>grand bloc Ar</t>
  </si>
  <si>
    <t>complet vissé</t>
  </si>
  <si>
    <t>complet soudé</t>
  </si>
  <si>
    <t>1 m</t>
  </si>
  <si>
    <t>2m</t>
  </si>
  <si>
    <t>3m</t>
  </si>
  <si>
    <t>4m</t>
  </si>
  <si>
    <t>5m</t>
  </si>
  <si>
    <t>6m</t>
  </si>
  <si>
    <t>7m</t>
  </si>
  <si>
    <t>8m</t>
  </si>
  <si>
    <t>Chariot</t>
  </si>
  <si>
    <t>1/2 caisse Y</t>
  </si>
  <si>
    <t>1/2 caisse plancher</t>
  </si>
  <si>
    <t>caisse complete</t>
  </si>
  <si>
    <t>Peinture</t>
  </si>
  <si>
    <t xml:space="preserve">non </t>
  </si>
  <si>
    <t xml:space="preserve">Emballage </t>
  </si>
  <si>
    <t>palette Std</t>
  </si>
  <si>
    <t>palette moyenne</t>
  </si>
  <si>
    <t>palette grande</t>
  </si>
  <si>
    <t>palette porte</t>
  </si>
  <si>
    <t>palette spéciale</t>
  </si>
  <si>
    <t>Transport</t>
  </si>
  <si>
    <t>BUC (78)</t>
  </si>
  <si>
    <t>Coupe X</t>
  </si>
  <si>
    <t>Coupe Y</t>
  </si>
  <si>
    <t>Coupe Z</t>
  </si>
  <si>
    <t>Ebavurage scotch</t>
  </si>
  <si>
    <t>Numero de moyen</t>
  </si>
  <si>
    <t>Designation du moyen</t>
  </si>
  <si>
    <t>Support_Mise_en_REF</t>
  </si>
  <si>
    <t>Preparation</t>
  </si>
  <si>
    <t>fourniture plaque</t>
  </si>
  <si>
    <t>Quantite</t>
  </si>
  <si>
    <t>Resultat</t>
  </si>
  <si>
    <t>DESIGNATION DU MOYEN</t>
  </si>
  <si>
    <t>DATE</t>
  </si>
  <si>
    <t>CLIENT</t>
  </si>
  <si>
    <t>N° DE MOYEN</t>
  </si>
  <si>
    <t>Préparation /Suivi</t>
  </si>
  <si>
    <t>Renforts</t>
  </si>
  <si>
    <t>Cataplulte</t>
  </si>
  <si>
    <t>Ebavurage et Finition</t>
  </si>
  <si>
    <t>Chariot transport</t>
  </si>
  <si>
    <t>Traçage et coupe</t>
  </si>
  <si>
    <t>Emballage</t>
  </si>
  <si>
    <t>Ke</t>
  </si>
  <si>
    <t>Support mise en Ref</t>
  </si>
  <si>
    <t>Plaque</t>
  </si>
  <si>
    <t>3</t>
  </si>
  <si>
    <t>Tps(h)2</t>
  </si>
  <si>
    <t>Tps(h)4</t>
  </si>
  <si>
    <t>Tps(h)6</t>
  </si>
  <si>
    <t>Tps(h)8</t>
  </si>
  <si>
    <t>Tps(h)10</t>
  </si>
  <si>
    <t>Tps(h)12</t>
  </si>
  <si>
    <t>Tps(h)14</t>
  </si>
  <si>
    <t>Tps(h)16</t>
  </si>
  <si>
    <t>Tps(h)18</t>
  </si>
  <si>
    <t>Tps(h)20</t>
  </si>
  <si>
    <t>Tps(h)22</t>
  </si>
  <si>
    <t>Ke24</t>
  </si>
  <si>
    <t>Colonne25</t>
  </si>
  <si>
    <t>caisse</t>
  </si>
  <si>
    <t>0,15</t>
  </si>
  <si>
    <t>19/02/2019</t>
  </si>
  <si>
    <t>1478963</t>
  </si>
  <si>
    <t>MITRY MORY (77)</t>
  </si>
  <si>
    <t>Resultat Plateau</t>
  </si>
  <si>
    <t>Remorque</t>
  </si>
  <si>
    <t>AUBERGENVILLE (78)</t>
  </si>
  <si>
    <t>POISSY (78)</t>
  </si>
  <si>
    <t>VILLEBON SUR YVETTE (91)</t>
  </si>
  <si>
    <t>BEAUCHAMPS (95)</t>
  </si>
  <si>
    <t>MIRIBEL (01)</t>
  </si>
  <si>
    <t>MOUZON (08)</t>
  </si>
  <si>
    <t>CHENOVE (21)</t>
  </si>
  <si>
    <t>BESANCON (25)</t>
  </si>
  <si>
    <t>ETUPES (25)</t>
  </si>
  <si>
    <t>MONTBELLIARD (25)</t>
  </si>
  <si>
    <t>BRIONNE (27)</t>
  </si>
  <si>
    <t>LA FERTE VIDAMME (28)</t>
  </si>
  <si>
    <t>VITRE (35)</t>
  </si>
  <si>
    <t>CHATEAUROUX (36)</t>
  </si>
  <si>
    <t>SAINT LUPICIN (39)</t>
  </si>
  <si>
    <t>MERU (60)</t>
  </si>
  <si>
    <t>FEIGNIES (59)</t>
  </si>
  <si>
    <t>CHALETTE SUR LOING (45)</t>
  </si>
  <si>
    <t>ISSOIRE (63)</t>
  </si>
  <si>
    <t>AJANGIZ-BIZKAIA (SP 48)</t>
  </si>
  <si>
    <t>BURGOS (SP 09)</t>
  </si>
  <si>
    <t>VIGO (SP 36)</t>
  </si>
  <si>
    <t>PORRINO (SP 36)</t>
  </si>
  <si>
    <t>IRAIZOTZ (SP 31)</t>
  </si>
  <si>
    <t>MONDOVI (IT 12)</t>
  </si>
  <si>
    <t>VENARIA REALE (IT10)</t>
  </si>
  <si>
    <t>BIESKO (POL 43)</t>
  </si>
  <si>
    <t>SKAWINA (POL 32)</t>
  </si>
  <si>
    <t>SANTIAGO DE RIBA (POR 37)</t>
  </si>
  <si>
    <t>CERVENY KOSTELEC (RT 54)</t>
  </si>
  <si>
    <t>PARDUBICE  (RT 53)</t>
  </si>
  <si>
    <t>TRNAVA (RS 91)</t>
  </si>
  <si>
    <t>ROCHLICE (T46)</t>
  </si>
  <si>
    <t>NOVE MESTO NAD VAHOM (S91)</t>
  </si>
  <si>
    <t>SANS TRANSPORT</t>
  </si>
  <si>
    <t>Type de transport</t>
  </si>
  <si>
    <t>Camion 20m3</t>
  </si>
  <si>
    <t>Plateau</t>
  </si>
  <si>
    <t>Camion 20 m3</t>
  </si>
  <si>
    <t>Type transport</t>
  </si>
  <si>
    <t>27/11/2015</t>
  </si>
  <si>
    <t>MP_DCHM_67</t>
  </si>
  <si>
    <t>Bloc Av Ass non equipé</t>
  </si>
  <si>
    <t>1</t>
  </si>
  <si>
    <t>DCHM67</t>
  </si>
  <si>
    <t>Bloc Av Ass non équipé</t>
  </si>
  <si>
    <t>MPDCHM06</t>
  </si>
  <si>
    <t>1/2 caisse lat G Ass + portes équipées</t>
  </si>
  <si>
    <t>0,2</t>
  </si>
  <si>
    <t>Caisse latérale</t>
  </si>
  <si>
    <t>1/2 caisse laterale Ass</t>
  </si>
  <si>
    <t>MP0063</t>
  </si>
  <si>
    <t>Bloc Ar endurance découpe plaque montage</t>
  </si>
  <si>
    <t>mp063-4-5</t>
  </si>
  <si>
    <t>Bloc Av ass équipé</t>
  </si>
  <si>
    <t>fourniture plaque et soudure</t>
  </si>
  <si>
    <t>Tubes renforts et soudure</t>
  </si>
  <si>
    <t>Tole fermeture et soudure</t>
  </si>
  <si>
    <t>mp063</t>
  </si>
  <si>
    <t>bloc Av assemblé equipé</t>
  </si>
  <si>
    <t>mp030</t>
  </si>
  <si>
    <t>1/2 BLOC AR ECE 17</t>
  </si>
  <si>
    <t>2</t>
  </si>
  <si>
    <t>02589</t>
  </si>
  <si>
    <t>DFQSDDFQSDFQ</t>
  </si>
  <si>
    <t>1,2</t>
  </si>
  <si>
    <t>moyen bloc Ar</t>
  </si>
  <si>
    <t>MP063</t>
  </si>
  <si>
    <t>Bloc AR ECE 14</t>
  </si>
  <si>
    <t>MPDCHM61</t>
  </si>
  <si>
    <t>Bloc Ar sans volet cuve roue secours</t>
  </si>
  <si>
    <t>DCHM11</t>
  </si>
  <si>
    <t>1/2 caisse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</si>
</sst>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1"/>
      </patternFill>
    </fill>
    <fill>
      <patternFill patternType="solid">
        <fgColor theme="3"/>
        <bgColor theme="4"/>
      </patternFill>
    </fill>
    <fill>
      <patternFill patternType="solid">
        <fgColor theme="3"/>
        <bgColor theme="5"/>
      </patternFill>
    </fill>
    <fill>
      <patternFill patternType="solid">
        <fgColor theme="3"/>
        <bgColor theme="6"/>
      </patternFill>
    </fill>
    <fill>
      <patternFill patternType="solid">
        <fgColor theme="3"/>
        <bgColor theme="7"/>
      </patternFill>
    </fill>
    <fill>
      <patternFill patternType="solid">
        <fgColor theme="3"/>
        <b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64" fontId="1" fillId="13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NumberFormat="1"/>
    <xf numFmtId="0" fontId="5" fillId="0" borderId="0" xfId="0" applyNumberFormat="1" applyFont="1"/>
    <xf numFmtId="164" fontId="1" fillId="13" borderId="19" xfId="0" applyNumberFormat="1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2" fontId="6" fillId="14" borderId="1" xfId="0" applyNumberFormat="1" applyFont="1" applyFill="1" applyBorder="1" applyAlignment="1">
      <alignment horizontal="center" vertical="center"/>
    </xf>
    <xf numFmtId="164" fontId="6" fillId="14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4" fontId="0" fillId="0" borderId="0" xfId="0" quotePrefix="1" applyNumberFormat="1"/>
    <xf numFmtId="0" fontId="4" fillId="6" borderId="0" xfId="0" applyFont="1" applyFill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5" fillId="0" borderId="0" xfId="0" quotePrefix="1" applyNumberFormat="1" applyFont="1" applyAlignment="1">
      <alignment horizontal="center" vertical="center"/>
    </xf>
    <xf numFmtId="0" fontId="5" fillId="0" borderId="0" xfId="0" quotePrefix="1" applyNumberFormat="1" applyFont="1" applyAlignment="1">
      <alignment horizontal="center" vertical="center"/>
    </xf>
    <xf numFmtId="2" fontId="5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5" fillId="0" borderId="0" xfId="0" quotePrefix="1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5" fillId="0" borderId="0" xfId="0" quotePrefix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quotePrefix="1" applyNumberFormat="1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1" fontId="0" fillId="0" borderId="0" xfId="0" applyNumberFormat="1" applyAlignment="1">
      <alignment horizontal="center"/>
    </xf>
    <xf numFmtId="10" fontId="0" fillId="0" borderId="0" xfId="0" applyNumberFormat="1"/>
    <xf numFmtId="164" fontId="1" fillId="4" borderId="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8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9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rgb="FF00FF00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indent="0" justifyLastLine="0" shrinkToFit="0" readingOrder="0"/>
    </dxf>
    <dxf>
      <numFmt numFmtId="14" formatCode="0.00%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11</xdr:row>
      <xdr:rowOff>142875</xdr:rowOff>
    </xdr:from>
    <xdr:ext cx="184731" cy="264560"/>
    <xdr:sp macro="" textlink="">
      <xdr:nvSpPr>
        <xdr:cNvPr id="7" name="ZoneTexte 6"/>
        <xdr:cNvSpPr txBox="1"/>
      </xdr:nvSpPr>
      <xdr:spPr>
        <a:xfrm>
          <a:off x="25139650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563308</xdr:colOff>
      <xdr:row>3</xdr:row>
      <xdr:rowOff>112664</xdr:rowOff>
    </xdr:from>
    <xdr:to>
      <xdr:col>3</xdr:col>
      <xdr:colOff>1546533</xdr:colOff>
      <xdr:row>5</xdr:row>
      <xdr:rowOff>61453</xdr:rowOff>
    </xdr:to>
    <xdr:sp macro="[0]!OuvreFormulaire" textlink="">
      <xdr:nvSpPr>
        <xdr:cNvPr id="4" name="Rectangle à coins arrondis 3"/>
        <xdr:cNvSpPr/>
      </xdr:nvSpPr>
      <xdr:spPr>
        <a:xfrm>
          <a:off x="2079114" y="696454"/>
          <a:ext cx="1905000" cy="3379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Réaliser un chiffrage</a:t>
          </a:r>
        </a:p>
      </xdr:txBody>
    </xdr:sp>
    <xdr:clientData/>
  </xdr:twoCellAnchor>
  <xdr:twoCellAnchor editAs="oneCell">
    <xdr:from>
      <xdr:col>3</xdr:col>
      <xdr:colOff>2169290</xdr:colOff>
      <xdr:row>1</xdr:row>
      <xdr:rowOff>114546</xdr:rowOff>
    </xdr:from>
    <xdr:to>
      <xdr:col>4</xdr:col>
      <xdr:colOff>21019</xdr:colOff>
      <xdr:row>6</xdr:row>
      <xdr:rowOff>165533</xdr:rowOff>
    </xdr:to>
    <xdr:pic>
      <xdr:nvPicPr>
        <xdr:cNvPr id="9" name="Image 8" descr="w31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20741358">
          <a:off x="4606871" y="309143"/>
          <a:ext cx="1361225" cy="1023971"/>
        </a:xfrm>
        <a:prstGeom prst="rect">
          <a:avLst/>
        </a:prstGeom>
      </xdr:spPr>
    </xdr:pic>
    <xdr:clientData/>
  </xdr:twoCellAnchor>
  <xdr:twoCellAnchor editAs="oneCell">
    <xdr:from>
      <xdr:col>0</xdr:col>
      <xdr:colOff>135309</xdr:colOff>
      <xdr:row>1</xdr:row>
      <xdr:rowOff>42756</xdr:rowOff>
    </xdr:from>
    <xdr:to>
      <xdr:col>2</xdr:col>
      <xdr:colOff>179353</xdr:colOff>
      <xdr:row>7</xdr:row>
      <xdr:rowOff>134388</xdr:rowOff>
    </xdr:to>
    <xdr:pic>
      <xdr:nvPicPr>
        <xdr:cNvPr id="10" name="Image 9" descr="diaporama-hagora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947853">
          <a:off x="135309" y="237353"/>
          <a:ext cx="1672512" cy="125921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4" name="tabsupport" displayName="tabsupport" ref="A19:B21" totalsRowShown="0" headerRowDxfId="95" dataDxfId="94">
  <autoFilter ref="A19:B21"/>
  <tableColumns count="2">
    <tableColumn id="1" name="Support_Mise_en_REF" dataDxfId="93"/>
    <tableColumn id="2" name="Resultat" dataDxfId="9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5" name="tabpreparation" displayName="tabpreparation" ref="A22:B33" totalsRowShown="0" headerRowDxfId="91" dataDxfId="90">
  <autoFilter ref="A22:B33"/>
  <tableColumns count="2">
    <tableColumn id="1" name="Preparation" dataDxfId="89"/>
    <tableColumn id="2" name="Resultat" dataDxfId="8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16" name="tabx" displayName="tabx" ref="A34:B38" totalsRowShown="0" headerRowDxfId="87" dataDxfId="86">
  <autoFilter ref="A34:B38"/>
  <tableColumns count="2">
    <tableColumn id="1" name="Coupe X" dataDxfId="85"/>
    <tableColumn id="2" name="Resultat" dataDxfId="84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17" name="taby" displayName="taby" ref="A39:B43" totalsRowShown="0" headerRowDxfId="83" dataDxfId="82">
  <autoFilter ref="A39:B43"/>
  <tableColumns count="2">
    <tableColumn id="1" name="Coupe Y" dataDxfId="81"/>
    <tableColumn id="2" name="Resultat" dataDxfId="80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8" name="tabz" displayName="tabz" ref="A44:B48" totalsRowShown="0" headerRowDxfId="79" dataDxfId="78">
  <autoFilter ref="A44:B48"/>
  <tableColumns count="2">
    <tableColumn id="1" name="Coupe Z" dataDxfId="77"/>
    <tableColumn id="2" name="Resultat" dataDxfId="76"/>
  </tableColumns>
  <tableStyleInfo name="TableStyleLight5" showFirstColumn="0" showLastColumn="0" showRowStripes="1" showColumnStripes="0"/>
</table>
</file>

<file path=xl/tables/table6.xml><?xml version="1.0" encoding="utf-8"?>
<table xmlns="http://schemas.openxmlformats.org/spreadsheetml/2006/main" id="19" name="tabplaque" displayName="tabplaque" ref="A49:B54" totalsRowShown="0" headerRowDxfId="75" dataDxfId="74">
  <autoFilter ref="A49:B54"/>
  <tableColumns count="2">
    <tableColumn id="1" name="fourniture plaque et soudure" dataDxfId="73"/>
    <tableColumn id="2" name="Resultat" dataDxfId="72">
      <calculatedColumnFormula xml:space="preserve"> x heures ou Ke</calculatedColumnFormula>
    </tableColumn>
  </tableColumns>
  <tableStyleInfo name="TableStyleLight6" showFirstColumn="0" showLastColumn="0" showRowStripes="1" showColumnStripes="0"/>
</table>
</file>

<file path=xl/tables/table7.xml><?xml version="1.0" encoding="utf-8"?>
<table xmlns="http://schemas.openxmlformats.org/spreadsheetml/2006/main" id="20" name="tabtube" displayName="tabtube" ref="A55:B61" totalsRowShown="0" headerRowDxfId="71" dataDxfId="70">
  <autoFilter ref="A55:B61"/>
  <tableColumns count="2">
    <tableColumn id="1" name="Tubes renforts et soudure" dataDxfId="69"/>
    <tableColumn id="2" name="Resultat" dataDxfId="68"/>
  </tableColumns>
  <tableStyleInfo name="TableStyleLight7" showFirstColumn="0" showLastColumn="0" showRowStripes="1" showColumnStripes="0"/>
</table>
</file>

<file path=xl/tables/table8.xml><?xml version="1.0" encoding="utf-8"?>
<table xmlns="http://schemas.openxmlformats.org/spreadsheetml/2006/main" id="21" name="tabtole" displayName="tabtole" ref="A62:B67" totalsRowShown="0" headerRowDxfId="67" dataDxfId="66">
  <autoFilter ref="A62:B67"/>
  <tableColumns count="2">
    <tableColumn id="1" name="Tole fermeture et soudure" dataDxfId="65"/>
    <tableColumn id="2" name="Resultat" dataDxfId="64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22" name="tabrail" displayName="tabrail" ref="A68:B73" totalsRowShown="0" headerRowDxfId="63" dataDxfId="62">
  <autoFilter ref="A68:B73"/>
  <tableColumns count="2">
    <tableColumn id="1" name="rail cata" dataDxfId="61"/>
    <tableColumn id="2" name="Resultat" dataDxfId="6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23" name="tabscotch" displayName="tabscotch" ref="A74:B83" totalsRowShown="0" headerRowDxfId="59" dataDxfId="58">
  <autoFilter ref="A74:B83"/>
  <tableColumns count="2">
    <tableColumn id="1" name="Ebavurage scotch" dataDxfId="57"/>
    <tableColumn id="2" name="Resultat" dataDxfId="56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24" name="tabchariot" displayName="tabchariot" ref="A84:B88" totalsRowShown="0" headerRowDxfId="55" dataDxfId="54">
  <autoFilter ref="A84:B88"/>
  <tableColumns count="2">
    <tableColumn id="1" name="Chariot" dataDxfId="53"/>
    <tableColumn id="2" name="Resultat" dataDxfId="52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id="25" name="tabpeinture" displayName="tabpeinture" ref="A89:B91" totalsRowShown="0" headerRowDxfId="51" dataDxfId="50">
  <autoFilter ref="A89:B91"/>
  <tableColumns count="2">
    <tableColumn id="1" name="Peinture" dataDxfId="49"/>
    <tableColumn id="2" name="Resultat" dataDxfId="48"/>
  </tableColumns>
  <tableStyleInfo name="TableStyleLight12" showFirstColumn="0" showLastColumn="0" showRowStripes="1" showColumnStripes="0"/>
</table>
</file>

<file path=xl/tables/table13.xml><?xml version="1.0" encoding="utf-8"?>
<table xmlns="http://schemas.openxmlformats.org/spreadsheetml/2006/main" id="26" name="tabemballage" displayName="tabemballage" ref="A92:B98" totalsRowShown="0" headerRowDxfId="47" dataDxfId="46">
  <autoFilter ref="A92:B98"/>
  <tableColumns count="2">
    <tableColumn id="1" name="Emballage " dataDxfId="45"/>
    <tableColumn id="2" name="Resultat" dataDxfId="44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id="27" name="tabtransport" displayName="tabtransport" ref="A99:D138" totalsRowShown="0" headerRowDxfId="43" dataDxfId="42">
  <autoFilter ref="A99:D138"/>
  <tableColumns count="4">
    <tableColumn id="1" name="Transport" dataDxfId="41"/>
    <tableColumn id="2" name="Camion 20 m3" dataDxfId="40"/>
    <tableColumn id="3" name="Resultat Plateau" dataDxfId="39"/>
    <tableColumn id="4" name="Remorque" dataDxfId="38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id="28" name="Tabclient" displayName="Tabclient" ref="A3:A6" totalsRowShown="0" headerRowDxfId="37" dataDxfId="36">
  <autoFilter ref="A3:A6"/>
  <tableColumns count="1">
    <tableColumn id="1" name="Client" dataDxfId="35"/>
  </tableColumns>
  <tableStyleInfo name="TableStyleLight21" showFirstColumn="0" showLastColumn="0" showRowStripes="1" showColumnStripes="0"/>
</table>
</file>

<file path=xl/tables/table16.xml><?xml version="1.0" encoding="utf-8"?>
<table xmlns="http://schemas.openxmlformats.org/spreadsheetml/2006/main" id="196" name="tabquantite" displayName="tabquantite" ref="A12:A17" totalsRowShown="0" headerRowDxfId="34" dataDxfId="33">
  <autoFilter ref="A12:A17"/>
  <tableColumns count="1">
    <tableColumn id="1" name="Quantite" dataDxfId="32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3" name="typetransport" displayName="typetransport" ref="A140:A143" totalsRowShown="0" headerRowDxfId="31" dataDxfId="30">
  <autoFilter ref="A140:A143"/>
  <tableColumns count="1">
    <tableColumn id="1" name="Type de transport" dataDxfId="29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" name="saisie_chiffrage" displayName="saisie_chiffrage" ref="A1:T14" totalsRowShown="0" headerRowDxfId="28">
  <tableColumns count="20">
    <tableColumn id="1" name="Date"/>
    <tableColumn id="2" name="Client"/>
    <tableColumn id="3" name="Numero de moyen"/>
    <tableColumn id="4" name="Designation du moyen"/>
    <tableColumn id="21" name="Quantite"/>
    <tableColumn id="5" name="Support_Mise_en_REF"/>
    <tableColumn id="6" name="Preparation" dataDxfId="27"/>
    <tableColumn id="7" name="Coupe X"/>
    <tableColumn id="8" name="Coupe Y"/>
    <tableColumn id="9" name="Coupe Z"/>
    <tableColumn id="10" name="fourniture plaque"/>
    <tableColumn id="11" name="Tubes renforts"/>
    <tableColumn id="12" name="Tole fermeture"/>
    <tableColumn id="13" name="rail cata"/>
    <tableColumn id="14" name="Ebavurage scotch"/>
    <tableColumn id="15" name="Chariot"/>
    <tableColumn id="16" name="Peinture"/>
    <tableColumn id="19" name="Emballage "/>
    <tableColumn id="17" name="Type transport"/>
    <tableColumn id="18" name="Transport"/>
  </tableColumns>
  <tableStyleInfo name="TableStyleLight2" showFirstColumn="0" showLastColumn="0" showRowStripes="1" showColumnStripes="0"/>
</table>
</file>

<file path=xl/tables/table19.xml><?xml version="1.0" encoding="utf-8"?>
<table xmlns="http://schemas.openxmlformats.org/spreadsheetml/2006/main" id="2" name="Tableau2" displayName="Tableau2" ref="A12:Y23" totalsRowShown="0" headerRowDxfId="26" dataDxfId="25">
  <autoFilter ref="A12:Y23"/>
  <tableColumns count="25">
    <tableColumn id="1" name="DATE" dataDxfId="24"/>
    <tableColumn id="2" name="CLIENT" dataDxfId="23"/>
    <tableColumn id="3" name="N° DE MOYEN" dataDxfId="22"/>
    <tableColumn id="4" name="DESIGNATION DU MOYEN" dataDxfId="21"/>
    <tableColumn id="5" name="Qté" dataDxfId="20"/>
    <tableColumn id="6" name="Tps(h)" dataDxfId="19"/>
    <tableColumn id="8" name="Tps(h)2" dataDxfId="18"/>
    <tableColumn id="10" name="Tps(h)4" dataDxfId="17"/>
    <tableColumn id="12" name="Tps(h)6" dataDxfId="16"/>
    <tableColumn id="14" name="Tps(h)8" dataDxfId="15"/>
    <tableColumn id="16" name="Tps(h)10" dataDxfId="14"/>
    <tableColumn id="18" name="Tps(h)12" dataDxfId="13"/>
    <tableColumn id="20" name="Tps(h)14" dataDxfId="12"/>
    <tableColumn id="22" name="Tps(h)16" dataDxfId="11"/>
    <tableColumn id="24" name="Tps(h)18" dataDxfId="10"/>
    <tableColumn id="26" name="Tps(h)20" dataDxfId="9"/>
    <tableColumn id="28" name="Tps(h)22" dataDxfId="8"/>
    <tableColumn id="30" name="Ke" dataDxfId="7"/>
    <tableColumn id="31" name="Ke24" dataDxfId="6"/>
    <tableColumn id="32" name="Colonne25" dataDxfId="5"/>
    <tableColumn id="33" name="&quot;activité&quot; en Euros" dataDxfId="4">
      <calculatedColumnFormula>Tableau2[[#This Row],[Ke]]+Tableau2[[#This Row],[Ke24]]</calculatedColumnFormula>
    </tableColumn>
    <tableColumn id="34" name="Durée / moyen (h)" dataDxfId="3">
      <calculatedColumnFormula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calculatedColumnFormula>
    </tableColumn>
    <tableColumn id="35" name="Coût / moyen" dataDxfId="2">
      <calculatedColumnFormula>(Tableau2[[#This Row],[Durée / moyen (h)]]*50)</calculatedColumnFormula>
    </tableColumn>
    <tableColumn id="36" name="Durée totale" dataDxfId="1">
      <calculatedColumnFormula>Tableau2[[#This Row],[Durée / moyen (h)]]*Tableau2[[#This Row],[Qté]]</calculatedColumnFormula>
    </tableColumn>
    <tableColumn id="37" name="Coût Total" dataDxfId="0">
      <calculatedColumnFormula>(Tableau2[[#This Row],[Durée totale]]*50)+Tableau2[[#This Row],["activité" en Euros]]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D143"/>
  <sheetViews>
    <sheetView workbookViewId="0">
      <selection activeCell="G13" sqref="G13"/>
    </sheetView>
  </sheetViews>
  <sheetFormatPr baseColWidth="10" defaultRowHeight="15" x14ac:dyDescent="0.25"/>
  <cols>
    <col min="1" max="1" width="30.140625" bestFit="1" customWidth="1"/>
    <col min="2" max="2" width="33.42578125" customWidth="1"/>
    <col min="3" max="3" width="28.140625" customWidth="1"/>
    <col min="4" max="4" width="21.140625" bestFit="1" customWidth="1"/>
  </cols>
  <sheetData>
    <row r="1" spans="1:1" x14ac:dyDescent="0.25">
      <c r="A1" s="3" t="s">
        <v>10</v>
      </c>
    </row>
    <row r="2" spans="1:1" x14ac:dyDescent="0.25">
      <c r="A2" s="2"/>
    </row>
    <row r="3" spans="1:1" x14ac:dyDescent="0.25">
      <c r="A3" s="3" t="s">
        <v>11</v>
      </c>
    </row>
    <row r="4" spans="1:1" x14ac:dyDescent="0.25">
      <c r="A4" s="2" t="s">
        <v>12</v>
      </c>
    </row>
    <row r="5" spans="1:1" x14ac:dyDescent="0.25">
      <c r="A5" s="2" t="s">
        <v>13</v>
      </c>
    </row>
    <row r="6" spans="1:1" x14ac:dyDescent="0.25">
      <c r="A6" s="2" t="s">
        <v>14</v>
      </c>
    </row>
    <row r="7" spans="1:1" x14ac:dyDescent="0.25">
      <c r="A7" s="3" t="s">
        <v>75</v>
      </c>
    </row>
    <row r="8" spans="1:1" x14ac:dyDescent="0.25">
      <c r="A8" s="2"/>
    </row>
    <row r="9" spans="1:1" x14ac:dyDescent="0.25">
      <c r="A9" s="2"/>
    </row>
    <row r="10" spans="1:1" x14ac:dyDescent="0.25">
      <c r="A10" s="3" t="s">
        <v>76</v>
      </c>
    </row>
    <row r="11" spans="1:1" x14ac:dyDescent="0.25">
      <c r="A11" s="2"/>
    </row>
    <row r="12" spans="1:1" x14ac:dyDescent="0.25">
      <c r="A12" s="4" t="s">
        <v>80</v>
      </c>
    </row>
    <row r="13" spans="1:1" x14ac:dyDescent="0.25">
      <c r="A13" s="63">
        <v>1</v>
      </c>
    </row>
    <row r="14" spans="1:1" x14ac:dyDescent="0.25">
      <c r="A14" s="63">
        <v>2</v>
      </c>
    </row>
    <row r="15" spans="1:1" x14ac:dyDescent="0.25">
      <c r="A15" s="63">
        <v>3</v>
      </c>
    </row>
    <row r="16" spans="1:1" x14ac:dyDescent="0.25">
      <c r="A16" s="63">
        <v>4</v>
      </c>
    </row>
    <row r="17" spans="1:2" x14ac:dyDescent="0.25">
      <c r="A17" s="63">
        <v>5</v>
      </c>
    </row>
    <row r="18" spans="1:2" x14ac:dyDescent="0.25">
      <c r="A18" s="2"/>
    </row>
    <row r="19" spans="1:2" x14ac:dyDescent="0.25">
      <c r="A19" s="2" t="s">
        <v>77</v>
      </c>
      <c r="B19" s="2" t="s">
        <v>81</v>
      </c>
    </row>
    <row r="20" spans="1:2" x14ac:dyDescent="0.25">
      <c r="A20" s="2" t="s">
        <v>16</v>
      </c>
      <c r="B20" s="6">
        <v>0</v>
      </c>
    </row>
    <row r="21" spans="1:2" x14ac:dyDescent="0.25">
      <c r="A21" s="2" t="s">
        <v>15</v>
      </c>
      <c r="B21" s="6">
        <v>2</v>
      </c>
    </row>
    <row r="22" spans="1:2" x14ac:dyDescent="0.25">
      <c r="A22" s="2" t="s">
        <v>78</v>
      </c>
      <c r="B22" s="2" t="s">
        <v>81</v>
      </c>
    </row>
    <row r="23" spans="1:2" x14ac:dyDescent="0.25">
      <c r="A23" s="6">
        <v>0</v>
      </c>
      <c r="B23" s="6">
        <v>0</v>
      </c>
    </row>
    <row r="24" spans="1:2" x14ac:dyDescent="0.25">
      <c r="A24" s="6">
        <v>1.05</v>
      </c>
      <c r="B24" s="6">
        <v>1.05</v>
      </c>
    </row>
    <row r="25" spans="1:2" x14ac:dyDescent="0.25">
      <c r="A25" s="6">
        <v>1.1000000000000001</v>
      </c>
      <c r="B25" s="6">
        <v>1.1000000000000001</v>
      </c>
    </row>
    <row r="26" spans="1:2" x14ac:dyDescent="0.25">
      <c r="A26" s="6">
        <v>1.1499999999999999</v>
      </c>
      <c r="B26" s="6">
        <v>1.1499999999999999</v>
      </c>
    </row>
    <row r="27" spans="1:2" x14ac:dyDescent="0.25">
      <c r="A27" s="6">
        <v>1.2</v>
      </c>
      <c r="B27" s="6">
        <v>1.2</v>
      </c>
    </row>
    <row r="28" spans="1:2" x14ac:dyDescent="0.25">
      <c r="A28" s="6">
        <v>1.25</v>
      </c>
      <c r="B28" s="6">
        <v>1.25</v>
      </c>
    </row>
    <row r="29" spans="1:2" x14ac:dyDescent="0.25">
      <c r="A29" s="6">
        <v>1.3</v>
      </c>
      <c r="B29" s="6">
        <v>1.3</v>
      </c>
    </row>
    <row r="30" spans="1:2" x14ac:dyDescent="0.25">
      <c r="A30" s="6">
        <v>1.35</v>
      </c>
      <c r="B30" s="6">
        <v>1.35</v>
      </c>
    </row>
    <row r="31" spans="1:2" x14ac:dyDescent="0.25">
      <c r="A31" s="6">
        <v>1.4</v>
      </c>
      <c r="B31" s="6">
        <v>1.4</v>
      </c>
    </row>
    <row r="32" spans="1:2" x14ac:dyDescent="0.25">
      <c r="A32" s="6">
        <v>1.45</v>
      </c>
      <c r="B32" s="6">
        <v>1.45</v>
      </c>
    </row>
    <row r="33" spans="1:2" x14ac:dyDescent="0.25">
      <c r="A33" s="6">
        <v>1.5</v>
      </c>
      <c r="B33" s="6">
        <v>1.5</v>
      </c>
    </row>
    <row r="34" spans="1:2" x14ac:dyDescent="0.25">
      <c r="A34" s="2" t="s">
        <v>71</v>
      </c>
      <c r="B34" s="2" t="s">
        <v>81</v>
      </c>
    </row>
    <row r="35" spans="1:2" x14ac:dyDescent="0.25">
      <c r="A35" s="2" t="s">
        <v>17</v>
      </c>
      <c r="B35" s="6">
        <v>4.5</v>
      </c>
    </row>
    <row r="36" spans="1:2" x14ac:dyDescent="0.25">
      <c r="A36" s="2" t="s">
        <v>18</v>
      </c>
      <c r="B36" s="6">
        <v>2.5</v>
      </c>
    </row>
    <row r="37" spans="1:2" x14ac:dyDescent="0.25">
      <c r="A37" s="2" t="s">
        <v>19</v>
      </c>
      <c r="B37" s="6">
        <v>1.5</v>
      </c>
    </row>
    <row r="38" spans="1:2" x14ac:dyDescent="0.25">
      <c r="A38" s="2" t="s">
        <v>20</v>
      </c>
      <c r="B38" s="6">
        <v>0</v>
      </c>
    </row>
    <row r="39" spans="1:2" x14ac:dyDescent="0.25">
      <c r="A39" s="2" t="s">
        <v>72</v>
      </c>
      <c r="B39" s="2" t="s">
        <v>81</v>
      </c>
    </row>
    <row r="40" spans="1:2" x14ac:dyDescent="0.25">
      <c r="A40" s="2" t="s">
        <v>21</v>
      </c>
      <c r="B40" s="6">
        <v>6</v>
      </c>
    </row>
    <row r="41" spans="1:2" x14ac:dyDescent="0.25">
      <c r="A41" s="2" t="s">
        <v>22</v>
      </c>
      <c r="B41" s="6">
        <v>3</v>
      </c>
    </row>
    <row r="42" spans="1:2" x14ac:dyDescent="0.25">
      <c r="A42" s="2" t="s">
        <v>23</v>
      </c>
      <c r="B42" s="6">
        <v>2</v>
      </c>
    </row>
    <row r="43" spans="1:2" x14ac:dyDescent="0.25">
      <c r="A43" s="2" t="s">
        <v>24</v>
      </c>
      <c r="B43" s="6">
        <v>0</v>
      </c>
    </row>
    <row r="44" spans="1:2" x14ac:dyDescent="0.25">
      <c r="A44" s="2" t="s">
        <v>73</v>
      </c>
      <c r="B44" s="2" t="s">
        <v>81</v>
      </c>
    </row>
    <row r="45" spans="1:2" x14ac:dyDescent="0.25">
      <c r="A45" s="2" t="s">
        <v>25</v>
      </c>
      <c r="B45" s="6">
        <v>4</v>
      </c>
    </row>
    <row r="46" spans="1:2" x14ac:dyDescent="0.25">
      <c r="A46" s="2" t="s">
        <v>26</v>
      </c>
      <c r="B46" s="6">
        <v>3</v>
      </c>
    </row>
    <row r="47" spans="1:2" x14ac:dyDescent="0.25">
      <c r="A47" s="2" t="s">
        <v>27</v>
      </c>
      <c r="B47" s="6">
        <v>2</v>
      </c>
    </row>
    <row r="48" spans="1:2" x14ac:dyDescent="0.25">
      <c r="A48" s="2" t="s">
        <v>28</v>
      </c>
      <c r="B48" s="6">
        <v>0</v>
      </c>
    </row>
    <row r="49" spans="1:2" x14ac:dyDescent="0.25">
      <c r="A49" s="2" t="s">
        <v>172</v>
      </c>
      <c r="B49" s="2" t="s">
        <v>81</v>
      </c>
    </row>
    <row r="50" spans="1:2" x14ac:dyDescent="0.25">
      <c r="A50" s="2" t="s">
        <v>29</v>
      </c>
      <c r="B50" s="6">
        <v>8</v>
      </c>
    </row>
    <row r="51" spans="1:2" x14ac:dyDescent="0.25">
      <c r="A51" s="2" t="s">
        <v>30</v>
      </c>
      <c r="B51" s="6">
        <v>12</v>
      </c>
    </row>
    <row r="52" spans="1:2" x14ac:dyDescent="0.25">
      <c r="A52" s="2" t="s">
        <v>31</v>
      </c>
      <c r="B52" s="6">
        <v>10</v>
      </c>
    </row>
    <row r="53" spans="1:2" x14ac:dyDescent="0.25">
      <c r="A53" s="2" t="s">
        <v>32</v>
      </c>
      <c r="B53" s="6">
        <v>8</v>
      </c>
    </row>
    <row r="54" spans="1:2" x14ac:dyDescent="0.25">
      <c r="A54" s="2" t="s">
        <v>33</v>
      </c>
      <c r="B54" s="6">
        <v>0</v>
      </c>
    </row>
    <row r="55" spans="1:2" x14ac:dyDescent="0.25">
      <c r="A55" s="2" t="s">
        <v>173</v>
      </c>
      <c r="B55" s="2" t="s">
        <v>81</v>
      </c>
    </row>
    <row r="56" spans="1:2" x14ac:dyDescent="0.25">
      <c r="A56" s="2" t="s">
        <v>35</v>
      </c>
      <c r="B56" s="6">
        <v>3</v>
      </c>
    </row>
    <row r="57" spans="1:2" x14ac:dyDescent="0.25">
      <c r="A57" s="2" t="s">
        <v>36</v>
      </c>
      <c r="B57" s="6">
        <v>3</v>
      </c>
    </row>
    <row r="58" spans="1:2" x14ac:dyDescent="0.25">
      <c r="A58" s="2" t="s">
        <v>166</v>
      </c>
      <c r="B58" s="6">
        <v>4</v>
      </c>
    </row>
    <row r="59" spans="1:2" x14ac:dyDescent="0.25">
      <c r="A59" s="2" t="s">
        <v>37</v>
      </c>
      <c r="B59" s="6">
        <v>2</v>
      </c>
    </row>
    <row r="60" spans="1:2" x14ac:dyDescent="0.25">
      <c r="A60" s="2" t="s">
        <v>38</v>
      </c>
      <c r="B60" s="6">
        <v>2</v>
      </c>
    </row>
    <row r="61" spans="1:2" x14ac:dyDescent="0.25">
      <c r="A61" s="2" t="s">
        <v>33</v>
      </c>
      <c r="B61" s="6">
        <v>0</v>
      </c>
    </row>
    <row r="62" spans="1:2" x14ac:dyDescent="0.25">
      <c r="A62" s="2" t="s">
        <v>174</v>
      </c>
      <c r="B62" s="2" t="s">
        <v>81</v>
      </c>
    </row>
    <row r="63" spans="1:2" x14ac:dyDescent="0.25">
      <c r="A63" s="2" t="s">
        <v>40</v>
      </c>
      <c r="B63" s="6">
        <v>3</v>
      </c>
    </row>
    <row r="64" spans="1:2" x14ac:dyDescent="0.25">
      <c r="A64" s="2" t="s">
        <v>41</v>
      </c>
      <c r="B64" s="6">
        <v>3.5</v>
      </c>
    </row>
    <row r="65" spans="1:2" x14ac:dyDescent="0.25">
      <c r="A65" s="2" t="s">
        <v>42</v>
      </c>
      <c r="B65" s="6">
        <v>4</v>
      </c>
    </row>
    <row r="66" spans="1:2" x14ac:dyDescent="0.25">
      <c r="A66" s="2" t="s">
        <v>43</v>
      </c>
      <c r="B66" s="6">
        <v>3.5</v>
      </c>
    </row>
    <row r="67" spans="1:2" x14ac:dyDescent="0.25">
      <c r="A67" s="2" t="s">
        <v>33</v>
      </c>
      <c r="B67" s="6">
        <v>0</v>
      </c>
    </row>
    <row r="68" spans="1:2" x14ac:dyDescent="0.25">
      <c r="A68" s="2" t="s">
        <v>44</v>
      </c>
      <c r="B68" s="2" t="s">
        <v>81</v>
      </c>
    </row>
    <row r="69" spans="1:2" x14ac:dyDescent="0.25">
      <c r="A69" s="2" t="s">
        <v>45</v>
      </c>
      <c r="B69" s="6">
        <v>19</v>
      </c>
    </row>
    <row r="70" spans="1:2" x14ac:dyDescent="0.25">
      <c r="A70" s="2" t="s">
        <v>183</v>
      </c>
      <c r="B70" s="6">
        <v>28</v>
      </c>
    </row>
    <row r="71" spans="1:2" x14ac:dyDescent="0.25">
      <c r="A71" s="2" t="s">
        <v>47</v>
      </c>
      <c r="B71" s="6">
        <v>70</v>
      </c>
    </row>
    <row r="72" spans="1:2" x14ac:dyDescent="0.25">
      <c r="A72" s="2" t="s">
        <v>48</v>
      </c>
      <c r="B72" s="6">
        <v>59</v>
      </c>
    </row>
    <row r="73" spans="1:2" x14ac:dyDescent="0.25">
      <c r="A73" s="2" t="s">
        <v>33</v>
      </c>
      <c r="B73" s="6">
        <v>0</v>
      </c>
    </row>
    <row r="74" spans="1:2" x14ac:dyDescent="0.25">
      <c r="A74" s="2" t="s">
        <v>74</v>
      </c>
      <c r="B74" s="2" t="s">
        <v>81</v>
      </c>
    </row>
    <row r="75" spans="1:2" x14ac:dyDescent="0.25">
      <c r="A75" s="2" t="s">
        <v>49</v>
      </c>
      <c r="B75" s="6">
        <v>0.75</v>
      </c>
    </row>
    <row r="76" spans="1:2" x14ac:dyDescent="0.25">
      <c r="A76" s="2" t="s">
        <v>50</v>
      </c>
      <c r="B76" s="6">
        <v>1</v>
      </c>
    </row>
    <row r="77" spans="1:2" x14ac:dyDescent="0.25">
      <c r="A77" s="2" t="s">
        <v>51</v>
      </c>
      <c r="B77" s="6">
        <v>1.25</v>
      </c>
    </row>
    <row r="78" spans="1:2" x14ac:dyDescent="0.25">
      <c r="A78" s="2" t="s">
        <v>52</v>
      </c>
      <c r="B78" s="6">
        <v>1.5</v>
      </c>
    </row>
    <row r="79" spans="1:2" x14ac:dyDescent="0.25">
      <c r="A79" s="2" t="s">
        <v>53</v>
      </c>
      <c r="B79" s="6">
        <v>1.75</v>
      </c>
    </row>
    <row r="80" spans="1:2" x14ac:dyDescent="0.25">
      <c r="A80" s="2" t="s">
        <v>54</v>
      </c>
      <c r="B80" s="6">
        <v>2</v>
      </c>
    </row>
    <row r="81" spans="1:2" x14ac:dyDescent="0.25">
      <c r="A81" s="2" t="s">
        <v>55</v>
      </c>
      <c r="B81" s="6">
        <v>2.25</v>
      </c>
    </row>
    <row r="82" spans="1:2" x14ac:dyDescent="0.25">
      <c r="A82" s="2" t="s">
        <v>56</v>
      </c>
      <c r="B82" s="6">
        <v>2.5</v>
      </c>
    </row>
    <row r="83" spans="1:2" x14ac:dyDescent="0.25">
      <c r="A83" s="2" t="s">
        <v>33</v>
      </c>
      <c r="B83" s="6">
        <v>0</v>
      </c>
    </row>
    <row r="84" spans="1:2" x14ac:dyDescent="0.25">
      <c r="A84" s="2" t="s">
        <v>57</v>
      </c>
      <c r="B84" s="2" t="s">
        <v>81</v>
      </c>
    </row>
    <row r="85" spans="1:2" x14ac:dyDescent="0.25">
      <c r="A85" s="6" t="s">
        <v>58</v>
      </c>
      <c r="B85" s="6">
        <v>16</v>
      </c>
    </row>
    <row r="86" spans="1:2" x14ac:dyDescent="0.25">
      <c r="A86" s="6" t="s">
        <v>59</v>
      </c>
      <c r="B86" s="6">
        <v>12</v>
      </c>
    </row>
    <row r="87" spans="1:2" x14ac:dyDescent="0.25">
      <c r="A87" s="6" t="s">
        <v>60</v>
      </c>
      <c r="B87" s="6">
        <v>18</v>
      </c>
    </row>
    <row r="88" spans="1:2" x14ac:dyDescent="0.25">
      <c r="A88" s="6" t="s">
        <v>33</v>
      </c>
      <c r="B88" s="6">
        <v>0</v>
      </c>
    </row>
    <row r="89" spans="1:2" x14ac:dyDescent="0.25">
      <c r="A89" s="2" t="s">
        <v>61</v>
      </c>
      <c r="B89" s="2" t="s">
        <v>81</v>
      </c>
    </row>
    <row r="90" spans="1:2" x14ac:dyDescent="0.25">
      <c r="A90" s="2" t="s">
        <v>15</v>
      </c>
      <c r="B90" s="6">
        <v>4</v>
      </c>
    </row>
    <row r="91" spans="1:2" x14ac:dyDescent="0.25">
      <c r="A91" s="2" t="s">
        <v>62</v>
      </c>
      <c r="B91" s="6">
        <v>0</v>
      </c>
    </row>
    <row r="92" spans="1:2" x14ac:dyDescent="0.25">
      <c r="A92" s="2" t="s">
        <v>63</v>
      </c>
      <c r="B92" s="2" t="s">
        <v>81</v>
      </c>
    </row>
    <row r="93" spans="1:2" x14ac:dyDescent="0.25">
      <c r="A93" s="2" t="s">
        <v>64</v>
      </c>
      <c r="B93" s="6">
        <v>15</v>
      </c>
    </row>
    <row r="94" spans="1:2" x14ac:dyDescent="0.25">
      <c r="A94" s="2" t="s">
        <v>65</v>
      </c>
      <c r="B94" s="6">
        <v>25</v>
      </c>
    </row>
    <row r="95" spans="1:2" x14ac:dyDescent="0.25">
      <c r="A95" s="2" t="s">
        <v>66</v>
      </c>
      <c r="B95" s="6">
        <v>50</v>
      </c>
    </row>
    <row r="96" spans="1:2" x14ac:dyDescent="0.25">
      <c r="A96" s="2" t="s">
        <v>67</v>
      </c>
      <c r="B96" s="6">
        <v>25</v>
      </c>
    </row>
    <row r="97" spans="1:4" x14ac:dyDescent="0.25">
      <c r="A97" s="2" t="s">
        <v>68</v>
      </c>
      <c r="B97" s="6">
        <v>75</v>
      </c>
    </row>
    <row r="98" spans="1:4" x14ac:dyDescent="0.25">
      <c r="A98" s="2" t="s">
        <v>33</v>
      </c>
      <c r="B98" s="6">
        <v>0</v>
      </c>
    </row>
    <row r="99" spans="1:4" x14ac:dyDescent="0.25">
      <c r="A99" s="2" t="s">
        <v>69</v>
      </c>
      <c r="B99" s="2" t="s">
        <v>155</v>
      </c>
      <c r="C99" s="2" t="s">
        <v>115</v>
      </c>
      <c r="D99" s="2" t="s">
        <v>116</v>
      </c>
    </row>
    <row r="100" spans="1:4" x14ac:dyDescent="0.25">
      <c r="A100" s="2" t="s">
        <v>114</v>
      </c>
      <c r="B100" s="6">
        <v>230</v>
      </c>
      <c r="C100" s="6">
        <v>260</v>
      </c>
      <c r="D100" s="6">
        <v>300</v>
      </c>
    </row>
    <row r="101" spans="1:4" x14ac:dyDescent="0.25">
      <c r="A101" s="2" t="s">
        <v>70</v>
      </c>
      <c r="B101" s="6">
        <v>150</v>
      </c>
      <c r="C101" s="6">
        <v>230</v>
      </c>
      <c r="D101" s="6">
        <v>250</v>
      </c>
    </row>
    <row r="102" spans="1:4" x14ac:dyDescent="0.25">
      <c r="A102" s="2" t="s">
        <v>117</v>
      </c>
      <c r="B102" s="6">
        <v>180</v>
      </c>
      <c r="C102" s="6">
        <v>230</v>
      </c>
      <c r="D102" s="6">
        <v>250</v>
      </c>
    </row>
    <row r="103" spans="1:4" x14ac:dyDescent="0.25">
      <c r="A103" s="2" t="s">
        <v>6</v>
      </c>
      <c r="B103" s="6">
        <v>240</v>
      </c>
      <c r="C103" s="6">
        <v>300</v>
      </c>
      <c r="D103" s="6">
        <v>330</v>
      </c>
    </row>
    <row r="104" spans="1:4" x14ac:dyDescent="0.25">
      <c r="A104" s="2" t="s">
        <v>118</v>
      </c>
      <c r="B104" s="6">
        <v>160</v>
      </c>
      <c r="C104" s="6">
        <v>240</v>
      </c>
      <c r="D104" s="6">
        <v>260</v>
      </c>
    </row>
    <row r="105" spans="1:4" x14ac:dyDescent="0.25">
      <c r="A105" s="2" t="s">
        <v>119</v>
      </c>
      <c r="B105" s="6">
        <v>160</v>
      </c>
      <c r="C105" s="6">
        <v>230</v>
      </c>
      <c r="D105" s="6">
        <v>250</v>
      </c>
    </row>
    <row r="106" spans="1:4" x14ac:dyDescent="0.25">
      <c r="A106" s="2" t="s">
        <v>120</v>
      </c>
      <c r="B106" s="6">
        <v>195</v>
      </c>
      <c r="C106" s="6">
        <v>250</v>
      </c>
      <c r="D106" s="6">
        <v>290</v>
      </c>
    </row>
    <row r="107" spans="1:4" x14ac:dyDescent="0.25">
      <c r="A107" s="2" t="s">
        <v>122</v>
      </c>
      <c r="B107" s="6">
        <v>678</v>
      </c>
      <c r="C107" s="6">
        <v>708</v>
      </c>
      <c r="D107" s="6">
        <v>767</v>
      </c>
    </row>
    <row r="108" spans="1:4" x14ac:dyDescent="0.25">
      <c r="A108" s="2" t="s">
        <v>121</v>
      </c>
      <c r="B108" s="6">
        <v>1100</v>
      </c>
      <c r="C108" s="6">
        <v>1150</v>
      </c>
      <c r="D108" s="6">
        <v>1244</v>
      </c>
    </row>
    <row r="109" spans="1:4" x14ac:dyDescent="0.25">
      <c r="A109" s="2" t="s">
        <v>123</v>
      </c>
      <c r="B109" s="6">
        <v>752</v>
      </c>
      <c r="C109" s="6">
        <v>784</v>
      </c>
      <c r="D109" s="6">
        <v>850</v>
      </c>
    </row>
    <row r="110" spans="1:4" x14ac:dyDescent="0.25">
      <c r="A110" s="2" t="s">
        <v>9</v>
      </c>
      <c r="B110" s="6">
        <v>1137</v>
      </c>
      <c r="C110" s="6">
        <v>1189</v>
      </c>
      <c r="D110" s="6">
        <v>1285</v>
      </c>
    </row>
    <row r="111" spans="1:4" x14ac:dyDescent="0.25">
      <c r="A111" s="2" t="s">
        <v>124</v>
      </c>
      <c r="B111" s="6">
        <v>979</v>
      </c>
      <c r="C111" s="6">
        <v>1022</v>
      </c>
      <c r="D111" s="6">
        <v>1107</v>
      </c>
    </row>
    <row r="112" spans="1:4" x14ac:dyDescent="0.25">
      <c r="A112" s="2" t="s">
        <v>125</v>
      </c>
      <c r="B112" s="6">
        <v>1144</v>
      </c>
      <c r="C112" s="6">
        <v>1194</v>
      </c>
      <c r="D112" s="6">
        <v>1293</v>
      </c>
    </row>
    <row r="113" spans="1:4" x14ac:dyDescent="0.25">
      <c r="A113" s="2" t="s">
        <v>126</v>
      </c>
      <c r="B113" s="6">
        <v>1139</v>
      </c>
      <c r="C113" s="6">
        <v>1189</v>
      </c>
      <c r="D113" s="6">
        <v>1288</v>
      </c>
    </row>
    <row r="114" spans="1:4" x14ac:dyDescent="0.25">
      <c r="A114" s="2" t="s">
        <v>127</v>
      </c>
      <c r="B114" s="6">
        <v>355</v>
      </c>
      <c r="C114" s="6">
        <v>370</v>
      </c>
      <c r="D114" s="6">
        <v>401</v>
      </c>
    </row>
    <row r="115" spans="1:4" x14ac:dyDescent="0.25">
      <c r="A115" s="2" t="s">
        <v>128</v>
      </c>
      <c r="B115" s="6">
        <v>213</v>
      </c>
      <c r="C115" s="6">
        <v>223</v>
      </c>
      <c r="D115" s="6">
        <v>350</v>
      </c>
    </row>
    <row r="116" spans="1:4" x14ac:dyDescent="0.25">
      <c r="A116" s="2" t="s">
        <v>129</v>
      </c>
      <c r="B116" s="6">
        <v>657</v>
      </c>
      <c r="C116" s="6">
        <v>686</v>
      </c>
      <c r="D116" s="6">
        <v>743</v>
      </c>
    </row>
    <row r="117" spans="1:4" x14ac:dyDescent="0.25">
      <c r="A117" s="2" t="s">
        <v>130</v>
      </c>
      <c r="B117" s="6">
        <v>577</v>
      </c>
      <c r="C117" s="6">
        <v>602</v>
      </c>
      <c r="D117" s="6">
        <v>652</v>
      </c>
    </row>
    <row r="118" spans="1:4" x14ac:dyDescent="0.25">
      <c r="A118" s="2" t="s">
        <v>131</v>
      </c>
      <c r="B118" s="6">
        <v>1086</v>
      </c>
      <c r="C118" s="6">
        <v>1134</v>
      </c>
      <c r="D118" s="6">
        <v>1228</v>
      </c>
    </row>
    <row r="119" spans="1:4" x14ac:dyDescent="0.25">
      <c r="A119" s="2" t="s">
        <v>134</v>
      </c>
      <c r="B119" s="6">
        <v>290</v>
      </c>
      <c r="C119" s="6">
        <v>330</v>
      </c>
      <c r="D119" s="6">
        <v>390</v>
      </c>
    </row>
    <row r="120" spans="1:4" x14ac:dyDescent="0.25">
      <c r="A120" s="2" t="s">
        <v>133</v>
      </c>
      <c r="B120" s="6">
        <v>602</v>
      </c>
      <c r="C120" s="6">
        <v>628</v>
      </c>
      <c r="D120" s="6">
        <v>681</v>
      </c>
    </row>
    <row r="121" spans="1:4" x14ac:dyDescent="0.25">
      <c r="A121" s="2" t="s">
        <v>132</v>
      </c>
      <c r="B121" s="6">
        <v>250</v>
      </c>
      <c r="C121" s="6">
        <v>300</v>
      </c>
      <c r="D121" s="6">
        <v>330</v>
      </c>
    </row>
    <row r="122" spans="1:4" x14ac:dyDescent="0.25">
      <c r="A122" s="2" t="s">
        <v>135</v>
      </c>
      <c r="B122" s="6">
        <v>991</v>
      </c>
      <c r="C122" s="6">
        <v>1034</v>
      </c>
      <c r="D122" s="6">
        <v>1120</v>
      </c>
    </row>
    <row r="123" spans="1:4" x14ac:dyDescent="0.25">
      <c r="A123" s="2" t="s">
        <v>136</v>
      </c>
      <c r="B123" s="6">
        <v>2048</v>
      </c>
      <c r="C123" s="6">
        <v>2137</v>
      </c>
      <c r="D123" s="6">
        <v>2315</v>
      </c>
    </row>
    <row r="124" spans="1:4" x14ac:dyDescent="0.25">
      <c r="A124" s="2" t="s">
        <v>137</v>
      </c>
      <c r="B124" s="6">
        <v>2327</v>
      </c>
      <c r="C124" s="6">
        <v>2428</v>
      </c>
      <c r="D124" s="6">
        <v>2631</v>
      </c>
    </row>
    <row r="125" spans="1:4" x14ac:dyDescent="0.25">
      <c r="A125" s="2" t="s">
        <v>138</v>
      </c>
      <c r="B125" s="6">
        <v>3574</v>
      </c>
      <c r="C125" s="6">
        <v>3729</v>
      </c>
      <c r="D125" s="6">
        <v>4040</v>
      </c>
    </row>
    <row r="126" spans="1:4" x14ac:dyDescent="0.25">
      <c r="A126" s="2" t="s">
        <v>140</v>
      </c>
      <c r="B126" s="6">
        <v>1963</v>
      </c>
      <c r="C126" s="6">
        <v>2048</v>
      </c>
      <c r="D126" s="6">
        <v>2219</v>
      </c>
    </row>
    <row r="127" spans="1:4" x14ac:dyDescent="0.25">
      <c r="A127" s="2" t="s">
        <v>139</v>
      </c>
      <c r="B127" s="6">
        <v>3574</v>
      </c>
      <c r="C127" s="6">
        <v>3729</v>
      </c>
      <c r="D127" s="6">
        <v>4040</v>
      </c>
    </row>
    <row r="128" spans="1:4" x14ac:dyDescent="0.25">
      <c r="A128" s="2" t="s">
        <v>141</v>
      </c>
      <c r="B128" s="6">
        <v>1984</v>
      </c>
      <c r="C128" s="6">
        <v>2071</v>
      </c>
      <c r="D128" s="6">
        <v>2243</v>
      </c>
    </row>
    <row r="129" spans="1:4" x14ac:dyDescent="0.25">
      <c r="A129" s="2" t="s">
        <v>142</v>
      </c>
      <c r="B129" s="6">
        <v>1805</v>
      </c>
      <c r="C129" s="6">
        <v>1884</v>
      </c>
      <c r="D129" s="6">
        <v>2041</v>
      </c>
    </row>
    <row r="130" spans="1:4" x14ac:dyDescent="0.25">
      <c r="A130" s="2" t="s">
        <v>143</v>
      </c>
      <c r="B130" s="6">
        <v>3444</v>
      </c>
      <c r="C130" s="6">
        <v>3594</v>
      </c>
      <c r="D130" s="6">
        <v>3895</v>
      </c>
    </row>
    <row r="131" spans="1:4" x14ac:dyDescent="0.25">
      <c r="A131" s="2" t="s">
        <v>144</v>
      </c>
      <c r="B131" s="6">
        <v>3642</v>
      </c>
      <c r="C131" s="6">
        <v>3784</v>
      </c>
      <c r="D131" s="6">
        <v>4100</v>
      </c>
    </row>
    <row r="132" spans="1:4" x14ac:dyDescent="0.25">
      <c r="A132" s="2" t="s">
        <v>145</v>
      </c>
      <c r="B132" s="6">
        <v>3654</v>
      </c>
      <c r="C132" s="6">
        <v>3824</v>
      </c>
      <c r="D132" s="6">
        <v>4143</v>
      </c>
    </row>
    <row r="133" spans="1:4" x14ac:dyDescent="0.25">
      <c r="A133" s="2" t="s">
        <v>146</v>
      </c>
      <c r="B133" s="6">
        <v>2809</v>
      </c>
      <c r="C133" s="6">
        <v>2931</v>
      </c>
      <c r="D133" s="6">
        <v>3175</v>
      </c>
    </row>
    <row r="134" spans="1:4" x14ac:dyDescent="0.25">
      <c r="A134" s="2" t="s">
        <v>147</v>
      </c>
      <c r="B134" s="6">
        <v>2730</v>
      </c>
      <c r="C134" s="6">
        <v>2848</v>
      </c>
      <c r="D134" s="6">
        <v>3086</v>
      </c>
    </row>
    <row r="135" spans="1:4" x14ac:dyDescent="0.25">
      <c r="A135" s="2" t="s">
        <v>148</v>
      </c>
      <c r="B135" s="6">
        <v>3239</v>
      </c>
      <c r="C135" s="6">
        <v>3380</v>
      </c>
      <c r="D135" s="6">
        <v>3662</v>
      </c>
    </row>
    <row r="136" spans="1:4" x14ac:dyDescent="0.25">
      <c r="A136" s="2" t="s">
        <v>149</v>
      </c>
      <c r="B136" s="6">
        <v>2708</v>
      </c>
      <c r="C136" s="6">
        <v>2826</v>
      </c>
      <c r="D136" s="6">
        <v>3061</v>
      </c>
    </row>
    <row r="137" spans="1:4" x14ac:dyDescent="0.25">
      <c r="A137" s="2" t="s">
        <v>150</v>
      </c>
      <c r="B137" s="6">
        <v>3191</v>
      </c>
      <c r="C137" s="6">
        <v>3330</v>
      </c>
      <c r="D137" s="6">
        <v>3607</v>
      </c>
    </row>
    <row r="138" spans="1:4" x14ac:dyDescent="0.25">
      <c r="A138" s="2" t="s">
        <v>151</v>
      </c>
      <c r="B138" s="6">
        <v>0</v>
      </c>
      <c r="C138" s="6">
        <v>0</v>
      </c>
      <c r="D138" s="6">
        <v>0</v>
      </c>
    </row>
    <row r="140" spans="1:4" x14ac:dyDescent="0.25">
      <c r="A140" s="2" t="s">
        <v>152</v>
      </c>
    </row>
    <row r="141" spans="1:4" x14ac:dyDescent="0.25">
      <c r="A141" s="2" t="s">
        <v>153</v>
      </c>
    </row>
    <row r="142" spans="1:4" x14ac:dyDescent="0.25">
      <c r="A142" s="2" t="s">
        <v>154</v>
      </c>
    </row>
    <row r="143" spans="1:4" x14ac:dyDescent="0.25">
      <c r="A143" s="2" t="s">
        <v>116</v>
      </c>
    </row>
  </sheetData>
  <pageMargins left="0.70866141732283472" right="0.70866141732283472" top="0.74803149606299213" bottom="0.74803149606299213" header="0.31496062992125984" footer="0.31496062992125984"/>
  <pageSetup paperSize="9" orientation="portrait" verticalDpi="597" r:id="rId1"/>
  <ignoredErrors>
    <ignoredError sqref="B54" calculatedColumn="1"/>
  </ignoredErrors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T51"/>
  <sheetViews>
    <sheetView topLeftCell="F1" zoomScale="90" zoomScaleNormal="90" workbookViewId="0">
      <selection activeCell="L21" sqref="L21"/>
    </sheetView>
  </sheetViews>
  <sheetFormatPr baseColWidth="10" defaultRowHeight="15" x14ac:dyDescent="0.25"/>
  <cols>
    <col min="1" max="1" width="12.42578125" customWidth="1"/>
    <col min="2" max="2" width="12.140625" bestFit="1" customWidth="1"/>
    <col min="3" max="3" width="25.140625" bestFit="1" customWidth="1"/>
    <col min="4" max="4" width="29.5703125" bestFit="1" customWidth="1"/>
    <col min="5" max="5" width="15.140625" bestFit="1" customWidth="1"/>
    <col min="6" max="6" width="26" bestFit="1" customWidth="1"/>
    <col min="7" max="7" width="18.5703125" bestFit="1" customWidth="1"/>
    <col min="8" max="8" width="15.7109375" bestFit="1" customWidth="1"/>
    <col min="9" max="10" width="14.5703125" bestFit="1" customWidth="1"/>
    <col min="11" max="11" width="24.5703125" bestFit="1" customWidth="1"/>
    <col min="12" max="12" width="21.5703125" bestFit="1" customWidth="1"/>
    <col min="13" max="13" width="21.85546875" bestFit="1" customWidth="1"/>
    <col min="14" max="14" width="14.7109375" bestFit="1" customWidth="1"/>
    <col min="15" max="15" width="24.7109375" bestFit="1" customWidth="1"/>
    <col min="16" max="16" width="13.7109375" bestFit="1" customWidth="1"/>
    <col min="17" max="17" width="15" bestFit="1" customWidth="1"/>
    <col min="18" max="18" width="15" customWidth="1"/>
    <col min="19" max="19" width="17.42578125" bestFit="1" customWidth="1"/>
    <col min="20" max="20" width="16.28515625" bestFit="1" customWidth="1"/>
  </cols>
  <sheetData>
    <row r="1" spans="1:20" ht="24" customHeight="1" thickBot="1" x14ac:dyDescent="0.3">
      <c r="A1" s="21" t="s">
        <v>10</v>
      </c>
      <c r="B1" s="22" t="s">
        <v>11</v>
      </c>
      <c r="C1" s="21" t="s">
        <v>75</v>
      </c>
      <c r="D1" s="21" t="s">
        <v>76</v>
      </c>
      <c r="E1" s="21" t="s">
        <v>80</v>
      </c>
      <c r="F1" s="23" t="s">
        <v>77</v>
      </c>
      <c r="G1" s="24" t="s">
        <v>78</v>
      </c>
      <c r="H1" s="25" t="s">
        <v>71</v>
      </c>
      <c r="I1" s="26" t="s">
        <v>72</v>
      </c>
      <c r="J1" s="27" t="s">
        <v>73</v>
      </c>
      <c r="K1" s="28" t="s">
        <v>79</v>
      </c>
      <c r="L1" s="29" t="s">
        <v>34</v>
      </c>
      <c r="M1" s="30" t="s">
        <v>39</v>
      </c>
      <c r="N1" s="31" t="s">
        <v>44</v>
      </c>
      <c r="O1" s="32" t="s">
        <v>74</v>
      </c>
      <c r="P1" s="33" t="s">
        <v>57</v>
      </c>
      <c r="Q1" s="34" t="s">
        <v>61</v>
      </c>
      <c r="R1" s="34" t="s">
        <v>63</v>
      </c>
      <c r="S1" s="34" t="s">
        <v>156</v>
      </c>
      <c r="T1" s="35" t="s">
        <v>69</v>
      </c>
    </row>
    <row r="2" spans="1:20" x14ac:dyDescent="0.25">
      <c r="A2" s="20" t="s">
        <v>112</v>
      </c>
      <c r="B2" t="s">
        <v>12</v>
      </c>
      <c r="C2" t="s">
        <v>113</v>
      </c>
      <c r="D2" t="s">
        <v>110</v>
      </c>
      <c r="E2" t="s">
        <v>96</v>
      </c>
      <c r="F2" t="s">
        <v>15</v>
      </c>
      <c r="G2" s="64" t="s">
        <v>111</v>
      </c>
      <c r="H2" t="s">
        <v>17</v>
      </c>
      <c r="I2" t="s">
        <v>22</v>
      </c>
      <c r="J2" t="s">
        <v>28</v>
      </c>
      <c r="K2" t="s">
        <v>30</v>
      </c>
      <c r="L2" t="s">
        <v>36</v>
      </c>
      <c r="M2" t="s">
        <v>40</v>
      </c>
      <c r="N2" t="s">
        <v>46</v>
      </c>
      <c r="O2" t="s">
        <v>54</v>
      </c>
      <c r="P2" t="s">
        <v>60</v>
      </c>
      <c r="Q2" t="s">
        <v>62</v>
      </c>
      <c r="R2" t="s">
        <v>66</v>
      </c>
      <c r="T2" t="s">
        <v>5</v>
      </c>
    </row>
    <row r="3" spans="1:20" x14ac:dyDescent="0.25">
      <c r="A3" t="s">
        <v>157</v>
      </c>
      <c r="B3" t="s">
        <v>12</v>
      </c>
      <c r="C3" t="s">
        <v>158</v>
      </c>
      <c r="D3" t="s">
        <v>159</v>
      </c>
      <c r="E3" t="s">
        <v>160</v>
      </c>
      <c r="F3" t="s">
        <v>15</v>
      </c>
      <c r="G3" s="64" t="s">
        <v>111</v>
      </c>
      <c r="H3" t="s">
        <v>17</v>
      </c>
      <c r="I3" t="s">
        <v>24</v>
      </c>
      <c r="J3" t="s">
        <v>28</v>
      </c>
      <c r="K3" t="s">
        <v>32</v>
      </c>
      <c r="L3" t="s">
        <v>33</v>
      </c>
      <c r="M3" t="s">
        <v>41</v>
      </c>
      <c r="N3" t="s">
        <v>33</v>
      </c>
      <c r="O3" t="s">
        <v>33</v>
      </c>
      <c r="P3" t="s">
        <v>33</v>
      </c>
      <c r="Q3" t="s">
        <v>62</v>
      </c>
      <c r="R3" t="s">
        <v>65</v>
      </c>
      <c r="S3" t="s">
        <v>123</v>
      </c>
      <c r="T3" t="s">
        <v>153</v>
      </c>
    </row>
    <row r="4" spans="1:20" x14ac:dyDescent="0.25">
      <c r="A4" t="s">
        <v>157</v>
      </c>
      <c r="B4" t="s">
        <v>12</v>
      </c>
      <c r="C4" t="s">
        <v>161</v>
      </c>
      <c r="D4" t="s">
        <v>162</v>
      </c>
      <c r="E4" t="s">
        <v>160</v>
      </c>
      <c r="F4" t="s">
        <v>15</v>
      </c>
      <c r="G4" s="64" t="s">
        <v>111</v>
      </c>
      <c r="H4" t="s">
        <v>17</v>
      </c>
      <c r="I4" t="s">
        <v>24</v>
      </c>
      <c r="J4" t="s">
        <v>28</v>
      </c>
      <c r="K4" t="s">
        <v>29</v>
      </c>
      <c r="L4" t="s">
        <v>33</v>
      </c>
      <c r="M4" t="s">
        <v>41</v>
      </c>
      <c r="N4" t="s">
        <v>33</v>
      </c>
      <c r="O4" t="s">
        <v>33</v>
      </c>
      <c r="P4" t="s">
        <v>33</v>
      </c>
      <c r="Q4" t="s">
        <v>62</v>
      </c>
      <c r="R4" t="s">
        <v>65</v>
      </c>
      <c r="S4" t="s">
        <v>123</v>
      </c>
      <c r="T4" t="s">
        <v>153</v>
      </c>
    </row>
    <row r="5" spans="1:20" x14ac:dyDescent="0.25">
      <c r="A5" s="41">
        <v>42135</v>
      </c>
      <c r="B5" t="s">
        <v>12</v>
      </c>
      <c r="C5" t="s">
        <v>163</v>
      </c>
      <c r="D5" t="s">
        <v>164</v>
      </c>
      <c r="E5" t="s">
        <v>160</v>
      </c>
      <c r="F5" t="s">
        <v>15</v>
      </c>
      <c r="G5" s="64" t="s">
        <v>165</v>
      </c>
      <c r="H5" t="s">
        <v>20</v>
      </c>
      <c r="I5" t="s">
        <v>21</v>
      </c>
      <c r="J5" t="s">
        <v>28</v>
      </c>
      <c r="K5" t="s">
        <v>33</v>
      </c>
      <c r="L5" t="s">
        <v>35</v>
      </c>
      <c r="M5" t="s">
        <v>33</v>
      </c>
      <c r="N5" t="s">
        <v>33</v>
      </c>
      <c r="O5" t="s">
        <v>54</v>
      </c>
      <c r="P5" t="s">
        <v>58</v>
      </c>
      <c r="Q5" t="s">
        <v>62</v>
      </c>
      <c r="R5" t="s">
        <v>33</v>
      </c>
      <c r="S5" t="s">
        <v>144</v>
      </c>
      <c r="T5" t="s">
        <v>153</v>
      </c>
    </row>
    <row r="6" spans="1:20" x14ac:dyDescent="0.25">
      <c r="A6" s="41">
        <v>42135</v>
      </c>
      <c r="B6" t="s">
        <v>12</v>
      </c>
      <c r="C6" t="s">
        <v>163</v>
      </c>
      <c r="D6" t="s">
        <v>167</v>
      </c>
      <c r="E6" t="s">
        <v>160</v>
      </c>
      <c r="F6" t="s">
        <v>15</v>
      </c>
      <c r="G6" s="64" t="s">
        <v>111</v>
      </c>
      <c r="H6" t="s">
        <v>20</v>
      </c>
      <c r="I6" t="s">
        <v>21</v>
      </c>
      <c r="J6" t="s">
        <v>28</v>
      </c>
      <c r="K6" t="s">
        <v>33</v>
      </c>
      <c r="L6" t="s">
        <v>166</v>
      </c>
      <c r="M6" t="s">
        <v>33</v>
      </c>
      <c r="N6" t="s">
        <v>33</v>
      </c>
      <c r="O6" t="s">
        <v>54</v>
      </c>
      <c r="P6" t="s">
        <v>58</v>
      </c>
      <c r="Q6" t="s">
        <v>62</v>
      </c>
      <c r="R6" t="s">
        <v>33</v>
      </c>
      <c r="S6" t="s">
        <v>143</v>
      </c>
      <c r="T6" t="s">
        <v>153</v>
      </c>
    </row>
    <row r="7" spans="1:20" x14ac:dyDescent="0.25">
      <c r="A7" t="s">
        <v>112</v>
      </c>
      <c r="B7" t="s">
        <v>13</v>
      </c>
      <c r="C7" t="s">
        <v>168</v>
      </c>
      <c r="D7" t="s">
        <v>169</v>
      </c>
      <c r="E7" t="s">
        <v>160</v>
      </c>
      <c r="F7" t="s">
        <v>15</v>
      </c>
      <c r="G7" s="64" t="s">
        <v>165</v>
      </c>
      <c r="H7" t="s">
        <v>17</v>
      </c>
      <c r="I7" t="s">
        <v>24</v>
      </c>
      <c r="J7" t="s">
        <v>28</v>
      </c>
      <c r="K7" t="s">
        <v>31</v>
      </c>
      <c r="L7" t="s">
        <v>33</v>
      </c>
      <c r="M7" t="s">
        <v>43</v>
      </c>
      <c r="N7" t="s">
        <v>33</v>
      </c>
      <c r="O7" t="s">
        <v>54</v>
      </c>
      <c r="P7" t="s">
        <v>33</v>
      </c>
      <c r="Q7" t="s">
        <v>62</v>
      </c>
      <c r="R7" t="s">
        <v>66</v>
      </c>
      <c r="S7" t="s">
        <v>151</v>
      </c>
      <c r="T7" t="s">
        <v>153</v>
      </c>
    </row>
    <row r="8" spans="1:20" x14ac:dyDescent="0.25">
      <c r="A8" t="s">
        <v>112</v>
      </c>
      <c r="B8" t="s">
        <v>12</v>
      </c>
      <c r="C8" t="s">
        <v>170</v>
      </c>
      <c r="D8" t="s">
        <v>171</v>
      </c>
      <c r="E8" t="s">
        <v>96</v>
      </c>
      <c r="F8" t="s">
        <v>15</v>
      </c>
      <c r="G8" s="64" t="s">
        <v>165</v>
      </c>
      <c r="H8" t="s">
        <v>17</v>
      </c>
      <c r="I8" t="s">
        <v>24</v>
      </c>
      <c r="J8" t="s">
        <v>28</v>
      </c>
      <c r="K8" t="s">
        <v>31</v>
      </c>
      <c r="L8" t="s">
        <v>33</v>
      </c>
      <c r="M8" t="s">
        <v>41</v>
      </c>
      <c r="N8" t="s">
        <v>33</v>
      </c>
      <c r="O8" t="s">
        <v>52</v>
      </c>
      <c r="P8" t="s">
        <v>33</v>
      </c>
      <c r="Q8" t="s">
        <v>62</v>
      </c>
      <c r="R8" t="s">
        <v>65</v>
      </c>
      <c r="S8" t="s">
        <v>9</v>
      </c>
      <c r="T8" t="s">
        <v>153</v>
      </c>
    </row>
    <row r="9" spans="1:20" x14ac:dyDescent="0.25">
      <c r="A9" t="s">
        <v>112</v>
      </c>
      <c r="B9" t="s">
        <v>12</v>
      </c>
      <c r="C9" t="s">
        <v>175</v>
      </c>
      <c r="D9" t="s">
        <v>176</v>
      </c>
      <c r="E9" t="s">
        <v>160</v>
      </c>
      <c r="F9" t="s">
        <v>15</v>
      </c>
      <c r="G9" s="64" t="s">
        <v>165</v>
      </c>
      <c r="H9" t="s">
        <v>17</v>
      </c>
      <c r="I9" t="s">
        <v>24</v>
      </c>
      <c r="J9" t="s">
        <v>28</v>
      </c>
      <c r="K9" t="s">
        <v>31</v>
      </c>
      <c r="L9" t="s">
        <v>33</v>
      </c>
      <c r="M9" t="s">
        <v>41</v>
      </c>
      <c r="N9" t="s">
        <v>33</v>
      </c>
      <c r="O9" t="s">
        <v>52</v>
      </c>
      <c r="P9" t="s">
        <v>33</v>
      </c>
      <c r="Q9" t="s">
        <v>62</v>
      </c>
      <c r="R9" t="s">
        <v>65</v>
      </c>
      <c r="S9" t="s">
        <v>126</v>
      </c>
      <c r="T9" t="s">
        <v>153</v>
      </c>
    </row>
    <row r="10" spans="1:20" x14ac:dyDescent="0.25">
      <c r="A10" t="s">
        <v>112</v>
      </c>
      <c r="B10" t="s">
        <v>12</v>
      </c>
      <c r="C10" t="s">
        <v>177</v>
      </c>
      <c r="D10" t="s">
        <v>178</v>
      </c>
      <c r="E10" t="s">
        <v>160</v>
      </c>
      <c r="F10" t="s">
        <v>15</v>
      </c>
      <c r="G10" s="64" t="s">
        <v>165</v>
      </c>
      <c r="H10" t="s">
        <v>17</v>
      </c>
      <c r="I10" t="s">
        <v>24</v>
      </c>
      <c r="J10" t="s">
        <v>28</v>
      </c>
      <c r="K10" t="s">
        <v>33</v>
      </c>
      <c r="L10" t="s">
        <v>33</v>
      </c>
      <c r="M10" t="s">
        <v>42</v>
      </c>
      <c r="N10" t="s">
        <v>46</v>
      </c>
      <c r="O10" t="s">
        <v>54</v>
      </c>
      <c r="P10" t="s">
        <v>33</v>
      </c>
      <c r="Q10" t="s">
        <v>62</v>
      </c>
      <c r="R10" t="s">
        <v>65</v>
      </c>
      <c r="S10" t="s">
        <v>126</v>
      </c>
      <c r="T10" t="s">
        <v>153</v>
      </c>
    </row>
    <row r="11" spans="1:20" x14ac:dyDescent="0.25">
      <c r="A11" t="s">
        <v>112</v>
      </c>
      <c r="B11" t="s">
        <v>12</v>
      </c>
      <c r="C11" t="s">
        <v>180</v>
      </c>
      <c r="D11" t="s">
        <v>181</v>
      </c>
      <c r="E11" t="s">
        <v>179</v>
      </c>
      <c r="F11" t="s">
        <v>15</v>
      </c>
      <c r="G11" s="64" t="s">
        <v>182</v>
      </c>
      <c r="H11" t="s">
        <v>17</v>
      </c>
      <c r="I11" t="s">
        <v>24</v>
      </c>
      <c r="J11" t="s">
        <v>28</v>
      </c>
      <c r="K11" t="s">
        <v>33</v>
      </c>
      <c r="L11" t="s">
        <v>33</v>
      </c>
      <c r="M11" t="s">
        <v>42</v>
      </c>
      <c r="N11" t="s">
        <v>46</v>
      </c>
      <c r="O11" t="s">
        <v>54</v>
      </c>
      <c r="P11" t="s">
        <v>33</v>
      </c>
      <c r="Q11" t="s">
        <v>62</v>
      </c>
      <c r="R11" t="s">
        <v>66</v>
      </c>
      <c r="S11" t="s">
        <v>126</v>
      </c>
      <c r="T11" t="s">
        <v>153</v>
      </c>
    </row>
    <row r="12" spans="1:20" x14ac:dyDescent="0.25">
      <c r="A12" t="s">
        <v>112</v>
      </c>
      <c r="B12" t="s">
        <v>12</v>
      </c>
      <c r="C12" t="s">
        <v>184</v>
      </c>
      <c r="D12" t="s">
        <v>185</v>
      </c>
      <c r="E12" t="s">
        <v>160</v>
      </c>
      <c r="F12" t="s">
        <v>15</v>
      </c>
      <c r="G12" s="64" t="s">
        <v>182</v>
      </c>
      <c r="H12" t="s">
        <v>17</v>
      </c>
      <c r="I12" t="s">
        <v>24</v>
      </c>
      <c r="J12" t="s">
        <v>28</v>
      </c>
      <c r="K12" t="s">
        <v>33</v>
      </c>
      <c r="L12" t="s">
        <v>33</v>
      </c>
      <c r="M12" t="s">
        <v>42</v>
      </c>
      <c r="N12" t="s">
        <v>183</v>
      </c>
      <c r="O12" t="s">
        <v>52</v>
      </c>
      <c r="P12" t="s">
        <v>33</v>
      </c>
      <c r="Q12" t="s">
        <v>62</v>
      </c>
      <c r="R12" t="s">
        <v>65</v>
      </c>
      <c r="S12" t="s">
        <v>120</v>
      </c>
      <c r="T12" t="s">
        <v>153</v>
      </c>
    </row>
    <row r="13" spans="1:20" x14ac:dyDescent="0.25">
      <c r="A13" t="s">
        <v>112</v>
      </c>
      <c r="B13" t="s">
        <v>12</v>
      </c>
      <c r="C13" t="s">
        <v>186</v>
      </c>
      <c r="D13" t="s">
        <v>187</v>
      </c>
      <c r="E13" t="s">
        <v>160</v>
      </c>
      <c r="F13" t="s">
        <v>15</v>
      </c>
      <c r="G13" s="64" t="s">
        <v>182</v>
      </c>
      <c r="H13" t="s">
        <v>17</v>
      </c>
      <c r="I13" t="s">
        <v>24</v>
      </c>
      <c r="J13" t="s">
        <v>27</v>
      </c>
      <c r="K13" t="s">
        <v>33</v>
      </c>
      <c r="L13" t="s">
        <v>33</v>
      </c>
      <c r="M13" t="s">
        <v>42</v>
      </c>
      <c r="N13" t="s">
        <v>33</v>
      </c>
      <c r="O13" t="s">
        <v>52</v>
      </c>
      <c r="P13" t="s">
        <v>33</v>
      </c>
      <c r="Q13" t="s">
        <v>62</v>
      </c>
      <c r="R13" t="s">
        <v>65</v>
      </c>
      <c r="S13" t="s">
        <v>122</v>
      </c>
      <c r="T13" t="s">
        <v>153</v>
      </c>
    </row>
    <row r="14" spans="1:20" x14ac:dyDescent="0.25">
      <c r="A14" t="s">
        <v>112</v>
      </c>
      <c r="B14" t="s">
        <v>12</v>
      </c>
      <c r="C14" t="s">
        <v>188</v>
      </c>
      <c r="D14" t="s">
        <v>189</v>
      </c>
      <c r="E14" t="s">
        <v>160</v>
      </c>
      <c r="F14" t="s">
        <v>15</v>
      </c>
      <c r="G14" s="64" t="s">
        <v>182</v>
      </c>
      <c r="H14" t="s">
        <v>17</v>
      </c>
      <c r="I14" t="s">
        <v>24</v>
      </c>
      <c r="J14" t="s">
        <v>28</v>
      </c>
      <c r="K14" t="s">
        <v>30</v>
      </c>
      <c r="L14" t="s">
        <v>36</v>
      </c>
      <c r="M14" t="s">
        <v>33</v>
      </c>
      <c r="N14" t="s">
        <v>183</v>
      </c>
      <c r="O14" t="s">
        <v>52</v>
      </c>
      <c r="P14" t="s">
        <v>59</v>
      </c>
      <c r="Q14" t="s">
        <v>62</v>
      </c>
      <c r="R14" t="s">
        <v>33</v>
      </c>
      <c r="S14" t="s">
        <v>6</v>
      </c>
      <c r="T14" t="s">
        <v>153</v>
      </c>
    </row>
    <row r="51" spans="4:4" x14ac:dyDescent="0.25">
      <c r="D51" t="e">
        <f>saisie_chiffrage!#REF!</f>
        <v>#REF!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Y1034"/>
  <sheetViews>
    <sheetView tabSelected="1" zoomScale="75" zoomScaleNormal="75" workbookViewId="0">
      <selection activeCell="A26" sqref="A26"/>
    </sheetView>
  </sheetViews>
  <sheetFormatPr baseColWidth="10" defaultRowHeight="15" x14ac:dyDescent="0.25"/>
  <cols>
    <col min="1" max="1" width="15" style="45" bestFit="1" customWidth="1"/>
    <col min="2" max="2" width="9.42578125" style="45" customWidth="1"/>
    <col min="3" max="3" width="19.140625" style="45" bestFit="1" customWidth="1"/>
    <col min="4" max="4" width="52.5703125" style="45" bestFit="1" customWidth="1"/>
    <col min="5" max="5" width="12.85546875" style="45" bestFit="1" customWidth="1"/>
    <col min="6" max="6" width="19.42578125" style="45" bestFit="1" customWidth="1"/>
    <col min="7" max="7" width="17.7109375" style="45" bestFit="1" customWidth="1"/>
    <col min="8" max="10" width="10" style="45" customWidth="1"/>
    <col min="11" max="13" width="11" style="45" customWidth="1"/>
    <col min="14" max="14" width="14.42578125" style="45" bestFit="1" customWidth="1"/>
    <col min="15" max="16" width="11" style="45" customWidth="1"/>
    <col min="17" max="19" width="11.42578125" style="45"/>
    <col min="20" max="20" width="4.7109375" style="52" customWidth="1"/>
    <col min="21" max="21" width="14.7109375" style="45" customWidth="1"/>
    <col min="22" max="22" width="23.42578125" style="45" bestFit="1" customWidth="1"/>
    <col min="23" max="23" width="19.42578125" style="45" bestFit="1" customWidth="1"/>
    <col min="24" max="24" width="18.5703125" style="45" bestFit="1" customWidth="1"/>
    <col min="25" max="25" width="16.28515625" style="45" bestFit="1" customWidth="1"/>
  </cols>
  <sheetData>
    <row r="1" spans="1:25" x14ac:dyDescent="0.25">
      <c r="T1" s="46"/>
    </row>
    <row r="2" spans="1:25" x14ac:dyDescent="0.25">
      <c r="T2" s="46"/>
    </row>
    <row r="3" spans="1:25" x14ac:dyDescent="0.25">
      <c r="T3" s="46"/>
    </row>
    <row r="4" spans="1:25" x14ac:dyDescent="0.25">
      <c r="T4" s="46"/>
    </row>
    <row r="5" spans="1:25" x14ac:dyDescent="0.25">
      <c r="T5" s="46"/>
    </row>
    <row r="6" spans="1:25" x14ac:dyDescent="0.25">
      <c r="T6" s="46"/>
    </row>
    <row r="7" spans="1:25" x14ac:dyDescent="0.25">
      <c r="T7" s="46"/>
    </row>
    <row r="8" spans="1:25" x14ac:dyDescent="0.25">
      <c r="T8" s="46"/>
    </row>
    <row r="9" spans="1:25" x14ac:dyDescent="0.25">
      <c r="T9" s="46"/>
    </row>
    <row r="10" spans="1:25" x14ac:dyDescent="0.25">
      <c r="T10" s="46"/>
    </row>
    <row r="11" spans="1:25" ht="34.5" customHeight="1" x14ac:dyDescent="0.25">
      <c r="A11" s="66"/>
      <c r="B11" s="67"/>
      <c r="C11" s="67"/>
      <c r="D11" s="67"/>
      <c r="E11" s="68"/>
      <c r="F11" s="10" t="s">
        <v>94</v>
      </c>
      <c r="G11" s="10" t="s">
        <v>86</v>
      </c>
      <c r="H11" s="69" t="s">
        <v>91</v>
      </c>
      <c r="I11" s="70"/>
      <c r="J11" s="71"/>
      <c r="K11" s="10" t="s">
        <v>89</v>
      </c>
      <c r="L11" s="9" t="s">
        <v>95</v>
      </c>
      <c r="M11" s="9" t="s">
        <v>87</v>
      </c>
      <c r="N11" s="9" t="s">
        <v>39</v>
      </c>
      <c r="O11" s="10" t="s">
        <v>88</v>
      </c>
      <c r="P11" s="10" t="s">
        <v>90</v>
      </c>
      <c r="Q11" s="10" t="s">
        <v>61</v>
      </c>
      <c r="R11" s="5" t="s">
        <v>92</v>
      </c>
      <c r="S11" s="5" t="s">
        <v>69</v>
      </c>
      <c r="T11" s="65"/>
      <c r="U11" s="1"/>
      <c r="V11" s="47"/>
      <c r="W11" s="48"/>
      <c r="X11" s="47"/>
      <c r="Y11" s="48"/>
    </row>
    <row r="12" spans="1:25" s="19" customFormat="1" ht="45" x14ac:dyDescent="0.25">
      <c r="A12" s="11" t="s">
        <v>83</v>
      </c>
      <c r="B12" s="12" t="s">
        <v>84</v>
      </c>
      <c r="C12" s="12" t="s">
        <v>85</v>
      </c>
      <c r="D12" s="12" t="s">
        <v>82</v>
      </c>
      <c r="E12" s="11" t="s">
        <v>2</v>
      </c>
      <c r="F12" s="13" t="s">
        <v>1</v>
      </c>
      <c r="G12" s="13" t="s">
        <v>97</v>
      </c>
      <c r="H12" s="13" t="s">
        <v>98</v>
      </c>
      <c r="I12" s="13" t="s">
        <v>99</v>
      </c>
      <c r="J12" s="13" t="s">
        <v>100</v>
      </c>
      <c r="K12" s="13" t="s">
        <v>101</v>
      </c>
      <c r="L12" s="13" t="s">
        <v>102</v>
      </c>
      <c r="M12" s="13" t="s">
        <v>103</v>
      </c>
      <c r="N12" s="13" t="s">
        <v>104</v>
      </c>
      <c r="O12" s="13" t="s">
        <v>105</v>
      </c>
      <c r="P12" s="13" t="s">
        <v>106</v>
      </c>
      <c r="Q12" s="13" t="s">
        <v>107</v>
      </c>
      <c r="R12" s="14" t="s">
        <v>93</v>
      </c>
      <c r="S12" s="14" t="s">
        <v>108</v>
      </c>
      <c r="T12" s="40" t="s">
        <v>109</v>
      </c>
      <c r="U12" s="15" t="s">
        <v>7</v>
      </c>
      <c r="V12" s="16" t="s">
        <v>0</v>
      </c>
      <c r="W12" s="15" t="s">
        <v>3</v>
      </c>
      <c r="X12" s="17" t="s">
        <v>8</v>
      </c>
      <c r="Y12" s="18" t="s">
        <v>4</v>
      </c>
    </row>
    <row r="13" spans="1:25" s="8" customFormat="1" ht="18.75" x14ac:dyDescent="0.3">
      <c r="A13" s="42" t="s">
        <v>112</v>
      </c>
      <c r="B13" s="43" t="s">
        <v>12</v>
      </c>
      <c r="C13" s="61">
        <v>125896</v>
      </c>
      <c r="D13" s="56" t="s">
        <v>110</v>
      </c>
      <c r="E13" s="53">
        <v>4</v>
      </c>
      <c r="F13" s="44">
        <v>0</v>
      </c>
      <c r="G13" s="44">
        <v>1.1499999999999999</v>
      </c>
      <c r="H13" s="44">
        <v>6</v>
      </c>
      <c r="I13" s="44">
        <v>8</v>
      </c>
      <c r="J13" s="44">
        <v>2.5</v>
      </c>
      <c r="K13" s="44">
        <v>1.75</v>
      </c>
      <c r="L13" s="44">
        <v>6</v>
      </c>
      <c r="M13" s="44">
        <v>3</v>
      </c>
      <c r="N13" s="44">
        <v>3</v>
      </c>
      <c r="O13" s="44">
        <v>30</v>
      </c>
      <c r="P13" s="44">
        <v>12</v>
      </c>
      <c r="Q13" s="44">
        <v>0</v>
      </c>
      <c r="R13" s="44">
        <v>50</v>
      </c>
      <c r="S13" s="44">
        <v>126</v>
      </c>
      <c r="T13" s="37"/>
      <c r="U13" s="36">
        <f>Tableau2[[#This Row],[Ke]]+Tableau2[[#This Row],[Ke24]]</f>
        <v>176</v>
      </c>
      <c r="V13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83.087499999999991</v>
      </c>
      <c r="W13" s="36">
        <f>(Tableau2[[#This Row],[Durée / moyen (h)]]*50)</f>
        <v>4154.375</v>
      </c>
      <c r="X13" s="36">
        <f>Tableau2[[#This Row],[Durée / moyen (h)]]*Tableau2[[#This Row],[Qté]]</f>
        <v>332.34999999999997</v>
      </c>
      <c r="Y13" s="36">
        <f>(Tableau2[[#This Row],[Durée totale]]*50)+Tableau2[[#This Row],["activité" en Euros]]</f>
        <v>16793.5</v>
      </c>
    </row>
    <row r="14" spans="1:25" s="8" customFormat="1" ht="18.75" x14ac:dyDescent="0.3">
      <c r="A14" s="49" t="s">
        <v>157</v>
      </c>
      <c r="B14" s="39" t="s">
        <v>12</v>
      </c>
      <c r="C14" s="62" t="s">
        <v>158</v>
      </c>
      <c r="D14" s="57" t="s">
        <v>159</v>
      </c>
      <c r="E14" s="54">
        <v>1</v>
      </c>
      <c r="F14" s="38">
        <v>2</v>
      </c>
      <c r="G14" s="38">
        <v>1.1499999999999999</v>
      </c>
      <c r="H14" s="38">
        <v>3</v>
      </c>
      <c r="I14" s="38">
        <v>0</v>
      </c>
      <c r="J14" s="38">
        <v>0</v>
      </c>
      <c r="K14" s="38">
        <v>0</v>
      </c>
      <c r="L14" s="38">
        <v>6</v>
      </c>
      <c r="M14" s="38">
        <v>0</v>
      </c>
      <c r="N14" s="38">
        <v>3</v>
      </c>
      <c r="O14" s="38">
        <v>0</v>
      </c>
      <c r="P14" s="38">
        <v>0</v>
      </c>
      <c r="Q14" s="38">
        <v>0</v>
      </c>
      <c r="R14" s="38">
        <v>25</v>
      </c>
      <c r="S14" s="38">
        <v>752</v>
      </c>
      <c r="T14" s="37"/>
      <c r="U14" s="36">
        <f>Tableau2[[#This Row],[Ke]]+Tableau2[[#This Row],[Ke24]]</f>
        <v>777</v>
      </c>
      <c r="V14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16.099999999999998</v>
      </c>
      <c r="W14" s="36">
        <f>(Tableau2[[#This Row],[Durée / moyen (h)]]*50)</f>
        <v>804.99999999999989</v>
      </c>
      <c r="X14" s="36">
        <f>Tableau2[[#This Row],[Durée / moyen (h)]]*Tableau2[[#This Row],[Qté]]</f>
        <v>16.099999999999998</v>
      </c>
      <c r="Y14" s="36">
        <f>(Tableau2[[#This Row],[Durée totale]]*50)+Tableau2[[#This Row],["activité" en Euros]]</f>
        <v>1582</v>
      </c>
    </row>
    <row r="15" spans="1:25" s="8" customFormat="1" ht="18.75" x14ac:dyDescent="0.3">
      <c r="A15" s="49" t="s">
        <v>157</v>
      </c>
      <c r="B15" s="39" t="s">
        <v>12</v>
      </c>
      <c r="C15" s="62" t="s">
        <v>161</v>
      </c>
      <c r="D15" s="57" t="s">
        <v>162</v>
      </c>
      <c r="E15" s="36">
        <v>1</v>
      </c>
      <c r="F15" s="38">
        <v>2</v>
      </c>
      <c r="G15" s="38">
        <v>1.1499999999999999</v>
      </c>
      <c r="H15" s="38">
        <v>4</v>
      </c>
      <c r="I15" s="38">
        <v>0</v>
      </c>
      <c r="J15" s="38">
        <v>0</v>
      </c>
      <c r="K15" s="38">
        <v>0</v>
      </c>
      <c r="L15" s="38">
        <v>6</v>
      </c>
      <c r="M15" s="38">
        <v>0</v>
      </c>
      <c r="N15" s="38">
        <v>3</v>
      </c>
      <c r="O15" s="38">
        <v>0</v>
      </c>
      <c r="P15" s="38">
        <v>0</v>
      </c>
      <c r="Q15" s="38">
        <v>0</v>
      </c>
      <c r="R15" s="38">
        <v>25</v>
      </c>
      <c r="S15" s="38">
        <v>752</v>
      </c>
      <c r="T15" s="37"/>
      <c r="U15" s="36">
        <f>Tableau2[[#This Row],[Ke]]+Tableau2[[#This Row],[Ke24]]</f>
        <v>777</v>
      </c>
      <c r="V15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17.25</v>
      </c>
      <c r="W15" s="36">
        <f>(Tableau2[[#This Row],[Durée / moyen (h)]]*50)</f>
        <v>862.5</v>
      </c>
      <c r="X15" s="36">
        <f>Tableau2[[#This Row],[Durée / moyen (h)]]*Tableau2[[#This Row],[Qté]]</f>
        <v>17.25</v>
      </c>
      <c r="Y15" s="36">
        <f>(Tableau2[[#This Row],[Durée totale]]*50)+Tableau2[[#This Row],["activité" en Euros]]</f>
        <v>1639.5</v>
      </c>
    </row>
    <row r="16" spans="1:25" s="8" customFormat="1" ht="18.75" x14ac:dyDescent="0.3">
      <c r="A16" s="49">
        <v>42135</v>
      </c>
      <c r="B16" s="39" t="s">
        <v>12</v>
      </c>
      <c r="C16" s="62" t="s">
        <v>163</v>
      </c>
      <c r="D16" s="57" t="s">
        <v>164</v>
      </c>
      <c r="E16" s="36">
        <v>1</v>
      </c>
      <c r="F16" s="38">
        <v>2</v>
      </c>
      <c r="G16" s="38">
        <v>1.2</v>
      </c>
      <c r="H16" s="38">
        <v>0</v>
      </c>
      <c r="I16" s="38">
        <v>5</v>
      </c>
      <c r="J16" s="38">
        <v>0</v>
      </c>
      <c r="K16" s="38">
        <v>1.5</v>
      </c>
      <c r="L16" s="38">
        <v>0</v>
      </c>
      <c r="M16" s="38">
        <v>3</v>
      </c>
      <c r="N16" s="38">
        <v>0</v>
      </c>
      <c r="O16" s="38">
        <v>0</v>
      </c>
      <c r="P16" s="38">
        <v>16</v>
      </c>
      <c r="Q16" s="38">
        <v>0</v>
      </c>
      <c r="R16" s="38">
        <v>0</v>
      </c>
      <c r="S16" s="38">
        <v>3642</v>
      </c>
      <c r="T16" s="37"/>
      <c r="U16" s="36">
        <f>Tableau2[[#This Row],[Ke]]+Tableau2[[#This Row],[Ke24]]</f>
        <v>3642</v>
      </c>
      <c r="V16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</v>
      </c>
      <c r="W16" s="36">
        <f>(Tableau2[[#This Row],[Durée / moyen (h)]]*50)</f>
        <v>1650</v>
      </c>
      <c r="X16" s="36">
        <f>Tableau2[[#This Row],[Durée / moyen (h)]]*Tableau2[[#This Row],[Qté]]</f>
        <v>33</v>
      </c>
      <c r="Y16" s="36">
        <f>(Tableau2[[#This Row],[Durée totale]]*50)+Tableau2[[#This Row],["activité" en Euros]]</f>
        <v>5292</v>
      </c>
    </row>
    <row r="17" spans="1:25" s="8" customFormat="1" ht="18.75" x14ac:dyDescent="0.3">
      <c r="A17" s="49">
        <v>42135</v>
      </c>
      <c r="B17" s="39" t="s">
        <v>12</v>
      </c>
      <c r="C17" s="62" t="s">
        <v>163</v>
      </c>
      <c r="D17" s="57" t="s">
        <v>167</v>
      </c>
      <c r="E17" s="36">
        <v>1</v>
      </c>
      <c r="F17" s="38">
        <v>2</v>
      </c>
      <c r="G17" s="38">
        <v>1.1499999999999999</v>
      </c>
      <c r="H17" s="38">
        <v>0</v>
      </c>
      <c r="I17" s="38">
        <v>5.5</v>
      </c>
      <c r="J17" s="38">
        <v>0</v>
      </c>
      <c r="K17" s="38">
        <v>1.5</v>
      </c>
      <c r="L17" s="38">
        <v>0</v>
      </c>
      <c r="M17" s="38">
        <v>4</v>
      </c>
      <c r="N17" s="38">
        <v>0</v>
      </c>
      <c r="O17" s="38">
        <v>0</v>
      </c>
      <c r="P17" s="38">
        <v>16</v>
      </c>
      <c r="Q17" s="38">
        <v>0</v>
      </c>
      <c r="R17" s="38">
        <v>0</v>
      </c>
      <c r="S17" s="38">
        <v>3444</v>
      </c>
      <c r="T17" s="37"/>
      <c r="U17" s="36">
        <f>Tableau2[[#This Row],[Ke]]+Tableau2[[#This Row],[Ke24]]</f>
        <v>3444</v>
      </c>
      <c r="V17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33.349999999999994</v>
      </c>
      <c r="W17" s="36">
        <f>(Tableau2[[#This Row],[Durée / moyen (h)]]*50)</f>
        <v>1667.4999999999998</v>
      </c>
      <c r="X17" s="36">
        <f>Tableau2[[#This Row],[Durée / moyen (h)]]*Tableau2[[#This Row],[Qté]]</f>
        <v>33.349999999999994</v>
      </c>
      <c r="Y17" s="36">
        <f>(Tableau2[[#This Row],[Durée totale]]*50)+Tableau2[[#This Row],["activité" en Euros]]</f>
        <v>5111.5</v>
      </c>
    </row>
    <row r="18" spans="1:25" s="8" customFormat="1" ht="18.75" x14ac:dyDescent="0.3">
      <c r="A18" s="49" t="s">
        <v>112</v>
      </c>
      <c r="B18" s="39" t="s">
        <v>13</v>
      </c>
      <c r="C18" s="62" t="s">
        <v>168</v>
      </c>
      <c r="D18" s="57" t="s">
        <v>169</v>
      </c>
      <c r="E18" s="36">
        <v>1</v>
      </c>
      <c r="F18" s="38">
        <v>2</v>
      </c>
      <c r="G18" s="38">
        <v>1.2</v>
      </c>
      <c r="H18" s="38">
        <v>4</v>
      </c>
      <c r="I18" s="38">
        <v>0</v>
      </c>
      <c r="J18" s="38">
        <v>0</v>
      </c>
      <c r="K18" s="38">
        <v>1.5</v>
      </c>
      <c r="L18" s="38">
        <v>9</v>
      </c>
      <c r="M18" s="38">
        <v>0</v>
      </c>
      <c r="N18" s="38">
        <v>3</v>
      </c>
      <c r="O18" s="38">
        <v>0</v>
      </c>
      <c r="P18" s="38">
        <v>0</v>
      </c>
      <c r="Q18" s="38">
        <v>0</v>
      </c>
      <c r="R18" s="38">
        <v>50</v>
      </c>
      <c r="S18" s="38">
        <v>0</v>
      </c>
      <c r="T18" s="37"/>
      <c r="U18" s="36">
        <f>Tableau2[[#This Row],[Ke]]+Tableau2[[#This Row],[Ke24]]</f>
        <v>50</v>
      </c>
      <c r="V18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23.4</v>
      </c>
      <c r="W18" s="36">
        <f>(Tableau2[[#This Row],[Durée / moyen (h)]]*50)</f>
        <v>1170</v>
      </c>
      <c r="X18" s="36">
        <f>Tableau2[[#This Row],[Durée / moyen (h)]]*Tableau2[[#This Row],[Qté]]</f>
        <v>23.4</v>
      </c>
      <c r="Y18" s="36">
        <f>(Tableau2[[#This Row],[Durée totale]]*50)+Tableau2[[#This Row],["activité" en Euros]]</f>
        <v>1220</v>
      </c>
    </row>
    <row r="19" spans="1:25" s="8" customFormat="1" ht="18.75" x14ac:dyDescent="0.3">
      <c r="A19" s="49" t="s">
        <v>112</v>
      </c>
      <c r="B19" s="39" t="s">
        <v>12</v>
      </c>
      <c r="C19" s="62" t="s">
        <v>170</v>
      </c>
      <c r="D19" s="57" t="s">
        <v>171</v>
      </c>
      <c r="E19" s="36">
        <v>3</v>
      </c>
      <c r="F19" s="38">
        <v>2</v>
      </c>
      <c r="G19" s="38">
        <v>1.25</v>
      </c>
      <c r="H19" s="38">
        <v>4.5</v>
      </c>
      <c r="I19" s="38">
        <v>0</v>
      </c>
      <c r="J19" s="38">
        <v>0</v>
      </c>
      <c r="K19" s="38">
        <v>1</v>
      </c>
      <c r="L19" s="38">
        <v>10</v>
      </c>
      <c r="M19" s="38">
        <v>0</v>
      </c>
      <c r="N19" s="38">
        <v>3</v>
      </c>
      <c r="O19" s="38">
        <v>0</v>
      </c>
      <c r="P19" s="38">
        <v>0</v>
      </c>
      <c r="Q19" s="38">
        <v>0</v>
      </c>
      <c r="R19" s="38">
        <v>25</v>
      </c>
      <c r="S19" s="38">
        <v>1137</v>
      </c>
      <c r="T19" s="37"/>
      <c r="U19" s="36">
        <f>Tableau2[[#This Row],[Ke]]+Tableau2[[#This Row],[Ke24]]</f>
        <v>1162</v>
      </c>
      <c r="V19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25.625</v>
      </c>
      <c r="W19" s="36">
        <f>(Tableau2[[#This Row],[Durée / moyen (h)]]*50)</f>
        <v>1281.25</v>
      </c>
      <c r="X19" s="36">
        <f>Tableau2[[#This Row],[Durée / moyen (h)]]*Tableau2[[#This Row],[Qté]]</f>
        <v>76.875</v>
      </c>
      <c r="Y19" s="36">
        <f>(Tableau2[[#This Row],[Durée totale]]*50)+Tableau2[[#This Row],["activité" en Euros]]</f>
        <v>5005.75</v>
      </c>
    </row>
    <row r="20" spans="1:25" s="8" customFormat="1" ht="18.75" x14ac:dyDescent="0.3">
      <c r="A20" s="49" t="s">
        <v>112</v>
      </c>
      <c r="B20" s="36" t="s">
        <v>12</v>
      </c>
      <c r="C20" s="62" t="s">
        <v>175</v>
      </c>
      <c r="D20" s="57" t="s">
        <v>176</v>
      </c>
      <c r="E20" s="36">
        <v>1</v>
      </c>
      <c r="F20" s="38">
        <v>2</v>
      </c>
      <c r="G20" s="38">
        <v>1.25</v>
      </c>
      <c r="H20" s="38">
        <v>4.5</v>
      </c>
      <c r="I20" s="38">
        <v>0</v>
      </c>
      <c r="J20" s="38">
        <v>0</v>
      </c>
      <c r="K20" s="38">
        <v>1.5</v>
      </c>
      <c r="L20" s="38">
        <v>10</v>
      </c>
      <c r="M20" s="38">
        <v>0</v>
      </c>
      <c r="N20" s="38">
        <v>4</v>
      </c>
      <c r="O20" s="38">
        <v>0</v>
      </c>
      <c r="P20" s="38">
        <v>0</v>
      </c>
      <c r="Q20" s="38">
        <v>0</v>
      </c>
      <c r="R20" s="38">
        <v>25</v>
      </c>
      <c r="S20" s="38">
        <v>1139</v>
      </c>
      <c r="T20" s="37"/>
      <c r="U20" s="36">
        <f>Tableau2[[#This Row],[Ke]]+Tableau2[[#This Row],[Ke24]]</f>
        <v>1164</v>
      </c>
      <c r="V20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27.5</v>
      </c>
      <c r="W20" s="36">
        <f>(Tableau2[[#This Row],[Durée / moyen (h)]]*50)</f>
        <v>1375</v>
      </c>
      <c r="X20" s="36">
        <f>Tableau2[[#This Row],[Durée / moyen (h)]]*Tableau2[[#This Row],[Qté]]</f>
        <v>27.5</v>
      </c>
      <c r="Y20" s="36">
        <f>(Tableau2[[#This Row],[Durée totale]]*50)+Tableau2[[#This Row],["activité" en Euros]]</f>
        <v>2539</v>
      </c>
    </row>
    <row r="21" spans="1:25" s="8" customFormat="1" ht="18.75" x14ac:dyDescent="0.3">
      <c r="A21" s="49" t="s">
        <v>112</v>
      </c>
      <c r="B21" s="36" t="s">
        <v>12</v>
      </c>
      <c r="C21" s="62" t="s">
        <v>184</v>
      </c>
      <c r="D21" s="57" t="s">
        <v>185</v>
      </c>
      <c r="E21" s="54" t="s">
        <v>160</v>
      </c>
      <c r="F21" s="38">
        <v>2</v>
      </c>
      <c r="G21" s="38" t="s">
        <v>182</v>
      </c>
      <c r="H21" s="38">
        <v>4.5</v>
      </c>
      <c r="I21" s="38">
        <v>0</v>
      </c>
      <c r="J21" s="38">
        <v>0</v>
      </c>
      <c r="K21" s="38">
        <v>1.5</v>
      </c>
      <c r="L21" s="38">
        <v>0</v>
      </c>
      <c r="M21" s="38">
        <v>0</v>
      </c>
      <c r="N21" s="38">
        <v>4</v>
      </c>
      <c r="O21" s="38">
        <v>28</v>
      </c>
      <c r="P21" s="38">
        <v>0</v>
      </c>
      <c r="Q21" s="38">
        <v>0</v>
      </c>
      <c r="R21" s="38">
        <v>25</v>
      </c>
      <c r="S21" s="38">
        <v>1139</v>
      </c>
      <c r="T21" s="37"/>
      <c r="U21" s="36">
        <f>Tableau2[[#This Row],[Ke]]+Tableau2[[#This Row],[Ke24]]</f>
        <v>1164</v>
      </c>
      <c r="V21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48</v>
      </c>
      <c r="W21" s="36">
        <f>(Tableau2[[#This Row],[Durée / moyen (h)]]*50)</f>
        <v>2400</v>
      </c>
      <c r="X21" s="36">
        <f>Tableau2[[#This Row],[Durée / moyen (h)]]*Tableau2[[#This Row],[Qté]]</f>
        <v>48</v>
      </c>
      <c r="Y21" s="36">
        <f>(Tableau2[[#This Row],[Durée totale]]*50)+Tableau2[[#This Row],["activité" en Euros]]</f>
        <v>3564</v>
      </c>
    </row>
    <row r="22" spans="1:25" s="8" customFormat="1" ht="18.75" x14ac:dyDescent="0.3">
      <c r="A22" s="72" t="s">
        <v>112</v>
      </c>
      <c r="B22" s="73" t="s">
        <v>12</v>
      </c>
      <c r="C22" s="74" t="s">
        <v>186</v>
      </c>
      <c r="D22" s="75" t="s">
        <v>187</v>
      </c>
      <c r="E22" s="76" t="s">
        <v>160</v>
      </c>
      <c r="F22" s="77">
        <v>2</v>
      </c>
      <c r="G22" s="77" t="s">
        <v>182</v>
      </c>
      <c r="H22" s="77">
        <v>4.5</v>
      </c>
      <c r="I22" s="77">
        <v>0</v>
      </c>
      <c r="J22" s="77">
        <v>3</v>
      </c>
      <c r="K22" s="77">
        <v>1.5</v>
      </c>
      <c r="L22" s="77">
        <v>0</v>
      </c>
      <c r="M22" s="77">
        <v>0</v>
      </c>
      <c r="N22" s="77">
        <v>4</v>
      </c>
      <c r="O22" s="77">
        <v>0</v>
      </c>
      <c r="P22" s="77">
        <v>0</v>
      </c>
      <c r="Q22" s="77">
        <v>0</v>
      </c>
      <c r="R22" s="77">
        <v>25</v>
      </c>
      <c r="S22" s="77">
        <v>678</v>
      </c>
      <c r="T22" s="78"/>
      <c r="U22" s="73">
        <f>Tableau2[[#This Row],[Ke]]+Tableau2[[#This Row],[Ke24]]</f>
        <v>703</v>
      </c>
      <c r="V22" s="73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18</v>
      </c>
      <c r="W22" s="73">
        <f>(Tableau2[[#This Row],[Durée / moyen (h)]]*50)</f>
        <v>900</v>
      </c>
      <c r="X22" s="73">
        <f>Tableau2[[#This Row],[Durée / moyen (h)]]*Tableau2[[#This Row],[Qté]]</f>
        <v>18</v>
      </c>
      <c r="Y22" s="73">
        <f>(Tableau2[[#This Row],[Durée totale]]*50)+Tableau2[[#This Row],["activité" en Euros]]</f>
        <v>1603</v>
      </c>
    </row>
    <row r="23" spans="1:25" s="8" customFormat="1" ht="18.75" x14ac:dyDescent="0.3">
      <c r="A23" s="49" t="s">
        <v>112</v>
      </c>
      <c r="B23" s="36" t="s">
        <v>12</v>
      </c>
      <c r="C23" s="62" t="s">
        <v>188</v>
      </c>
      <c r="D23" s="57" t="s">
        <v>189</v>
      </c>
      <c r="E23" s="54" t="s">
        <v>160</v>
      </c>
      <c r="F23" s="38">
        <v>2</v>
      </c>
      <c r="G23" s="38" t="s">
        <v>182</v>
      </c>
      <c r="H23" s="38">
        <v>4.5</v>
      </c>
      <c r="I23" s="38">
        <v>0</v>
      </c>
      <c r="J23" s="38">
        <v>0</v>
      </c>
      <c r="K23" s="38">
        <v>1.5</v>
      </c>
      <c r="L23" s="38">
        <v>0</v>
      </c>
      <c r="M23" s="38">
        <v>0</v>
      </c>
      <c r="N23" s="38">
        <v>4</v>
      </c>
      <c r="O23" s="38">
        <v>28</v>
      </c>
      <c r="P23" s="38">
        <v>0</v>
      </c>
      <c r="Q23" s="38">
        <v>0</v>
      </c>
      <c r="R23" s="38">
        <v>0</v>
      </c>
      <c r="S23" s="38">
        <v>240</v>
      </c>
      <c r="T23" s="37"/>
      <c r="U23" s="36">
        <f>Tableau2[[#This Row],[Ke]]+Tableau2[[#This Row],[Ke24]]</f>
        <v>240</v>
      </c>
      <c r="V23" s="36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48</v>
      </c>
      <c r="W23" s="36">
        <f>(Tableau2[[#This Row],[Durée / moyen (h)]]*50)</f>
        <v>2400</v>
      </c>
      <c r="X23" s="36">
        <f>Tableau2[[#This Row],[Durée / moyen (h)]]*Tableau2[[#This Row],[Qté]]</f>
        <v>48</v>
      </c>
      <c r="Y23" s="36">
        <f>(Tableau2[[#This Row],[Durée totale]]*50)+Tableau2[[#This Row],["activité" en Euros]]</f>
        <v>2640</v>
      </c>
    </row>
    <row r="24" spans="1:25" s="8" customFormat="1" ht="18.75" x14ac:dyDescent="0.3">
      <c r="A24" s="36"/>
      <c r="B24" s="36"/>
      <c r="C24" s="58"/>
      <c r="D24" s="58"/>
      <c r="E24" s="54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7"/>
      <c r="U24" s="36"/>
      <c r="V24" s="36"/>
      <c r="W24" s="36"/>
      <c r="X24" s="36"/>
      <c r="Y24" s="36"/>
    </row>
    <row r="25" spans="1:25" s="8" customFormat="1" ht="18.75" x14ac:dyDescent="0.3">
      <c r="A25" s="36"/>
      <c r="B25" s="36"/>
      <c r="C25" s="58"/>
      <c r="D25" s="58"/>
      <c r="E25" s="54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7"/>
      <c r="U25" s="36"/>
      <c r="V25" s="36"/>
      <c r="W25" s="36"/>
      <c r="X25" s="36"/>
      <c r="Y25" s="36"/>
    </row>
    <row r="26" spans="1:25" s="8" customFormat="1" ht="18.75" x14ac:dyDescent="0.3">
      <c r="A26" s="36"/>
      <c r="B26" s="36"/>
      <c r="C26" s="58"/>
      <c r="D26" s="58"/>
      <c r="E26" s="54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7"/>
      <c r="U26" s="36"/>
      <c r="V26" s="36"/>
      <c r="W26" s="36"/>
      <c r="X26" s="36"/>
      <c r="Y26" s="36"/>
    </row>
    <row r="27" spans="1:25" s="8" customFormat="1" ht="18.75" x14ac:dyDescent="0.3">
      <c r="A27" s="36"/>
      <c r="B27" s="36"/>
      <c r="C27" s="58"/>
      <c r="D27" s="58"/>
      <c r="E27" s="54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7"/>
      <c r="U27" s="36"/>
      <c r="V27" s="36"/>
      <c r="W27" s="36"/>
      <c r="X27" s="36"/>
      <c r="Y27" s="36"/>
    </row>
    <row r="28" spans="1:25" s="8" customFormat="1" ht="18.75" x14ac:dyDescent="0.3">
      <c r="A28" s="36"/>
      <c r="B28" s="36"/>
      <c r="C28" s="58"/>
      <c r="D28" s="58"/>
      <c r="E28" s="54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7"/>
      <c r="U28" s="36"/>
      <c r="V28" s="36"/>
      <c r="W28" s="36"/>
      <c r="X28" s="36"/>
      <c r="Y28" s="36"/>
    </row>
    <row r="29" spans="1:25" s="8" customFormat="1" ht="18.75" x14ac:dyDescent="0.3">
      <c r="A29" s="36"/>
      <c r="B29" s="36"/>
      <c r="C29" s="58"/>
      <c r="D29" s="58"/>
      <c r="E29" s="54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7"/>
      <c r="U29" s="36"/>
      <c r="V29" s="36"/>
      <c r="W29" s="36"/>
      <c r="X29" s="36"/>
      <c r="Y29" s="36"/>
    </row>
    <row r="30" spans="1:25" s="8" customFormat="1" ht="18.75" x14ac:dyDescent="0.3">
      <c r="A30" s="36"/>
      <c r="B30" s="36"/>
      <c r="C30" s="58"/>
      <c r="D30" s="58"/>
      <c r="E30" s="54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7"/>
      <c r="U30" s="36"/>
      <c r="V30" s="36"/>
      <c r="W30" s="36"/>
      <c r="X30" s="36"/>
      <c r="Y30" s="36"/>
    </row>
    <row r="31" spans="1:25" s="8" customFormat="1" ht="18.75" x14ac:dyDescent="0.3">
      <c r="A31" s="36"/>
      <c r="B31" s="36"/>
      <c r="C31" s="58"/>
      <c r="D31" s="58"/>
      <c r="E31" s="54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7"/>
      <c r="U31" s="36"/>
      <c r="V31" s="36"/>
      <c r="W31" s="36"/>
      <c r="X31" s="36"/>
      <c r="Y31" s="36"/>
    </row>
    <row r="32" spans="1:25" s="8" customFormat="1" ht="18.75" x14ac:dyDescent="0.3">
      <c r="A32" s="36"/>
      <c r="B32" s="36"/>
      <c r="C32" s="58"/>
      <c r="D32" s="58"/>
      <c r="E32" s="54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7"/>
      <c r="U32" s="36"/>
      <c r="V32" s="36"/>
      <c r="W32" s="36"/>
      <c r="X32" s="36"/>
      <c r="Y32" s="36"/>
    </row>
    <row r="33" spans="1:25" s="8" customFormat="1" ht="18.75" x14ac:dyDescent="0.3">
      <c r="A33" s="36"/>
      <c r="B33" s="36"/>
      <c r="C33" s="58"/>
      <c r="D33" s="58"/>
      <c r="E33" s="54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7"/>
      <c r="U33" s="36"/>
      <c r="V33" s="36"/>
      <c r="W33" s="36"/>
      <c r="X33" s="36"/>
      <c r="Y33" s="36"/>
    </row>
    <row r="34" spans="1:25" s="8" customFormat="1" ht="18.75" x14ac:dyDescent="0.3">
      <c r="A34" s="36"/>
      <c r="B34" s="36"/>
      <c r="C34" s="58"/>
      <c r="D34" s="58"/>
      <c r="E34" s="54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7"/>
      <c r="U34" s="36"/>
      <c r="V34" s="36"/>
      <c r="W34" s="36"/>
      <c r="X34" s="36"/>
      <c r="Y34" s="36"/>
    </row>
    <row r="35" spans="1:25" s="8" customFormat="1" ht="18.75" x14ac:dyDescent="0.3">
      <c r="A35" s="36"/>
      <c r="B35" s="36"/>
      <c r="C35" s="58"/>
      <c r="D35" s="58"/>
      <c r="E35" s="54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7"/>
      <c r="U35" s="36"/>
      <c r="V35" s="36"/>
      <c r="W35" s="36"/>
      <c r="X35" s="36"/>
      <c r="Y35" s="36"/>
    </row>
    <row r="36" spans="1:25" s="8" customFormat="1" ht="18.75" x14ac:dyDescent="0.3">
      <c r="A36" s="36"/>
      <c r="B36" s="36"/>
      <c r="C36" s="58"/>
      <c r="D36" s="58"/>
      <c r="E36" s="54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7"/>
      <c r="U36" s="36"/>
      <c r="V36" s="36"/>
      <c r="W36" s="36"/>
      <c r="X36" s="36"/>
      <c r="Y36" s="36"/>
    </row>
    <row r="37" spans="1:25" s="8" customFormat="1" ht="18.75" x14ac:dyDescent="0.3">
      <c r="A37" s="36"/>
      <c r="B37" s="36"/>
      <c r="C37" s="58"/>
      <c r="D37" s="58"/>
      <c r="E37" s="54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7"/>
      <c r="U37" s="36"/>
      <c r="V37" s="36"/>
      <c r="W37" s="36"/>
      <c r="X37" s="36"/>
      <c r="Y37" s="36"/>
    </row>
    <row r="38" spans="1:25" s="8" customFormat="1" ht="18.75" x14ac:dyDescent="0.3">
      <c r="A38" s="36"/>
      <c r="B38" s="36"/>
      <c r="C38" s="58"/>
      <c r="D38" s="58"/>
      <c r="E38" s="54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7"/>
      <c r="U38" s="36"/>
      <c r="V38" s="36"/>
      <c r="W38" s="36"/>
      <c r="X38" s="36"/>
      <c r="Y38" s="36"/>
    </row>
    <row r="39" spans="1:25" s="8" customFormat="1" ht="18.75" x14ac:dyDescent="0.3">
      <c r="A39" s="36"/>
      <c r="B39" s="36"/>
      <c r="C39" s="58"/>
      <c r="D39" s="58"/>
      <c r="E39" s="54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7"/>
      <c r="U39" s="36"/>
      <c r="V39" s="36"/>
      <c r="W39" s="36"/>
      <c r="X39" s="36"/>
      <c r="Y39" s="36"/>
    </row>
    <row r="40" spans="1:25" s="8" customFormat="1" ht="18.75" x14ac:dyDescent="0.3">
      <c r="A40" s="36"/>
      <c r="B40" s="36"/>
      <c r="C40" s="58"/>
      <c r="D40" s="58"/>
      <c r="E40" s="54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7"/>
      <c r="U40" s="36"/>
      <c r="V40" s="36"/>
      <c r="W40" s="36"/>
      <c r="X40" s="36"/>
      <c r="Y40" s="36"/>
    </row>
    <row r="41" spans="1:25" s="8" customFormat="1" ht="18.75" x14ac:dyDescent="0.3">
      <c r="A41" s="36"/>
      <c r="B41" s="36"/>
      <c r="C41" s="58"/>
      <c r="D41" s="58"/>
      <c r="E41" s="54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7"/>
      <c r="U41" s="36"/>
      <c r="V41" s="36"/>
      <c r="W41" s="36"/>
      <c r="X41" s="36"/>
      <c r="Y41" s="36"/>
    </row>
    <row r="42" spans="1:25" s="8" customFormat="1" ht="18.75" x14ac:dyDescent="0.3">
      <c r="A42" s="36"/>
      <c r="B42" s="36"/>
      <c r="C42" s="58"/>
      <c r="D42" s="58"/>
      <c r="E42" s="54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7"/>
      <c r="U42" s="36"/>
      <c r="V42" s="36"/>
      <c r="W42" s="36"/>
      <c r="X42" s="36"/>
      <c r="Y42" s="36"/>
    </row>
    <row r="43" spans="1:25" s="8" customFormat="1" ht="18.75" x14ac:dyDescent="0.3">
      <c r="A43" s="36"/>
      <c r="B43" s="36"/>
      <c r="C43" s="58"/>
      <c r="D43" s="58"/>
      <c r="E43" s="54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7"/>
      <c r="U43" s="36"/>
      <c r="V43" s="36"/>
      <c r="W43" s="36"/>
      <c r="X43" s="36"/>
      <c r="Y43" s="36"/>
    </row>
    <row r="44" spans="1:25" s="8" customFormat="1" ht="18.75" x14ac:dyDescent="0.3">
      <c r="A44" s="36"/>
      <c r="B44" s="36"/>
      <c r="C44" s="58"/>
      <c r="D44" s="58"/>
      <c r="E44" s="54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7"/>
      <c r="U44" s="36"/>
      <c r="V44" s="36"/>
      <c r="W44" s="36"/>
      <c r="X44" s="36"/>
      <c r="Y44" s="36"/>
    </row>
    <row r="45" spans="1:25" s="8" customFormat="1" ht="18.75" x14ac:dyDescent="0.3">
      <c r="A45" s="36"/>
      <c r="B45" s="36"/>
      <c r="C45" s="58"/>
      <c r="D45" s="58"/>
      <c r="E45" s="54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7"/>
      <c r="U45" s="36"/>
      <c r="V45" s="36"/>
      <c r="W45" s="36"/>
      <c r="X45" s="36"/>
      <c r="Y45" s="36"/>
    </row>
    <row r="46" spans="1:25" s="8" customFormat="1" ht="18.75" x14ac:dyDescent="0.3">
      <c r="A46" s="36"/>
      <c r="B46" s="36"/>
      <c r="C46" s="58"/>
      <c r="D46" s="58"/>
      <c r="E46" s="54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7"/>
      <c r="U46" s="36"/>
      <c r="V46" s="36"/>
      <c r="W46" s="36"/>
      <c r="X46" s="36"/>
      <c r="Y46" s="36"/>
    </row>
    <row r="47" spans="1:25" s="8" customFormat="1" ht="18.75" x14ac:dyDescent="0.3">
      <c r="A47" s="36"/>
      <c r="B47" s="36"/>
      <c r="C47" s="58"/>
      <c r="D47" s="58"/>
      <c r="E47" s="54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7"/>
      <c r="U47" s="36"/>
      <c r="V47" s="36"/>
      <c r="W47" s="36"/>
      <c r="X47" s="36"/>
      <c r="Y47" s="36"/>
    </row>
    <row r="48" spans="1:25" s="8" customFormat="1" ht="18.75" x14ac:dyDescent="0.3">
      <c r="A48" s="36"/>
      <c r="B48" s="36"/>
      <c r="C48" s="58"/>
      <c r="D48" s="58"/>
      <c r="E48" s="54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7"/>
      <c r="U48" s="36"/>
      <c r="V48" s="36"/>
      <c r="W48" s="36"/>
      <c r="X48" s="36"/>
      <c r="Y48" s="36"/>
    </row>
    <row r="49" spans="1:25" s="8" customFormat="1" ht="18.75" x14ac:dyDescent="0.3">
      <c r="A49" s="36"/>
      <c r="B49" s="36"/>
      <c r="C49" s="58"/>
      <c r="D49" s="58"/>
      <c r="E49" s="54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7"/>
      <c r="U49" s="36"/>
      <c r="V49" s="36"/>
      <c r="W49" s="36"/>
      <c r="X49" s="36"/>
      <c r="Y49" s="36"/>
    </row>
    <row r="50" spans="1:25" s="8" customFormat="1" ht="18.75" x14ac:dyDescent="0.3">
      <c r="A50" s="36"/>
      <c r="B50" s="36"/>
      <c r="C50" s="58"/>
      <c r="D50" s="58"/>
      <c r="E50" s="54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7"/>
      <c r="U50" s="36"/>
      <c r="V50" s="36"/>
      <c r="W50" s="36"/>
      <c r="X50" s="36"/>
      <c r="Y50" s="36"/>
    </row>
    <row r="51" spans="1:25" s="8" customFormat="1" ht="18.75" x14ac:dyDescent="0.3">
      <c r="A51" s="36"/>
      <c r="B51" s="36"/>
      <c r="C51" s="58"/>
      <c r="D51" s="58"/>
      <c r="E51" s="54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7"/>
      <c r="U51" s="36"/>
      <c r="V51" s="36"/>
      <c r="W51" s="36"/>
      <c r="X51" s="36"/>
      <c r="Y51" s="36"/>
    </row>
    <row r="52" spans="1:25" s="8" customFormat="1" ht="18.75" x14ac:dyDescent="0.3">
      <c r="A52" s="36"/>
      <c r="B52" s="36"/>
      <c r="C52" s="58"/>
      <c r="D52" s="58"/>
      <c r="E52" s="54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7"/>
      <c r="U52" s="36"/>
      <c r="V52" s="36"/>
      <c r="W52" s="36"/>
      <c r="X52" s="36"/>
      <c r="Y52" s="36"/>
    </row>
    <row r="53" spans="1:25" s="8" customFormat="1" ht="18.75" x14ac:dyDescent="0.3">
      <c r="A53" s="36"/>
      <c r="B53" s="36"/>
      <c r="C53" s="58"/>
      <c r="D53" s="58"/>
      <c r="E53" s="54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7"/>
      <c r="U53" s="36"/>
      <c r="V53" s="36"/>
      <c r="W53" s="36"/>
      <c r="X53" s="36"/>
      <c r="Y53" s="36"/>
    </row>
    <row r="54" spans="1:25" s="8" customFormat="1" ht="18.75" x14ac:dyDescent="0.3">
      <c r="A54" s="36"/>
      <c r="B54" s="36"/>
      <c r="C54" s="58"/>
      <c r="D54" s="58"/>
      <c r="E54" s="54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7"/>
      <c r="U54" s="36"/>
      <c r="V54" s="36"/>
      <c r="W54" s="36"/>
      <c r="X54" s="36"/>
      <c r="Y54" s="36"/>
    </row>
    <row r="55" spans="1:25" s="8" customFormat="1" ht="18.75" x14ac:dyDescent="0.3">
      <c r="A55" s="36"/>
      <c r="B55" s="36"/>
      <c r="C55" s="58"/>
      <c r="D55" s="58"/>
      <c r="E55" s="54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7"/>
      <c r="U55" s="36"/>
      <c r="V55" s="36"/>
      <c r="W55" s="36"/>
      <c r="X55" s="36"/>
      <c r="Y55" s="36"/>
    </row>
    <row r="56" spans="1:25" s="8" customFormat="1" ht="18.75" x14ac:dyDescent="0.3">
      <c r="A56" s="36"/>
      <c r="B56" s="36"/>
      <c r="C56" s="58"/>
      <c r="D56" s="58"/>
      <c r="E56" s="54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7"/>
      <c r="U56" s="36"/>
      <c r="V56" s="36"/>
      <c r="W56" s="36"/>
      <c r="X56" s="36"/>
      <c r="Y56" s="36"/>
    </row>
    <row r="57" spans="1:25" s="8" customFormat="1" ht="18.75" x14ac:dyDescent="0.3">
      <c r="A57" s="36"/>
      <c r="B57" s="36"/>
      <c r="C57" s="58"/>
      <c r="D57" s="58"/>
      <c r="E57" s="54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7"/>
      <c r="U57" s="36"/>
      <c r="V57" s="36"/>
      <c r="W57" s="36"/>
      <c r="X57" s="36"/>
      <c r="Y57" s="36"/>
    </row>
    <row r="58" spans="1:25" s="8" customFormat="1" ht="18.75" x14ac:dyDescent="0.3">
      <c r="A58" s="36"/>
      <c r="B58" s="36"/>
      <c r="C58" s="58"/>
      <c r="D58" s="58"/>
      <c r="E58" s="54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7"/>
      <c r="U58" s="36"/>
      <c r="V58" s="36"/>
      <c r="W58" s="36"/>
      <c r="X58" s="36"/>
      <c r="Y58" s="36"/>
    </row>
    <row r="59" spans="1:25" s="8" customFormat="1" ht="18.75" x14ac:dyDescent="0.3">
      <c r="A59" s="36"/>
      <c r="B59" s="36"/>
      <c r="C59" s="58"/>
      <c r="D59" s="58"/>
      <c r="E59" s="54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7"/>
      <c r="U59" s="36"/>
      <c r="V59" s="36"/>
      <c r="W59" s="36"/>
      <c r="X59" s="36"/>
      <c r="Y59" s="36"/>
    </row>
    <row r="60" spans="1:25" s="8" customFormat="1" ht="18.75" x14ac:dyDescent="0.3">
      <c r="A60" s="36"/>
      <c r="B60" s="36"/>
      <c r="C60" s="58"/>
      <c r="D60" s="58"/>
      <c r="E60" s="54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7"/>
      <c r="U60" s="36"/>
      <c r="V60" s="36"/>
      <c r="W60" s="36"/>
      <c r="X60" s="36"/>
      <c r="Y60" s="36"/>
    </row>
    <row r="61" spans="1:25" s="8" customFormat="1" ht="18.75" x14ac:dyDescent="0.3">
      <c r="A61" s="36"/>
      <c r="B61" s="36"/>
      <c r="C61" s="58"/>
      <c r="D61" s="58"/>
      <c r="E61" s="54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7"/>
      <c r="U61" s="36"/>
      <c r="V61" s="36"/>
      <c r="W61" s="36"/>
      <c r="X61" s="36"/>
      <c r="Y61" s="36"/>
    </row>
    <row r="62" spans="1:25" s="8" customFormat="1" ht="18.75" x14ac:dyDescent="0.3">
      <c r="A62" s="36"/>
      <c r="B62" s="36"/>
      <c r="C62" s="58"/>
      <c r="D62" s="58"/>
      <c r="E62" s="54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7"/>
      <c r="U62" s="36"/>
      <c r="V62" s="36"/>
      <c r="W62" s="36"/>
      <c r="X62" s="36"/>
      <c r="Y62" s="36"/>
    </row>
    <row r="63" spans="1:25" s="8" customFormat="1" ht="18.75" x14ac:dyDescent="0.3">
      <c r="A63" s="36"/>
      <c r="B63" s="36"/>
      <c r="C63" s="58"/>
      <c r="D63" s="58"/>
      <c r="E63" s="54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7"/>
      <c r="U63" s="36"/>
      <c r="V63" s="36"/>
      <c r="W63" s="36"/>
      <c r="X63" s="36"/>
      <c r="Y63" s="36"/>
    </row>
    <row r="64" spans="1:25" s="8" customFormat="1" ht="18.75" x14ac:dyDescent="0.3">
      <c r="A64" s="36"/>
      <c r="B64" s="36"/>
      <c r="C64" s="58"/>
      <c r="D64" s="58"/>
      <c r="E64" s="54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7"/>
      <c r="U64" s="36"/>
      <c r="V64" s="36"/>
      <c r="W64" s="36"/>
      <c r="X64" s="36"/>
      <c r="Y64" s="36"/>
    </row>
    <row r="65" spans="1:25" s="8" customFormat="1" ht="18.75" x14ac:dyDescent="0.3">
      <c r="A65" s="36"/>
      <c r="B65" s="36"/>
      <c r="C65" s="58"/>
      <c r="D65" s="58"/>
      <c r="E65" s="54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7"/>
      <c r="U65" s="36"/>
      <c r="V65" s="36"/>
      <c r="W65" s="36"/>
      <c r="X65" s="36"/>
      <c r="Y65" s="36"/>
    </row>
    <row r="66" spans="1:25" s="8" customFormat="1" ht="18.75" x14ac:dyDescent="0.3">
      <c r="A66" s="36"/>
      <c r="B66" s="36"/>
      <c r="C66" s="58"/>
      <c r="D66" s="58"/>
      <c r="E66" s="54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7"/>
      <c r="U66" s="36"/>
      <c r="V66" s="36"/>
      <c r="W66" s="36"/>
      <c r="X66" s="36"/>
      <c r="Y66" s="36"/>
    </row>
    <row r="67" spans="1:25" s="8" customFormat="1" ht="18.75" x14ac:dyDescent="0.3">
      <c r="A67" s="36"/>
      <c r="B67" s="36"/>
      <c r="C67" s="58"/>
      <c r="D67" s="58"/>
      <c r="E67" s="54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7"/>
      <c r="U67" s="36"/>
      <c r="V67" s="36"/>
      <c r="W67" s="36"/>
      <c r="X67" s="36"/>
      <c r="Y67" s="36"/>
    </row>
    <row r="68" spans="1:25" s="8" customFormat="1" ht="18.75" x14ac:dyDescent="0.3">
      <c r="A68" s="36"/>
      <c r="B68" s="36"/>
      <c r="C68" s="58"/>
      <c r="D68" s="58"/>
      <c r="E68" s="54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7"/>
      <c r="U68" s="36"/>
      <c r="V68" s="36"/>
      <c r="W68" s="36"/>
      <c r="X68" s="36"/>
      <c r="Y68" s="36"/>
    </row>
    <row r="69" spans="1:25" s="8" customFormat="1" ht="18.75" x14ac:dyDescent="0.3">
      <c r="A69" s="36"/>
      <c r="B69" s="36"/>
      <c r="C69" s="58"/>
      <c r="D69" s="58"/>
      <c r="E69" s="54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7"/>
      <c r="U69" s="36"/>
      <c r="V69" s="36"/>
      <c r="W69" s="36"/>
      <c r="X69" s="36"/>
      <c r="Y69" s="36"/>
    </row>
    <row r="70" spans="1:25" s="8" customFormat="1" ht="18.75" x14ac:dyDescent="0.3">
      <c r="A70" s="36"/>
      <c r="B70" s="36"/>
      <c r="C70" s="58"/>
      <c r="D70" s="58"/>
      <c r="E70" s="54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7"/>
      <c r="U70" s="36"/>
      <c r="V70" s="36"/>
      <c r="W70" s="36"/>
      <c r="X70" s="36"/>
      <c r="Y70" s="36"/>
    </row>
    <row r="71" spans="1:25" s="8" customFormat="1" ht="18.75" x14ac:dyDescent="0.3">
      <c r="A71" s="36"/>
      <c r="B71" s="36"/>
      <c r="C71" s="58"/>
      <c r="D71" s="58"/>
      <c r="E71" s="54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7"/>
      <c r="U71" s="36"/>
      <c r="V71" s="36"/>
      <c r="W71" s="36"/>
      <c r="X71" s="36"/>
      <c r="Y71" s="36"/>
    </row>
    <row r="72" spans="1:25" s="8" customFormat="1" ht="18.75" x14ac:dyDescent="0.3">
      <c r="A72" s="36"/>
      <c r="B72" s="36"/>
      <c r="C72" s="58"/>
      <c r="D72" s="58"/>
      <c r="E72" s="54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7"/>
      <c r="U72" s="36"/>
      <c r="V72" s="36"/>
      <c r="W72" s="36"/>
      <c r="X72" s="36"/>
      <c r="Y72" s="36"/>
    </row>
    <row r="73" spans="1:25" s="8" customFormat="1" ht="18.75" x14ac:dyDescent="0.3">
      <c r="A73" s="36"/>
      <c r="B73" s="36"/>
      <c r="C73" s="58"/>
      <c r="D73" s="58"/>
      <c r="E73" s="54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7"/>
      <c r="U73" s="36"/>
      <c r="V73" s="36"/>
      <c r="W73" s="36"/>
      <c r="X73" s="36"/>
      <c r="Y73" s="36"/>
    </row>
    <row r="74" spans="1:25" s="8" customFormat="1" ht="18.75" x14ac:dyDescent="0.3">
      <c r="A74" s="36"/>
      <c r="B74" s="36"/>
      <c r="C74" s="58"/>
      <c r="D74" s="58"/>
      <c r="E74" s="54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7"/>
      <c r="U74" s="36"/>
      <c r="V74" s="36"/>
      <c r="W74" s="36"/>
      <c r="X74" s="36"/>
      <c r="Y74" s="36"/>
    </row>
    <row r="75" spans="1:25" s="8" customFormat="1" ht="18.75" x14ac:dyDescent="0.3">
      <c r="A75" s="36"/>
      <c r="B75" s="36"/>
      <c r="C75" s="58"/>
      <c r="D75" s="58"/>
      <c r="E75" s="54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7"/>
      <c r="U75" s="36"/>
      <c r="V75" s="36"/>
      <c r="W75" s="36"/>
      <c r="X75" s="36"/>
      <c r="Y75" s="36"/>
    </row>
    <row r="76" spans="1:25" s="8" customFormat="1" ht="18.75" x14ac:dyDescent="0.3">
      <c r="A76" s="36"/>
      <c r="B76" s="36"/>
      <c r="C76" s="58"/>
      <c r="D76" s="58"/>
      <c r="E76" s="54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7"/>
      <c r="U76" s="36"/>
      <c r="V76" s="36"/>
      <c r="W76" s="36"/>
      <c r="X76" s="36"/>
      <c r="Y76" s="36"/>
    </row>
    <row r="77" spans="1:25" s="8" customFormat="1" ht="18.75" x14ac:dyDescent="0.3">
      <c r="A77" s="36"/>
      <c r="B77" s="36"/>
      <c r="C77" s="58"/>
      <c r="D77" s="58"/>
      <c r="E77" s="54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7"/>
      <c r="U77" s="36"/>
      <c r="V77" s="36"/>
      <c r="W77" s="36"/>
      <c r="X77" s="36"/>
      <c r="Y77" s="36"/>
    </row>
    <row r="78" spans="1:25" s="8" customFormat="1" ht="18.75" x14ac:dyDescent="0.3">
      <c r="A78" s="36"/>
      <c r="B78" s="36"/>
      <c r="C78" s="58"/>
      <c r="D78" s="58"/>
      <c r="E78" s="54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7"/>
      <c r="U78" s="36"/>
      <c r="V78" s="36"/>
      <c r="W78" s="36"/>
      <c r="X78" s="36"/>
      <c r="Y78" s="36"/>
    </row>
    <row r="79" spans="1:25" s="8" customFormat="1" ht="18.75" x14ac:dyDescent="0.3">
      <c r="A79" s="36"/>
      <c r="B79" s="36"/>
      <c r="C79" s="58"/>
      <c r="D79" s="58"/>
      <c r="E79" s="54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7"/>
      <c r="U79" s="36"/>
      <c r="V79" s="36"/>
      <c r="W79" s="36"/>
      <c r="X79" s="36"/>
      <c r="Y79" s="36"/>
    </row>
    <row r="80" spans="1:25" s="8" customFormat="1" ht="18.75" x14ac:dyDescent="0.3">
      <c r="A80" s="36"/>
      <c r="B80" s="36"/>
      <c r="C80" s="58"/>
      <c r="D80" s="58"/>
      <c r="E80" s="54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7"/>
      <c r="U80" s="36"/>
      <c r="V80" s="36"/>
      <c r="W80" s="36"/>
      <c r="X80" s="36"/>
      <c r="Y80" s="36"/>
    </row>
    <row r="81" spans="1:25" s="8" customFormat="1" ht="18.75" x14ac:dyDescent="0.3">
      <c r="A81" s="36"/>
      <c r="B81" s="36"/>
      <c r="C81" s="58"/>
      <c r="D81" s="58"/>
      <c r="E81" s="54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7"/>
      <c r="U81" s="36"/>
      <c r="V81" s="36"/>
      <c r="W81" s="36"/>
      <c r="X81" s="36"/>
      <c r="Y81" s="36"/>
    </row>
    <row r="82" spans="1:25" s="8" customFormat="1" ht="18.75" x14ac:dyDescent="0.3">
      <c r="A82" s="36"/>
      <c r="B82" s="36"/>
      <c r="C82" s="58"/>
      <c r="D82" s="58"/>
      <c r="E82" s="54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7"/>
      <c r="U82" s="36"/>
      <c r="V82" s="36"/>
      <c r="W82" s="36"/>
      <c r="X82" s="36"/>
      <c r="Y82" s="36"/>
    </row>
    <row r="83" spans="1:25" s="8" customFormat="1" ht="18.75" x14ac:dyDescent="0.3">
      <c r="A83" s="36"/>
      <c r="B83" s="36"/>
      <c r="C83" s="58"/>
      <c r="D83" s="58"/>
      <c r="E83" s="54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7"/>
      <c r="U83" s="36"/>
      <c r="V83" s="36"/>
      <c r="W83" s="36"/>
      <c r="X83" s="36"/>
      <c r="Y83" s="36"/>
    </row>
    <row r="84" spans="1:25" s="8" customFormat="1" ht="18.75" x14ac:dyDescent="0.3">
      <c r="A84" s="36"/>
      <c r="B84" s="36"/>
      <c r="C84" s="58"/>
      <c r="D84" s="58"/>
      <c r="E84" s="54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7"/>
      <c r="U84" s="36"/>
      <c r="V84" s="36"/>
      <c r="W84" s="36"/>
      <c r="X84" s="36"/>
      <c r="Y84" s="36"/>
    </row>
    <row r="85" spans="1:25" s="8" customFormat="1" ht="18.75" x14ac:dyDescent="0.3">
      <c r="A85" s="36"/>
      <c r="B85" s="36"/>
      <c r="C85" s="58"/>
      <c r="D85" s="58"/>
      <c r="E85" s="54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7"/>
      <c r="U85" s="36"/>
      <c r="V85" s="36"/>
      <c r="W85" s="36"/>
      <c r="X85" s="36"/>
      <c r="Y85" s="36"/>
    </row>
    <row r="86" spans="1:25" s="8" customFormat="1" ht="18.75" x14ac:dyDescent="0.3">
      <c r="A86" s="36"/>
      <c r="B86" s="36"/>
      <c r="C86" s="58"/>
      <c r="D86" s="58"/>
      <c r="E86" s="54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7"/>
      <c r="U86" s="36"/>
      <c r="V86" s="36"/>
      <c r="W86" s="36"/>
      <c r="X86" s="36"/>
      <c r="Y86" s="36"/>
    </row>
    <row r="87" spans="1:25" s="8" customFormat="1" ht="18.75" x14ac:dyDescent="0.3">
      <c r="A87" s="36"/>
      <c r="B87" s="36"/>
      <c r="C87" s="58"/>
      <c r="D87" s="58"/>
      <c r="E87" s="54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7"/>
      <c r="U87" s="36"/>
      <c r="V87" s="36"/>
      <c r="W87" s="36"/>
      <c r="X87" s="36"/>
      <c r="Y87" s="36"/>
    </row>
    <row r="88" spans="1:25" s="8" customFormat="1" ht="18.75" x14ac:dyDescent="0.3">
      <c r="A88" s="36"/>
      <c r="B88" s="36"/>
      <c r="C88" s="58"/>
      <c r="D88" s="58"/>
      <c r="E88" s="54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7"/>
      <c r="U88" s="36"/>
      <c r="V88" s="36"/>
      <c r="W88" s="36"/>
      <c r="X88" s="36"/>
      <c r="Y88" s="36"/>
    </row>
    <row r="89" spans="1:25" s="8" customFormat="1" ht="18.75" x14ac:dyDescent="0.3">
      <c r="A89" s="36"/>
      <c r="B89" s="36"/>
      <c r="C89" s="58"/>
      <c r="D89" s="58"/>
      <c r="E89" s="54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7"/>
      <c r="U89" s="36"/>
      <c r="V89" s="36"/>
      <c r="W89" s="36"/>
      <c r="X89" s="36"/>
      <c r="Y89" s="36"/>
    </row>
    <row r="90" spans="1:25" s="8" customFormat="1" ht="18.75" x14ac:dyDescent="0.3">
      <c r="A90" s="36"/>
      <c r="B90" s="36"/>
      <c r="C90" s="58"/>
      <c r="D90" s="58"/>
      <c r="E90" s="54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7"/>
      <c r="U90" s="36"/>
      <c r="V90" s="36"/>
      <c r="W90" s="36"/>
      <c r="X90" s="36"/>
      <c r="Y90" s="36"/>
    </row>
    <row r="91" spans="1:25" s="8" customFormat="1" ht="18.75" x14ac:dyDescent="0.3">
      <c r="A91" s="36"/>
      <c r="B91" s="36"/>
      <c r="C91" s="58"/>
      <c r="D91" s="58"/>
      <c r="E91" s="54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7"/>
      <c r="U91" s="36"/>
      <c r="V91" s="36"/>
      <c r="W91" s="36"/>
      <c r="X91" s="36"/>
      <c r="Y91" s="36"/>
    </row>
    <row r="92" spans="1:25" s="8" customFormat="1" ht="18.75" x14ac:dyDescent="0.3">
      <c r="A92" s="36"/>
      <c r="B92" s="36"/>
      <c r="C92" s="58"/>
      <c r="D92" s="58"/>
      <c r="E92" s="54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7"/>
      <c r="U92" s="36"/>
      <c r="V92" s="36"/>
      <c r="W92" s="36"/>
      <c r="X92" s="36"/>
      <c r="Y92" s="36"/>
    </row>
    <row r="93" spans="1:25" s="8" customFormat="1" ht="18.75" x14ac:dyDescent="0.3">
      <c r="A93" s="36"/>
      <c r="B93" s="36"/>
      <c r="C93" s="58"/>
      <c r="D93" s="58"/>
      <c r="E93" s="54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7"/>
      <c r="U93" s="36"/>
      <c r="V93" s="36"/>
      <c r="W93" s="36"/>
      <c r="X93" s="36"/>
      <c r="Y93" s="36"/>
    </row>
    <row r="94" spans="1:25" s="8" customFormat="1" ht="18.75" x14ac:dyDescent="0.3">
      <c r="A94" s="36"/>
      <c r="B94" s="36"/>
      <c r="C94" s="58"/>
      <c r="D94" s="58"/>
      <c r="E94" s="54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7"/>
      <c r="U94" s="36"/>
      <c r="V94" s="36"/>
      <c r="W94" s="36"/>
      <c r="X94" s="36"/>
      <c r="Y94" s="36"/>
    </row>
    <row r="95" spans="1:25" s="8" customFormat="1" ht="18.75" x14ac:dyDescent="0.3">
      <c r="A95" s="36"/>
      <c r="B95" s="36"/>
      <c r="C95" s="58"/>
      <c r="D95" s="58"/>
      <c r="E95" s="54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7"/>
      <c r="U95" s="36"/>
      <c r="V95" s="36"/>
      <c r="W95" s="36"/>
      <c r="X95" s="36"/>
      <c r="Y95" s="36"/>
    </row>
    <row r="96" spans="1:25" s="8" customFormat="1" ht="18.75" x14ac:dyDescent="0.3">
      <c r="A96" s="36"/>
      <c r="B96" s="36"/>
      <c r="C96" s="58"/>
      <c r="D96" s="58"/>
      <c r="E96" s="54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7"/>
      <c r="U96" s="36"/>
      <c r="V96" s="36"/>
      <c r="W96" s="36"/>
      <c r="X96" s="36"/>
      <c r="Y96" s="36"/>
    </row>
    <row r="97" spans="1:25" s="8" customFormat="1" ht="18.75" x14ac:dyDescent="0.3">
      <c r="A97" s="36"/>
      <c r="B97" s="36"/>
      <c r="C97" s="58"/>
      <c r="D97" s="58"/>
      <c r="E97" s="54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7"/>
      <c r="U97" s="36"/>
      <c r="V97" s="36"/>
      <c r="W97" s="36"/>
      <c r="X97" s="36"/>
      <c r="Y97" s="36"/>
    </row>
    <row r="98" spans="1:25" s="8" customFormat="1" ht="18.75" x14ac:dyDescent="0.3">
      <c r="A98" s="36"/>
      <c r="B98" s="36"/>
      <c r="C98" s="58"/>
      <c r="D98" s="58"/>
      <c r="E98" s="54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7"/>
      <c r="U98" s="36"/>
      <c r="V98" s="36"/>
      <c r="W98" s="36"/>
      <c r="X98" s="36"/>
      <c r="Y98" s="36"/>
    </row>
    <row r="99" spans="1:25" s="8" customFormat="1" ht="18.75" x14ac:dyDescent="0.3">
      <c r="A99" s="36"/>
      <c r="B99" s="36"/>
      <c r="C99" s="58"/>
      <c r="D99" s="58"/>
      <c r="E99" s="54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7"/>
      <c r="U99" s="36"/>
      <c r="V99" s="36"/>
      <c r="W99" s="36"/>
      <c r="X99" s="36"/>
      <c r="Y99" s="36"/>
    </row>
    <row r="100" spans="1:25" s="8" customFormat="1" ht="18.75" x14ac:dyDescent="0.3">
      <c r="A100" s="36"/>
      <c r="B100" s="36"/>
      <c r="C100" s="58"/>
      <c r="D100" s="58"/>
      <c r="E100" s="54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7"/>
      <c r="U100" s="36"/>
      <c r="V100" s="36"/>
      <c r="W100" s="36"/>
      <c r="X100" s="36"/>
      <c r="Y100" s="36"/>
    </row>
    <row r="101" spans="1:25" s="8" customFormat="1" ht="18.75" x14ac:dyDescent="0.3">
      <c r="A101" s="36"/>
      <c r="B101" s="36"/>
      <c r="C101" s="58"/>
      <c r="D101" s="58"/>
      <c r="E101" s="54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7"/>
      <c r="U101" s="36"/>
      <c r="V101" s="36"/>
      <c r="W101" s="36"/>
      <c r="X101" s="36"/>
      <c r="Y101" s="36"/>
    </row>
    <row r="102" spans="1:25" s="8" customFormat="1" ht="18.75" x14ac:dyDescent="0.3">
      <c r="A102" s="36"/>
      <c r="B102" s="36"/>
      <c r="C102" s="58"/>
      <c r="D102" s="58"/>
      <c r="E102" s="54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7"/>
      <c r="U102" s="36"/>
      <c r="V102" s="36"/>
      <c r="W102" s="36"/>
      <c r="X102" s="36"/>
      <c r="Y102" s="36"/>
    </row>
    <row r="103" spans="1:25" s="8" customFormat="1" ht="18.75" x14ac:dyDescent="0.3">
      <c r="A103" s="36"/>
      <c r="B103" s="36"/>
      <c r="C103" s="58"/>
      <c r="D103" s="58"/>
      <c r="E103" s="54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7"/>
      <c r="U103" s="36"/>
      <c r="V103" s="36"/>
      <c r="W103" s="36"/>
      <c r="X103" s="36"/>
      <c r="Y103" s="36"/>
    </row>
    <row r="104" spans="1:25" s="8" customFormat="1" ht="18.75" x14ac:dyDescent="0.3">
      <c r="A104" s="36"/>
      <c r="B104" s="36"/>
      <c r="C104" s="58"/>
      <c r="D104" s="58"/>
      <c r="E104" s="54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7"/>
      <c r="U104" s="36"/>
      <c r="V104" s="36"/>
      <c r="W104" s="36"/>
      <c r="X104" s="36"/>
      <c r="Y104" s="36"/>
    </row>
    <row r="105" spans="1:25" s="8" customFormat="1" ht="18.75" x14ac:dyDescent="0.3">
      <c r="A105" s="36"/>
      <c r="B105" s="36"/>
      <c r="C105" s="58"/>
      <c r="D105" s="58"/>
      <c r="E105" s="54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7"/>
      <c r="U105" s="36"/>
      <c r="V105" s="36"/>
      <c r="W105" s="36"/>
      <c r="X105" s="36"/>
      <c r="Y105" s="36"/>
    </row>
    <row r="106" spans="1:25" s="8" customFormat="1" ht="18.75" x14ac:dyDescent="0.3">
      <c r="A106" s="36"/>
      <c r="B106" s="36"/>
      <c r="C106" s="58"/>
      <c r="D106" s="58"/>
      <c r="E106" s="54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7"/>
      <c r="U106" s="36"/>
      <c r="V106" s="36"/>
      <c r="W106" s="36"/>
      <c r="X106" s="36"/>
      <c r="Y106" s="36"/>
    </row>
    <row r="107" spans="1:25" s="8" customFormat="1" ht="18.75" x14ac:dyDescent="0.3">
      <c r="A107" s="36"/>
      <c r="B107" s="36"/>
      <c r="C107" s="58"/>
      <c r="D107" s="58"/>
      <c r="E107" s="54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7"/>
      <c r="U107" s="36"/>
      <c r="V107" s="36"/>
      <c r="W107" s="36"/>
      <c r="X107" s="36"/>
      <c r="Y107" s="36"/>
    </row>
    <row r="108" spans="1:25" s="8" customFormat="1" ht="18.75" x14ac:dyDescent="0.3">
      <c r="A108" s="36"/>
      <c r="B108" s="36"/>
      <c r="C108" s="58"/>
      <c r="D108" s="58"/>
      <c r="E108" s="54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7"/>
      <c r="U108" s="36"/>
      <c r="V108" s="36"/>
      <c r="W108" s="36"/>
      <c r="X108" s="36"/>
      <c r="Y108" s="36"/>
    </row>
    <row r="109" spans="1:25" s="8" customFormat="1" ht="18.75" x14ac:dyDescent="0.3">
      <c r="A109" s="36"/>
      <c r="B109" s="36"/>
      <c r="C109" s="58"/>
      <c r="D109" s="58"/>
      <c r="E109" s="54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7"/>
      <c r="U109" s="36"/>
      <c r="V109" s="36"/>
      <c r="W109" s="36"/>
      <c r="X109" s="36"/>
      <c r="Y109" s="36"/>
    </row>
    <row r="110" spans="1:25" s="8" customFormat="1" ht="18.75" x14ac:dyDescent="0.3">
      <c r="A110" s="36"/>
      <c r="B110" s="36"/>
      <c r="C110" s="58"/>
      <c r="D110" s="58"/>
      <c r="E110" s="54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7"/>
      <c r="U110" s="36"/>
      <c r="V110" s="36"/>
      <c r="W110" s="36"/>
      <c r="X110" s="36"/>
      <c r="Y110" s="36"/>
    </row>
    <row r="111" spans="1:25" s="8" customFormat="1" ht="18.75" x14ac:dyDescent="0.3">
      <c r="A111" s="36"/>
      <c r="B111" s="36"/>
      <c r="C111" s="58"/>
      <c r="D111" s="58"/>
      <c r="E111" s="54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7"/>
      <c r="U111" s="36"/>
      <c r="V111" s="36"/>
      <c r="W111" s="36"/>
      <c r="X111" s="36"/>
      <c r="Y111" s="36"/>
    </row>
    <row r="112" spans="1:25" s="8" customFormat="1" ht="18.75" x14ac:dyDescent="0.3">
      <c r="A112" s="36"/>
      <c r="B112" s="36"/>
      <c r="C112" s="58"/>
      <c r="D112" s="58"/>
      <c r="E112" s="54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7"/>
      <c r="U112" s="36"/>
      <c r="V112" s="36"/>
      <c r="W112" s="36"/>
      <c r="X112" s="36"/>
      <c r="Y112" s="36"/>
    </row>
    <row r="113" spans="1:25" s="8" customFormat="1" ht="18.75" x14ac:dyDescent="0.3">
      <c r="A113" s="36"/>
      <c r="B113" s="36"/>
      <c r="C113" s="58"/>
      <c r="D113" s="58"/>
      <c r="E113" s="54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7"/>
      <c r="U113" s="36"/>
      <c r="V113" s="36"/>
      <c r="W113" s="36"/>
      <c r="X113" s="36"/>
      <c r="Y113" s="36"/>
    </row>
    <row r="114" spans="1:25" s="8" customFormat="1" ht="18.75" x14ac:dyDescent="0.3">
      <c r="A114" s="36"/>
      <c r="B114" s="36"/>
      <c r="C114" s="58"/>
      <c r="D114" s="58"/>
      <c r="E114" s="54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7"/>
      <c r="U114" s="36"/>
      <c r="V114" s="36"/>
      <c r="W114" s="36"/>
      <c r="X114" s="36"/>
      <c r="Y114" s="36"/>
    </row>
    <row r="115" spans="1:25" s="8" customFormat="1" ht="18.75" x14ac:dyDescent="0.3">
      <c r="A115" s="36"/>
      <c r="B115" s="36"/>
      <c r="C115" s="58"/>
      <c r="D115" s="58"/>
      <c r="E115" s="54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7"/>
      <c r="U115" s="36"/>
      <c r="V115" s="36"/>
      <c r="W115" s="36"/>
      <c r="X115" s="36"/>
      <c r="Y115" s="36"/>
    </row>
    <row r="116" spans="1:25" s="8" customFormat="1" ht="18.75" x14ac:dyDescent="0.3">
      <c r="A116" s="36"/>
      <c r="B116" s="36"/>
      <c r="C116" s="58"/>
      <c r="D116" s="58"/>
      <c r="E116" s="54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7"/>
      <c r="U116" s="36"/>
      <c r="V116" s="36"/>
      <c r="W116" s="36"/>
      <c r="X116" s="36"/>
      <c r="Y116" s="36"/>
    </row>
    <row r="117" spans="1:25" s="8" customFormat="1" ht="18.75" x14ac:dyDescent="0.3">
      <c r="A117" s="36"/>
      <c r="B117" s="36"/>
      <c r="C117" s="58"/>
      <c r="D117" s="58"/>
      <c r="E117" s="54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7"/>
      <c r="U117" s="36"/>
      <c r="V117" s="36"/>
      <c r="W117" s="36"/>
      <c r="X117" s="36"/>
      <c r="Y117" s="36"/>
    </row>
    <row r="118" spans="1:25" s="8" customFormat="1" ht="18.75" x14ac:dyDescent="0.3">
      <c r="A118" s="36"/>
      <c r="B118" s="36"/>
      <c r="C118" s="58"/>
      <c r="D118" s="58"/>
      <c r="E118" s="54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7"/>
      <c r="U118" s="36"/>
      <c r="V118" s="36"/>
      <c r="W118" s="36"/>
      <c r="X118" s="36"/>
      <c r="Y118" s="36"/>
    </row>
    <row r="119" spans="1:25" s="8" customFormat="1" ht="18.75" x14ac:dyDescent="0.3">
      <c r="A119" s="36"/>
      <c r="B119" s="36"/>
      <c r="C119" s="58"/>
      <c r="D119" s="58"/>
      <c r="E119" s="54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7"/>
      <c r="U119" s="36"/>
      <c r="V119" s="36"/>
      <c r="W119" s="36"/>
      <c r="X119" s="36"/>
      <c r="Y119" s="36"/>
    </row>
    <row r="120" spans="1:25" s="8" customFormat="1" ht="18.75" x14ac:dyDescent="0.3">
      <c r="A120" s="36"/>
      <c r="B120" s="36"/>
      <c r="C120" s="58"/>
      <c r="D120" s="58"/>
      <c r="E120" s="54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7"/>
      <c r="U120" s="36"/>
      <c r="V120" s="36"/>
      <c r="W120" s="36"/>
      <c r="X120" s="36"/>
      <c r="Y120" s="36"/>
    </row>
    <row r="121" spans="1:25" s="8" customFormat="1" ht="18.75" x14ac:dyDescent="0.3">
      <c r="A121" s="36"/>
      <c r="B121" s="36"/>
      <c r="C121" s="58"/>
      <c r="D121" s="58"/>
      <c r="E121" s="54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7"/>
      <c r="U121" s="36"/>
      <c r="V121" s="36"/>
      <c r="W121" s="36"/>
      <c r="X121" s="36"/>
      <c r="Y121" s="36"/>
    </row>
    <row r="122" spans="1:25" s="8" customFormat="1" ht="18.75" x14ac:dyDescent="0.3">
      <c r="A122" s="36"/>
      <c r="B122" s="36"/>
      <c r="C122" s="58"/>
      <c r="D122" s="58"/>
      <c r="E122" s="54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7"/>
      <c r="U122" s="36"/>
      <c r="V122" s="36"/>
      <c r="W122" s="36"/>
      <c r="X122" s="36"/>
      <c r="Y122" s="36"/>
    </row>
    <row r="123" spans="1:25" s="8" customFormat="1" ht="18.75" x14ac:dyDescent="0.3">
      <c r="A123" s="36"/>
      <c r="B123" s="36"/>
      <c r="C123" s="58"/>
      <c r="D123" s="58"/>
      <c r="E123" s="54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7"/>
      <c r="U123" s="36"/>
      <c r="V123" s="36"/>
      <c r="W123" s="36"/>
      <c r="X123" s="36"/>
      <c r="Y123" s="36"/>
    </row>
    <row r="124" spans="1:25" s="8" customFormat="1" ht="18.75" x14ac:dyDescent="0.3">
      <c r="A124" s="36"/>
      <c r="B124" s="36"/>
      <c r="C124" s="58"/>
      <c r="D124" s="58"/>
      <c r="E124" s="54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7"/>
      <c r="U124" s="36"/>
      <c r="V124" s="36"/>
      <c r="W124" s="36"/>
      <c r="X124" s="36"/>
      <c r="Y124" s="36"/>
    </row>
    <row r="125" spans="1:25" s="8" customFormat="1" ht="18.75" x14ac:dyDescent="0.3">
      <c r="A125" s="36"/>
      <c r="B125" s="36"/>
      <c r="C125" s="58"/>
      <c r="D125" s="58"/>
      <c r="E125" s="54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7"/>
      <c r="U125" s="36"/>
      <c r="V125" s="36"/>
      <c r="W125" s="36"/>
      <c r="X125" s="36"/>
      <c r="Y125" s="36"/>
    </row>
    <row r="126" spans="1:25" s="8" customFormat="1" ht="18.75" x14ac:dyDescent="0.3">
      <c r="A126" s="36"/>
      <c r="B126" s="36"/>
      <c r="C126" s="58"/>
      <c r="D126" s="58"/>
      <c r="E126" s="54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7"/>
      <c r="U126" s="36"/>
      <c r="V126" s="36"/>
      <c r="W126" s="36"/>
      <c r="X126" s="36"/>
      <c r="Y126" s="36"/>
    </row>
    <row r="127" spans="1:25" s="8" customFormat="1" ht="18.75" x14ac:dyDescent="0.3">
      <c r="A127" s="36"/>
      <c r="B127" s="36"/>
      <c r="C127" s="58"/>
      <c r="D127" s="58"/>
      <c r="E127" s="54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7"/>
      <c r="U127" s="36"/>
      <c r="V127" s="36"/>
      <c r="W127" s="36"/>
      <c r="X127" s="36"/>
      <c r="Y127" s="36"/>
    </row>
    <row r="128" spans="1:25" s="8" customFormat="1" ht="18.75" x14ac:dyDescent="0.3">
      <c r="A128" s="36"/>
      <c r="B128" s="36"/>
      <c r="C128" s="58"/>
      <c r="D128" s="58"/>
      <c r="E128" s="54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7"/>
      <c r="U128" s="36"/>
      <c r="V128" s="36"/>
      <c r="W128" s="36"/>
      <c r="X128" s="36"/>
      <c r="Y128" s="36"/>
    </row>
    <row r="129" spans="1:25" s="8" customFormat="1" ht="18.75" x14ac:dyDescent="0.3">
      <c r="A129" s="36"/>
      <c r="B129" s="36"/>
      <c r="C129" s="58"/>
      <c r="D129" s="58"/>
      <c r="E129" s="54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7"/>
      <c r="U129" s="36"/>
      <c r="V129" s="36"/>
      <c r="W129" s="36"/>
      <c r="X129" s="36"/>
      <c r="Y129" s="36"/>
    </row>
    <row r="130" spans="1:25" s="8" customFormat="1" ht="18.75" x14ac:dyDescent="0.3">
      <c r="A130" s="36"/>
      <c r="B130" s="36"/>
      <c r="C130" s="58"/>
      <c r="D130" s="58"/>
      <c r="E130" s="54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7"/>
      <c r="U130" s="36"/>
      <c r="V130" s="36"/>
      <c r="W130" s="36"/>
      <c r="X130" s="36"/>
      <c r="Y130" s="36"/>
    </row>
    <row r="131" spans="1:25" s="8" customFormat="1" ht="18.75" x14ac:dyDescent="0.3">
      <c r="A131" s="36"/>
      <c r="B131" s="36"/>
      <c r="C131" s="58"/>
      <c r="D131" s="58"/>
      <c r="E131" s="54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7"/>
      <c r="U131" s="36"/>
      <c r="V131" s="36"/>
      <c r="W131" s="36"/>
      <c r="X131" s="36"/>
      <c r="Y131" s="36"/>
    </row>
    <row r="132" spans="1:25" s="8" customFormat="1" ht="18.75" x14ac:dyDescent="0.3">
      <c r="A132" s="36"/>
      <c r="B132" s="36"/>
      <c r="C132" s="58"/>
      <c r="D132" s="58"/>
      <c r="E132" s="54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7"/>
      <c r="U132" s="36"/>
      <c r="V132" s="36"/>
      <c r="W132" s="36"/>
      <c r="X132" s="36"/>
      <c r="Y132" s="36"/>
    </row>
    <row r="133" spans="1:25" s="8" customFormat="1" ht="18.75" x14ac:dyDescent="0.3">
      <c r="A133" s="36"/>
      <c r="B133" s="36"/>
      <c r="C133" s="58"/>
      <c r="D133" s="58"/>
      <c r="E133" s="54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7"/>
      <c r="U133" s="36"/>
      <c r="V133" s="36"/>
      <c r="W133" s="36"/>
      <c r="X133" s="36"/>
      <c r="Y133" s="36"/>
    </row>
    <row r="134" spans="1:25" s="8" customFormat="1" ht="18.75" x14ac:dyDescent="0.3">
      <c r="A134" s="36"/>
      <c r="B134" s="36"/>
      <c r="C134" s="58"/>
      <c r="D134" s="58"/>
      <c r="E134" s="54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7"/>
      <c r="U134" s="36"/>
      <c r="V134" s="36"/>
      <c r="W134" s="36"/>
      <c r="X134" s="36"/>
      <c r="Y134" s="36"/>
    </row>
    <row r="135" spans="1:25" s="8" customFormat="1" ht="18.75" x14ac:dyDescent="0.3">
      <c r="A135" s="36"/>
      <c r="B135" s="36"/>
      <c r="C135" s="58"/>
      <c r="D135" s="58"/>
      <c r="E135" s="54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7"/>
      <c r="U135" s="36"/>
      <c r="V135" s="36"/>
      <c r="W135" s="36"/>
      <c r="X135" s="36"/>
      <c r="Y135" s="36"/>
    </row>
    <row r="136" spans="1:25" s="8" customFormat="1" ht="18.75" x14ac:dyDescent="0.3">
      <c r="A136" s="36"/>
      <c r="B136" s="36"/>
      <c r="C136" s="58"/>
      <c r="D136" s="58"/>
      <c r="E136" s="54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7"/>
      <c r="U136" s="36"/>
      <c r="V136" s="36"/>
      <c r="W136" s="36"/>
      <c r="X136" s="36"/>
      <c r="Y136" s="36"/>
    </row>
    <row r="137" spans="1:25" s="8" customFormat="1" ht="18.75" x14ac:dyDescent="0.3">
      <c r="A137" s="36"/>
      <c r="B137" s="36"/>
      <c r="C137" s="58"/>
      <c r="D137" s="58"/>
      <c r="E137" s="54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7"/>
      <c r="U137" s="36"/>
      <c r="V137" s="36"/>
      <c r="W137" s="36"/>
      <c r="X137" s="36"/>
      <c r="Y137" s="36"/>
    </row>
    <row r="138" spans="1:25" s="8" customFormat="1" ht="18.75" x14ac:dyDescent="0.3">
      <c r="A138" s="36"/>
      <c r="B138" s="36"/>
      <c r="C138" s="58"/>
      <c r="D138" s="58"/>
      <c r="E138" s="54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7"/>
      <c r="U138" s="36"/>
      <c r="V138" s="36"/>
      <c r="W138" s="36"/>
      <c r="X138" s="36"/>
      <c r="Y138" s="36"/>
    </row>
    <row r="139" spans="1:25" s="8" customFormat="1" ht="18.75" x14ac:dyDescent="0.3">
      <c r="A139" s="36"/>
      <c r="B139" s="36"/>
      <c r="C139" s="58"/>
      <c r="D139" s="58"/>
      <c r="E139" s="54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7"/>
      <c r="U139" s="36"/>
      <c r="V139" s="36"/>
      <c r="W139" s="36"/>
      <c r="X139" s="36"/>
      <c r="Y139" s="36"/>
    </row>
    <row r="140" spans="1:25" s="8" customFormat="1" ht="18.75" x14ac:dyDescent="0.3">
      <c r="A140" s="36"/>
      <c r="B140" s="36"/>
      <c r="C140" s="58"/>
      <c r="D140" s="58"/>
      <c r="E140" s="54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7"/>
      <c r="U140" s="36"/>
      <c r="V140" s="36"/>
      <c r="W140" s="36"/>
      <c r="X140" s="36"/>
      <c r="Y140" s="36"/>
    </row>
    <row r="141" spans="1:25" s="8" customFormat="1" ht="18.75" x14ac:dyDescent="0.3">
      <c r="A141" s="36"/>
      <c r="B141" s="36"/>
      <c r="C141" s="58"/>
      <c r="D141" s="58"/>
      <c r="E141" s="54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7"/>
      <c r="U141" s="36"/>
      <c r="V141" s="36"/>
      <c r="W141" s="36"/>
      <c r="X141" s="36"/>
      <c r="Y141" s="36"/>
    </row>
    <row r="142" spans="1:25" s="8" customFormat="1" ht="18.75" x14ac:dyDescent="0.3">
      <c r="A142" s="36"/>
      <c r="B142" s="36"/>
      <c r="C142" s="58"/>
      <c r="D142" s="58"/>
      <c r="E142" s="54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7"/>
      <c r="U142" s="36"/>
      <c r="V142" s="36"/>
      <c r="W142" s="36"/>
      <c r="X142" s="36"/>
      <c r="Y142" s="36"/>
    </row>
    <row r="143" spans="1:25" s="8" customFormat="1" ht="18.75" x14ac:dyDescent="0.3">
      <c r="A143" s="36"/>
      <c r="B143" s="36"/>
      <c r="C143" s="58"/>
      <c r="D143" s="58"/>
      <c r="E143" s="54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7"/>
      <c r="U143" s="36"/>
      <c r="V143" s="36"/>
      <c r="W143" s="36"/>
      <c r="X143" s="36"/>
      <c r="Y143" s="36"/>
    </row>
    <row r="144" spans="1:25" s="8" customFormat="1" ht="18.75" x14ac:dyDescent="0.3">
      <c r="A144" s="36"/>
      <c r="B144" s="36"/>
      <c r="C144" s="58"/>
      <c r="D144" s="58"/>
      <c r="E144" s="54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7"/>
      <c r="U144" s="36"/>
      <c r="V144" s="36"/>
      <c r="W144" s="36"/>
      <c r="X144" s="36"/>
      <c r="Y144" s="36"/>
    </row>
    <row r="145" spans="1:25" s="8" customFormat="1" ht="18.75" x14ac:dyDescent="0.3">
      <c r="A145" s="36"/>
      <c r="B145" s="36"/>
      <c r="C145" s="58"/>
      <c r="D145" s="58"/>
      <c r="E145" s="54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7"/>
      <c r="U145" s="36"/>
      <c r="V145" s="36"/>
      <c r="W145" s="36"/>
      <c r="X145" s="36"/>
      <c r="Y145" s="36"/>
    </row>
    <row r="146" spans="1:25" s="8" customFormat="1" ht="18.75" x14ac:dyDescent="0.3">
      <c r="A146" s="36"/>
      <c r="B146" s="36"/>
      <c r="C146" s="58"/>
      <c r="D146" s="58"/>
      <c r="E146" s="54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7"/>
      <c r="U146" s="36"/>
      <c r="V146" s="36"/>
      <c r="W146" s="36"/>
      <c r="X146" s="36"/>
      <c r="Y146" s="36"/>
    </row>
    <row r="147" spans="1:25" s="8" customFormat="1" ht="18.75" x14ac:dyDescent="0.3">
      <c r="A147" s="36"/>
      <c r="B147" s="36"/>
      <c r="C147" s="58"/>
      <c r="D147" s="58"/>
      <c r="E147" s="54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7"/>
      <c r="U147" s="36"/>
      <c r="V147" s="36"/>
      <c r="W147" s="36"/>
      <c r="X147" s="36"/>
      <c r="Y147" s="36"/>
    </row>
    <row r="148" spans="1:25" s="8" customFormat="1" ht="18.75" x14ac:dyDescent="0.3">
      <c r="A148" s="36"/>
      <c r="B148" s="36"/>
      <c r="C148" s="58"/>
      <c r="D148" s="58"/>
      <c r="E148" s="54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7"/>
      <c r="U148" s="36"/>
      <c r="V148" s="36"/>
      <c r="W148" s="36"/>
      <c r="X148" s="36"/>
      <c r="Y148" s="36"/>
    </row>
    <row r="149" spans="1:25" s="8" customFormat="1" ht="18.75" x14ac:dyDescent="0.3">
      <c r="A149" s="36"/>
      <c r="B149" s="36"/>
      <c r="C149" s="58"/>
      <c r="D149" s="58"/>
      <c r="E149" s="54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7"/>
      <c r="U149" s="36"/>
      <c r="V149" s="36"/>
      <c r="W149" s="36"/>
      <c r="X149" s="36"/>
      <c r="Y149" s="36"/>
    </row>
    <row r="150" spans="1:25" s="8" customFormat="1" ht="18.75" x14ac:dyDescent="0.3">
      <c r="A150" s="36"/>
      <c r="B150" s="36"/>
      <c r="C150" s="58"/>
      <c r="D150" s="58"/>
      <c r="E150" s="54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7"/>
      <c r="U150" s="36"/>
      <c r="V150" s="36"/>
      <c r="W150" s="36"/>
      <c r="X150" s="36"/>
      <c r="Y150" s="36"/>
    </row>
    <row r="151" spans="1:25" s="8" customFormat="1" ht="18.75" x14ac:dyDescent="0.3">
      <c r="A151" s="36"/>
      <c r="B151" s="36"/>
      <c r="C151" s="58"/>
      <c r="D151" s="58"/>
      <c r="E151" s="54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7"/>
      <c r="U151" s="36"/>
      <c r="V151" s="36"/>
      <c r="W151" s="36"/>
      <c r="X151" s="36"/>
      <c r="Y151" s="36"/>
    </row>
    <row r="152" spans="1:25" s="8" customFormat="1" ht="18.75" x14ac:dyDescent="0.3">
      <c r="A152" s="36"/>
      <c r="B152" s="36"/>
      <c r="C152" s="58"/>
      <c r="D152" s="58"/>
      <c r="E152" s="54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7"/>
      <c r="U152" s="36"/>
      <c r="V152" s="36"/>
      <c r="W152" s="36"/>
      <c r="X152" s="36"/>
      <c r="Y152" s="36"/>
    </row>
    <row r="153" spans="1:25" s="8" customFormat="1" ht="18.75" x14ac:dyDescent="0.3">
      <c r="A153" s="36"/>
      <c r="B153" s="36"/>
      <c r="C153" s="58"/>
      <c r="D153" s="58"/>
      <c r="E153" s="54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7"/>
      <c r="U153" s="36"/>
      <c r="V153" s="36"/>
      <c r="W153" s="36"/>
      <c r="X153" s="36"/>
      <c r="Y153" s="36"/>
    </row>
    <row r="154" spans="1:25" s="8" customFormat="1" ht="18.75" x14ac:dyDescent="0.3">
      <c r="A154" s="36"/>
      <c r="B154" s="36"/>
      <c r="C154" s="58"/>
      <c r="D154" s="58"/>
      <c r="E154" s="54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7"/>
      <c r="U154" s="36"/>
      <c r="V154" s="36"/>
      <c r="W154" s="36"/>
      <c r="X154" s="36"/>
      <c r="Y154" s="36"/>
    </row>
    <row r="155" spans="1:25" s="8" customFormat="1" ht="18.75" x14ac:dyDescent="0.3">
      <c r="A155" s="36"/>
      <c r="B155" s="36"/>
      <c r="C155" s="58"/>
      <c r="D155" s="58"/>
      <c r="E155" s="54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7"/>
      <c r="U155" s="36"/>
      <c r="V155" s="36"/>
      <c r="W155" s="36"/>
      <c r="X155" s="36"/>
      <c r="Y155" s="36"/>
    </row>
    <row r="156" spans="1:25" s="8" customFormat="1" ht="18.75" x14ac:dyDescent="0.3">
      <c r="A156" s="36"/>
      <c r="B156" s="36"/>
      <c r="C156" s="58"/>
      <c r="D156" s="58"/>
      <c r="E156" s="54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7"/>
      <c r="U156" s="36"/>
      <c r="V156" s="36"/>
      <c r="W156" s="36"/>
      <c r="X156" s="36"/>
      <c r="Y156" s="36"/>
    </row>
    <row r="157" spans="1:25" s="8" customFormat="1" ht="18.75" x14ac:dyDescent="0.3">
      <c r="A157" s="36"/>
      <c r="B157" s="36"/>
      <c r="C157" s="58"/>
      <c r="D157" s="58"/>
      <c r="E157" s="54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7"/>
      <c r="U157" s="36"/>
      <c r="V157" s="36"/>
      <c r="W157" s="36"/>
      <c r="X157" s="36"/>
      <c r="Y157" s="36"/>
    </row>
    <row r="158" spans="1:25" s="8" customFormat="1" ht="18.75" x14ac:dyDescent="0.3">
      <c r="A158" s="36"/>
      <c r="B158" s="36"/>
      <c r="C158" s="58"/>
      <c r="D158" s="58"/>
      <c r="E158" s="54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7"/>
      <c r="U158" s="36"/>
      <c r="V158" s="36"/>
      <c r="W158" s="36"/>
      <c r="X158" s="36"/>
      <c r="Y158" s="36"/>
    </row>
    <row r="159" spans="1:25" s="8" customFormat="1" ht="18.75" x14ac:dyDescent="0.3">
      <c r="A159" s="36"/>
      <c r="B159" s="36"/>
      <c r="C159" s="58"/>
      <c r="D159" s="58"/>
      <c r="E159" s="54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7"/>
      <c r="U159" s="36"/>
      <c r="V159" s="36"/>
      <c r="W159" s="36"/>
      <c r="X159" s="36"/>
      <c r="Y159" s="36"/>
    </row>
    <row r="160" spans="1:25" s="8" customFormat="1" ht="18.75" x14ac:dyDescent="0.3">
      <c r="A160" s="36"/>
      <c r="B160" s="36"/>
      <c r="C160" s="58"/>
      <c r="D160" s="58"/>
      <c r="E160" s="54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7"/>
      <c r="U160" s="36"/>
      <c r="V160" s="36"/>
      <c r="W160" s="36"/>
      <c r="X160" s="36"/>
      <c r="Y160" s="36"/>
    </row>
    <row r="161" spans="1:25" s="8" customFormat="1" ht="18.75" x14ac:dyDescent="0.3">
      <c r="A161" s="36"/>
      <c r="B161" s="36"/>
      <c r="C161" s="58"/>
      <c r="D161" s="58"/>
      <c r="E161" s="54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7"/>
      <c r="U161" s="36"/>
      <c r="V161" s="36"/>
      <c r="W161" s="36"/>
      <c r="X161" s="36"/>
      <c r="Y161" s="36"/>
    </row>
    <row r="162" spans="1:25" s="8" customFormat="1" ht="18.75" x14ac:dyDescent="0.3">
      <c r="A162" s="36"/>
      <c r="B162" s="36"/>
      <c r="C162" s="58"/>
      <c r="D162" s="58"/>
      <c r="E162" s="54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7"/>
      <c r="U162" s="36"/>
      <c r="V162" s="36"/>
      <c r="W162" s="36"/>
      <c r="X162" s="36"/>
      <c r="Y162" s="36"/>
    </row>
    <row r="163" spans="1:25" s="8" customFormat="1" ht="18.75" x14ac:dyDescent="0.3">
      <c r="A163" s="36"/>
      <c r="B163" s="36"/>
      <c r="C163" s="58"/>
      <c r="D163" s="58"/>
      <c r="E163" s="54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7"/>
      <c r="U163" s="36"/>
      <c r="V163" s="36"/>
      <c r="W163" s="36"/>
      <c r="X163" s="36"/>
      <c r="Y163" s="36"/>
    </row>
    <row r="164" spans="1:25" s="8" customFormat="1" ht="18.75" x14ac:dyDescent="0.3">
      <c r="A164" s="36"/>
      <c r="B164" s="36"/>
      <c r="C164" s="58"/>
      <c r="D164" s="58"/>
      <c r="E164" s="54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7"/>
      <c r="U164" s="36"/>
      <c r="V164" s="36"/>
      <c r="W164" s="36"/>
      <c r="X164" s="36"/>
      <c r="Y164" s="36"/>
    </row>
    <row r="165" spans="1:25" s="8" customFormat="1" ht="18.75" x14ac:dyDescent="0.3">
      <c r="A165" s="36"/>
      <c r="B165" s="36"/>
      <c r="C165" s="58"/>
      <c r="D165" s="58"/>
      <c r="E165" s="54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7"/>
      <c r="U165" s="36"/>
      <c r="V165" s="36"/>
      <c r="W165" s="36"/>
      <c r="X165" s="36"/>
      <c r="Y165" s="36"/>
    </row>
    <row r="166" spans="1:25" s="8" customFormat="1" ht="18.75" x14ac:dyDescent="0.3">
      <c r="A166" s="36"/>
      <c r="B166" s="36"/>
      <c r="C166" s="58"/>
      <c r="D166" s="58"/>
      <c r="E166" s="54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7"/>
      <c r="U166" s="36"/>
      <c r="V166" s="36"/>
      <c r="W166" s="36"/>
      <c r="X166" s="36"/>
      <c r="Y166" s="36"/>
    </row>
    <row r="167" spans="1:25" s="8" customFormat="1" ht="18.75" x14ac:dyDescent="0.3">
      <c r="A167" s="36"/>
      <c r="B167" s="36"/>
      <c r="C167" s="58"/>
      <c r="D167" s="58"/>
      <c r="E167" s="54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7"/>
      <c r="U167" s="36"/>
      <c r="V167" s="36"/>
      <c r="W167" s="36"/>
      <c r="X167" s="36"/>
      <c r="Y167" s="36"/>
    </row>
    <row r="168" spans="1:25" s="8" customFormat="1" ht="18.75" x14ac:dyDescent="0.3">
      <c r="A168" s="36"/>
      <c r="B168" s="36"/>
      <c r="C168" s="58"/>
      <c r="D168" s="58"/>
      <c r="E168" s="54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7"/>
      <c r="U168" s="36"/>
      <c r="V168" s="36"/>
      <c r="W168" s="36"/>
      <c r="X168" s="36"/>
      <c r="Y168" s="36"/>
    </row>
    <row r="169" spans="1:25" s="8" customFormat="1" ht="18.75" x14ac:dyDescent="0.3">
      <c r="A169" s="36"/>
      <c r="B169" s="36"/>
      <c r="C169" s="58"/>
      <c r="D169" s="58"/>
      <c r="E169" s="54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7"/>
      <c r="U169" s="36"/>
      <c r="V169" s="36"/>
      <c r="W169" s="36"/>
      <c r="X169" s="36"/>
      <c r="Y169" s="36"/>
    </row>
    <row r="170" spans="1:25" s="8" customFormat="1" ht="18.75" x14ac:dyDescent="0.3">
      <c r="A170" s="36"/>
      <c r="B170" s="36"/>
      <c r="C170" s="58"/>
      <c r="D170" s="58"/>
      <c r="E170" s="54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7"/>
      <c r="U170" s="36"/>
      <c r="V170" s="36"/>
      <c r="W170" s="36"/>
      <c r="X170" s="36"/>
      <c r="Y170" s="36"/>
    </row>
    <row r="171" spans="1:25" s="8" customFormat="1" ht="18.75" x14ac:dyDescent="0.3">
      <c r="A171" s="36"/>
      <c r="B171" s="36"/>
      <c r="C171" s="58"/>
      <c r="D171" s="58"/>
      <c r="E171" s="54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7"/>
      <c r="U171" s="36"/>
      <c r="V171" s="36"/>
      <c r="W171" s="36"/>
      <c r="X171" s="36"/>
      <c r="Y171" s="36"/>
    </row>
    <row r="172" spans="1:25" s="8" customFormat="1" ht="18.75" x14ac:dyDescent="0.3">
      <c r="A172" s="36"/>
      <c r="B172" s="36"/>
      <c r="C172" s="58"/>
      <c r="D172" s="58"/>
      <c r="E172" s="54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7"/>
      <c r="U172" s="36"/>
      <c r="V172" s="36"/>
      <c r="W172" s="36"/>
      <c r="X172" s="36"/>
      <c r="Y172" s="36"/>
    </row>
    <row r="173" spans="1:25" s="8" customFormat="1" ht="18.75" x14ac:dyDescent="0.3">
      <c r="A173" s="36"/>
      <c r="B173" s="36"/>
      <c r="C173" s="58"/>
      <c r="D173" s="58"/>
      <c r="E173" s="54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7"/>
      <c r="U173" s="36"/>
      <c r="V173" s="36"/>
      <c r="W173" s="36"/>
      <c r="X173" s="36"/>
      <c r="Y173" s="36"/>
    </row>
    <row r="174" spans="1:25" s="8" customFormat="1" ht="18.75" x14ac:dyDescent="0.3">
      <c r="A174" s="36"/>
      <c r="B174" s="36"/>
      <c r="C174" s="58"/>
      <c r="D174" s="58"/>
      <c r="E174" s="54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7"/>
      <c r="U174" s="36"/>
      <c r="V174" s="36"/>
      <c r="W174" s="36"/>
      <c r="X174" s="36"/>
      <c r="Y174" s="36"/>
    </row>
    <row r="175" spans="1:25" s="8" customFormat="1" ht="18.75" x14ac:dyDescent="0.3">
      <c r="A175" s="36"/>
      <c r="B175" s="36"/>
      <c r="C175" s="58"/>
      <c r="D175" s="58"/>
      <c r="E175" s="54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7"/>
      <c r="U175" s="36"/>
      <c r="V175" s="36"/>
      <c r="W175" s="36"/>
      <c r="X175" s="36"/>
      <c r="Y175" s="36"/>
    </row>
    <row r="176" spans="1:25" s="8" customFormat="1" ht="18.75" x14ac:dyDescent="0.3">
      <c r="A176" s="36"/>
      <c r="B176" s="36"/>
      <c r="C176" s="58"/>
      <c r="D176" s="58"/>
      <c r="E176" s="54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7"/>
      <c r="U176" s="36"/>
      <c r="V176" s="36"/>
      <c r="W176" s="36"/>
      <c r="X176" s="36"/>
      <c r="Y176" s="36"/>
    </row>
    <row r="177" spans="1:25" s="8" customFormat="1" ht="18.75" x14ac:dyDescent="0.3">
      <c r="A177" s="36"/>
      <c r="B177" s="36"/>
      <c r="C177" s="58"/>
      <c r="D177" s="58"/>
      <c r="E177" s="54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7"/>
      <c r="U177" s="36"/>
      <c r="V177" s="36"/>
      <c r="W177" s="36"/>
      <c r="X177" s="36"/>
      <c r="Y177" s="36"/>
    </row>
    <row r="178" spans="1:25" s="8" customFormat="1" ht="18.75" x14ac:dyDescent="0.3">
      <c r="A178" s="36"/>
      <c r="B178" s="36"/>
      <c r="C178" s="58"/>
      <c r="D178" s="58"/>
      <c r="E178" s="54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7"/>
      <c r="U178" s="36"/>
      <c r="V178" s="36"/>
      <c r="W178" s="36"/>
      <c r="X178" s="36"/>
      <c r="Y178" s="36"/>
    </row>
    <row r="179" spans="1:25" s="8" customFormat="1" ht="18.75" x14ac:dyDescent="0.3">
      <c r="A179" s="36"/>
      <c r="B179" s="36"/>
      <c r="C179" s="58"/>
      <c r="D179" s="58"/>
      <c r="E179" s="54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7"/>
      <c r="U179" s="36"/>
      <c r="V179" s="36"/>
      <c r="W179" s="36"/>
      <c r="X179" s="36"/>
      <c r="Y179" s="36"/>
    </row>
    <row r="180" spans="1:25" s="8" customFormat="1" ht="18.75" x14ac:dyDescent="0.3">
      <c r="A180" s="36"/>
      <c r="B180" s="36"/>
      <c r="C180" s="58"/>
      <c r="D180" s="58"/>
      <c r="E180" s="54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7"/>
      <c r="U180" s="36"/>
      <c r="V180" s="36"/>
      <c r="W180" s="36"/>
      <c r="X180" s="36"/>
      <c r="Y180" s="36"/>
    </row>
    <row r="181" spans="1:25" s="8" customFormat="1" ht="18.75" x14ac:dyDescent="0.3">
      <c r="A181" s="36"/>
      <c r="B181" s="36"/>
      <c r="C181" s="58"/>
      <c r="D181" s="58"/>
      <c r="E181" s="54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7"/>
      <c r="U181" s="36"/>
      <c r="V181" s="36"/>
      <c r="W181" s="36"/>
      <c r="X181" s="36"/>
      <c r="Y181" s="36"/>
    </row>
    <row r="182" spans="1:25" s="8" customFormat="1" ht="18.75" x14ac:dyDescent="0.3">
      <c r="A182" s="36"/>
      <c r="B182" s="36"/>
      <c r="C182" s="58"/>
      <c r="D182" s="58"/>
      <c r="E182" s="54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7"/>
      <c r="U182" s="36"/>
      <c r="V182" s="36"/>
      <c r="W182" s="36"/>
      <c r="X182" s="36"/>
      <c r="Y182" s="36"/>
    </row>
    <row r="183" spans="1:25" s="8" customFormat="1" ht="18.75" x14ac:dyDescent="0.3">
      <c r="A183" s="36"/>
      <c r="B183" s="36"/>
      <c r="C183" s="58"/>
      <c r="D183" s="58"/>
      <c r="E183" s="54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7"/>
      <c r="U183" s="36"/>
      <c r="V183" s="36"/>
      <c r="W183" s="36"/>
      <c r="X183" s="36"/>
      <c r="Y183" s="36"/>
    </row>
    <row r="184" spans="1:25" s="8" customFormat="1" ht="18.75" x14ac:dyDescent="0.3">
      <c r="A184" s="36"/>
      <c r="B184" s="36"/>
      <c r="C184" s="58"/>
      <c r="D184" s="58"/>
      <c r="E184" s="54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7"/>
      <c r="U184" s="36"/>
      <c r="V184" s="36"/>
      <c r="W184" s="36"/>
      <c r="X184" s="36"/>
      <c r="Y184" s="36"/>
    </row>
    <row r="185" spans="1:25" s="8" customFormat="1" ht="18.75" x14ac:dyDescent="0.3">
      <c r="A185" s="36"/>
      <c r="B185" s="36"/>
      <c r="C185" s="58"/>
      <c r="D185" s="58"/>
      <c r="E185" s="54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7"/>
      <c r="U185" s="36"/>
      <c r="V185" s="36"/>
      <c r="W185" s="36"/>
      <c r="X185" s="36"/>
      <c r="Y185" s="36"/>
    </row>
    <row r="186" spans="1:25" s="8" customFormat="1" ht="18.75" x14ac:dyDescent="0.3">
      <c r="A186" s="36"/>
      <c r="B186" s="36"/>
      <c r="C186" s="58"/>
      <c r="D186" s="58"/>
      <c r="E186" s="54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7"/>
      <c r="U186" s="36"/>
      <c r="V186" s="36"/>
      <c r="W186" s="36"/>
      <c r="X186" s="36"/>
      <c r="Y186" s="36"/>
    </row>
    <row r="187" spans="1:25" s="8" customFormat="1" ht="18.75" x14ac:dyDescent="0.3">
      <c r="A187" s="36"/>
      <c r="B187" s="36"/>
      <c r="C187" s="58"/>
      <c r="D187" s="58"/>
      <c r="E187" s="54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7"/>
      <c r="U187" s="36"/>
      <c r="V187" s="36"/>
      <c r="W187" s="36"/>
      <c r="X187" s="36"/>
      <c r="Y187" s="36"/>
    </row>
    <row r="188" spans="1:25" s="8" customFormat="1" ht="18.75" x14ac:dyDescent="0.3">
      <c r="A188" s="36"/>
      <c r="B188" s="36"/>
      <c r="C188" s="58"/>
      <c r="D188" s="58"/>
      <c r="E188" s="54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7"/>
      <c r="U188" s="36"/>
      <c r="V188" s="36"/>
      <c r="W188" s="36"/>
      <c r="X188" s="36"/>
      <c r="Y188" s="36"/>
    </row>
    <row r="189" spans="1:25" s="8" customFormat="1" ht="18.75" x14ac:dyDescent="0.3">
      <c r="A189" s="36"/>
      <c r="B189" s="36"/>
      <c r="C189" s="58"/>
      <c r="D189" s="58"/>
      <c r="E189" s="54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7"/>
      <c r="U189" s="36"/>
      <c r="V189" s="36"/>
      <c r="W189" s="36"/>
      <c r="X189" s="36"/>
      <c r="Y189" s="36"/>
    </row>
    <row r="190" spans="1:25" s="7" customFormat="1" x14ac:dyDescent="0.25">
      <c r="A190" s="50"/>
      <c r="B190" s="50"/>
      <c r="C190" s="59"/>
      <c r="D190" s="59"/>
      <c r="E190" s="55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51"/>
      <c r="U190" s="50"/>
      <c r="V190" s="50"/>
      <c r="W190" s="50"/>
      <c r="X190" s="50"/>
      <c r="Y190" s="50"/>
    </row>
    <row r="191" spans="1:25" s="7" customFormat="1" x14ac:dyDescent="0.25">
      <c r="A191" s="50"/>
      <c r="B191" s="50"/>
      <c r="C191" s="59"/>
      <c r="D191" s="59"/>
      <c r="E191" s="55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51"/>
      <c r="U191" s="50"/>
      <c r="V191" s="50"/>
      <c r="W191" s="50"/>
      <c r="X191" s="50"/>
      <c r="Y191" s="50"/>
    </row>
    <row r="192" spans="1:25" s="7" customFormat="1" x14ac:dyDescent="0.25">
      <c r="A192" s="50"/>
      <c r="B192" s="50"/>
      <c r="C192" s="59"/>
      <c r="D192" s="59"/>
      <c r="E192" s="55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51"/>
      <c r="U192" s="50"/>
      <c r="V192" s="50"/>
      <c r="W192" s="50"/>
      <c r="X192" s="50"/>
      <c r="Y192" s="50"/>
    </row>
    <row r="193" spans="1:25" s="7" customFormat="1" x14ac:dyDescent="0.25">
      <c r="A193" s="50"/>
      <c r="B193" s="50"/>
      <c r="C193" s="59"/>
      <c r="D193" s="59"/>
      <c r="E193" s="55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51"/>
      <c r="U193" s="50"/>
      <c r="V193" s="50"/>
      <c r="W193" s="50"/>
      <c r="X193" s="50"/>
      <c r="Y193" s="50"/>
    </row>
    <row r="194" spans="1:25" s="7" customFormat="1" x14ac:dyDescent="0.25">
      <c r="A194" s="50"/>
      <c r="B194" s="50"/>
      <c r="C194" s="59"/>
      <c r="D194" s="59"/>
      <c r="E194" s="55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51"/>
      <c r="U194" s="50"/>
      <c r="V194" s="50"/>
      <c r="W194" s="50"/>
      <c r="X194" s="50"/>
      <c r="Y194" s="50"/>
    </row>
    <row r="195" spans="1:25" s="7" customFormat="1" x14ac:dyDescent="0.25">
      <c r="A195" s="50"/>
      <c r="B195" s="50"/>
      <c r="C195" s="59"/>
      <c r="D195" s="59"/>
      <c r="E195" s="55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51"/>
      <c r="U195" s="50"/>
      <c r="V195" s="50"/>
      <c r="W195" s="50"/>
      <c r="X195" s="50"/>
      <c r="Y195" s="50"/>
    </row>
    <row r="196" spans="1:25" s="7" customFormat="1" x14ac:dyDescent="0.25">
      <c r="A196" s="50"/>
      <c r="B196" s="50"/>
      <c r="C196" s="59"/>
      <c r="D196" s="59"/>
      <c r="E196" s="55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51"/>
      <c r="U196" s="50"/>
      <c r="V196" s="50"/>
      <c r="W196" s="50"/>
      <c r="X196" s="50"/>
      <c r="Y196" s="50"/>
    </row>
    <row r="197" spans="1:25" s="7" customFormat="1" x14ac:dyDescent="0.25">
      <c r="A197" s="50"/>
      <c r="B197" s="50"/>
      <c r="C197" s="59"/>
      <c r="D197" s="59"/>
      <c r="E197" s="55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51"/>
      <c r="U197" s="50"/>
      <c r="V197" s="50"/>
      <c r="W197" s="50"/>
      <c r="X197" s="50"/>
      <c r="Y197" s="50"/>
    </row>
    <row r="198" spans="1:25" s="7" customFormat="1" x14ac:dyDescent="0.25">
      <c r="A198" s="50"/>
      <c r="B198" s="50"/>
      <c r="C198" s="59"/>
      <c r="D198" s="59"/>
      <c r="E198" s="55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51"/>
      <c r="U198" s="50"/>
      <c r="V198" s="50"/>
      <c r="W198" s="50"/>
      <c r="X198" s="50"/>
      <c r="Y198" s="50"/>
    </row>
    <row r="199" spans="1:25" s="7" customFormat="1" x14ac:dyDescent="0.25">
      <c r="A199" s="50"/>
      <c r="B199" s="50"/>
      <c r="C199" s="59"/>
      <c r="D199" s="59"/>
      <c r="E199" s="55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51"/>
      <c r="U199" s="50"/>
      <c r="V199" s="50"/>
      <c r="W199" s="50"/>
      <c r="X199" s="50"/>
      <c r="Y199" s="50"/>
    </row>
    <row r="200" spans="1:25" s="7" customFormat="1" x14ac:dyDescent="0.25">
      <c r="A200" s="50"/>
      <c r="B200" s="50"/>
      <c r="C200" s="59"/>
      <c r="D200" s="59"/>
      <c r="E200" s="55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51"/>
      <c r="U200" s="50"/>
      <c r="V200" s="50"/>
      <c r="W200" s="50"/>
      <c r="X200" s="50"/>
      <c r="Y200" s="50"/>
    </row>
    <row r="201" spans="1:25" s="7" customFormat="1" x14ac:dyDescent="0.25">
      <c r="A201" s="50"/>
      <c r="B201" s="50"/>
      <c r="C201" s="59"/>
      <c r="D201" s="59"/>
      <c r="E201" s="55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51"/>
      <c r="U201" s="50"/>
      <c r="V201" s="50"/>
      <c r="W201" s="50"/>
      <c r="X201" s="50"/>
      <c r="Y201" s="50"/>
    </row>
    <row r="202" spans="1:25" s="7" customFormat="1" x14ac:dyDescent="0.25">
      <c r="A202" s="50"/>
      <c r="B202" s="50"/>
      <c r="C202" s="59"/>
      <c r="D202" s="59"/>
      <c r="E202" s="55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51"/>
      <c r="U202" s="50"/>
      <c r="V202" s="50"/>
      <c r="W202" s="50"/>
      <c r="X202" s="50"/>
      <c r="Y202" s="50"/>
    </row>
    <row r="203" spans="1:25" s="7" customFormat="1" x14ac:dyDescent="0.25">
      <c r="A203" s="50"/>
      <c r="B203" s="50"/>
      <c r="C203" s="59"/>
      <c r="D203" s="59"/>
      <c r="E203" s="55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51"/>
      <c r="U203" s="50"/>
      <c r="V203" s="50"/>
      <c r="W203" s="50"/>
      <c r="X203" s="50"/>
      <c r="Y203" s="50"/>
    </row>
    <row r="204" spans="1:25" s="7" customFormat="1" x14ac:dyDescent="0.25">
      <c r="A204" s="50"/>
      <c r="B204" s="50"/>
      <c r="C204" s="59"/>
      <c r="D204" s="59"/>
      <c r="E204" s="55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51"/>
      <c r="U204" s="50"/>
      <c r="V204" s="50"/>
      <c r="W204" s="50"/>
      <c r="X204" s="50"/>
      <c r="Y204" s="50"/>
    </row>
    <row r="205" spans="1:25" s="7" customFormat="1" x14ac:dyDescent="0.25">
      <c r="A205" s="50"/>
      <c r="B205" s="50"/>
      <c r="C205" s="59"/>
      <c r="D205" s="59"/>
      <c r="E205" s="55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51"/>
      <c r="U205" s="50"/>
      <c r="V205" s="50"/>
      <c r="W205" s="50"/>
      <c r="X205" s="50"/>
      <c r="Y205" s="50"/>
    </row>
    <row r="206" spans="1:25" s="7" customFormat="1" x14ac:dyDescent="0.25">
      <c r="A206" s="50"/>
      <c r="B206" s="50"/>
      <c r="C206" s="59"/>
      <c r="D206" s="59"/>
      <c r="E206" s="55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51"/>
      <c r="U206" s="50"/>
      <c r="V206" s="50"/>
      <c r="W206" s="50"/>
      <c r="X206" s="50"/>
      <c r="Y206" s="50"/>
    </row>
    <row r="207" spans="1:25" s="7" customFormat="1" x14ac:dyDescent="0.25">
      <c r="A207" s="50"/>
      <c r="B207" s="50"/>
      <c r="C207" s="59"/>
      <c r="D207" s="59"/>
      <c r="E207" s="55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51"/>
      <c r="U207" s="50"/>
      <c r="V207" s="50"/>
      <c r="W207" s="50"/>
      <c r="X207" s="50"/>
      <c r="Y207" s="50"/>
    </row>
    <row r="208" spans="1:25" s="7" customFormat="1" x14ac:dyDescent="0.25">
      <c r="A208" s="50"/>
      <c r="B208" s="50"/>
      <c r="C208" s="59"/>
      <c r="D208" s="59"/>
      <c r="E208" s="55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51"/>
      <c r="U208" s="50"/>
      <c r="V208" s="50"/>
      <c r="W208" s="50"/>
      <c r="X208" s="50"/>
      <c r="Y208" s="50"/>
    </row>
    <row r="209" spans="1:25" s="7" customFormat="1" x14ac:dyDescent="0.25">
      <c r="A209" s="50"/>
      <c r="B209" s="50"/>
      <c r="C209" s="59"/>
      <c r="D209" s="59"/>
      <c r="E209" s="55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51"/>
      <c r="U209" s="50"/>
      <c r="V209" s="50"/>
      <c r="W209" s="50"/>
      <c r="X209" s="50"/>
      <c r="Y209" s="50"/>
    </row>
    <row r="210" spans="1:25" s="7" customFormat="1" x14ac:dyDescent="0.25">
      <c r="A210" s="50"/>
      <c r="B210" s="50"/>
      <c r="C210" s="59"/>
      <c r="D210" s="59"/>
      <c r="E210" s="55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51"/>
      <c r="U210" s="50"/>
      <c r="V210" s="50"/>
      <c r="W210" s="50"/>
      <c r="X210" s="50"/>
      <c r="Y210" s="50"/>
    </row>
    <row r="211" spans="1:25" s="7" customFormat="1" x14ac:dyDescent="0.25">
      <c r="A211" s="50"/>
      <c r="B211" s="50"/>
      <c r="C211" s="59"/>
      <c r="D211" s="59"/>
      <c r="E211" s="55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51"/>
      <c r="U211" s="50"/>
      <c r="V211" s="50"/>
      <c r="W211" s="50"/>
      <c r="X211" s="50"/>
      <c r="Y211" s="50"/>
    </row>
    <row r="212" spans="1:25" s="7" customFormat="1" x14ac:dyDescent="0.25">
      <c r="A212" s="50"/>
      <c r="B212" s="50"/>
      <c r="C212" s="59"/>
      <c r="D212" s="59"/>
      <c r="E212" s="55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51"/>
      <c r="U212" s="50"/>
      <c r="V212" s="50"/>
      <c r="W212" s="50"/>
      <c r="X212" s="50"/>
      <c r="Y212" s="50"/>
    </row>
    <row r="213" spans="1:25" s="7" customFormat="1" x14ac:dyDescent="0.25">
      <c r="A213" s="50"/>
      <c r="B213" s="50"/>
      <c r="C213" s="59"/>
      <c r="D213" s="59"/>
      <c r="E213" s="55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51"/>
      <c r="U213" s="50"/>
      <c r="V213" s="50"/>
      <c r="W213" s="50"/>
      <c r="X213" s="50"/>
      <c r="Y213" s="50"/>
    </row>
    <row r="214" spans="1:25" s="7" customFormat="1" x14ac:dyDescent="0.25">
      <c r="A214" s="50"/>
      <c r="B214" s="50"/>
      <c r="C214" s="59"/>
      <c r="D214" s="59"/>
      <c r="E214" s="55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51"/>
      <c r="U214" s="50"/>
      <c r="V214" s="50"/>
      <c r="W214" s="50"/>
      <c r="X214" s="50"/>
      <c r="Y214" s="50"/>
    </row>
    <row r="215" spans="1:25" s="7" customFormat="1" x14ac:dyDescent="0.25">
      <c r="A215" s="50"/>
      <c r="B215" s="50"/>
      <c r="C215" s="59"/>
      <c r="D215" s="59"/>
      <c r="E215" s="55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51"/>
      <c r="U215" s="50"/>
      <c r="V215" s="50"/>
      <c r="W215" s="50"/>
      <c r="X215" s="50"/>
      <c r="Y215" s="50"/>
    </row>
    <row r="216" spans="1:25" s="7" customFormat="1" x14ac:dyDescent="0.25">
      <c r="A216" s="50"/>
      <c r="B216" s="50"/>
      <c r="C216" s="59"/>
      <c r="D216" s="59"/>
      <c r="E216" s="55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51"/>
      <c r="U216" s="50"/>
      <c r="V216" s="50"/>
      <c r="W216" s="50"/>
      <c r="X216" s="50"/>
      <c r="Y216" s="50"/>
    </row>
    <row r="217" spans="1:25" s="7" customFormat="1" x14ac:dyDescent="0.25">
      <c r="A217" s="50"/>
      <c r="B217" s="50"/>
      <c r="C217" s="59"/>
      <c r="D217" s="59"/>
      <c r="E217" s="55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51"/>
      <c r="U217" s="50"/>
      <c r="V217" s="50"/>
      <c r="W217" s="50"/>
      <c r="X217" s="50"/>
      <c r="Y217" s="50"/>
    </row>
    <row r="218" spans="1:25" s="7" customFormat="1" x14ac:dyDescent="0.25">
      <c r="A218" s="50"/>
      <c r="B218" s="50"/>
      <c r="C218" s="59"/>
      <c r="D218" s="59"/>
      <c r="E218" s="55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51"/>
      <c r="U218" s="50"/>
      <c r="V218" s="50"/>
      <c r="W218" s="50"/>
      <c r="X218" s="50"/>
      <c r="Y218" s="50"/>
    </row>
    <row r="219" spans="1:25" s="7" customFormat="1" x14ac:dyDescent="0.25">
      <c r="A219" s="50"/>
      <c r="B219" s="50"/>
      <c r="C219" s="59"/>
      <c r="D219" s="59"/>
      <c r="E219" s="55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51"/>
      <c r="U219" s="50"/>
      <c r="V219" s="50"/>
      <c r="W219" s="50"/>
      <c r="X219" s="50"/>
      <c r="Y219" s="50"/>
    </row>
    <row r="220" spans="1:25" s="7" customFormat="1" x14ac:dyDescent="0.25">
      <c r="A220" s="50"/>
      <c r="B220" s="50"/>
      <c r="C220" s="59"/>
      <c r="D220" s="59"/>
      <c r="E220" s="55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51"/>
      <c r="U220" s="50"/>
      <c r="V220" s="50"/>
      <c r="W220" s="50"/>
      <c r="X220" s="50"/>
      <c r="Y220" s="50"/>
    </row>
    <row r="221" spans="1:25" s="7" customFormat="1" x14ac:dyDescent="0.25">
      <c r="A221" s="50"/>
      <c r="B221" s="50"/>
      <c r="C221" s="59"/>
      <c r="D221" s="59"/>
      <c r="E221" s="55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51"/>
      <c r="U221" s="50"/>
      <c r="V221" s="50"/>
      <c r="W221" s="50"/>
      <c r="X221" s="50"/>
      <c r="Y221" s="50"/>
    </row>
    <row r="222" spans="1:25" s="7" customFormat="1" x14ac:dyDescent="0.25">
      <c r="A222" s="50"/>
      <c r="B222" s="50"/>
      <c r="C222" s="59"/>
      <c r="D222" s="59"/>
      <c r="E222" s="55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51"/>
      <c r="U222" s="50"/>
      <c r="V222" s="50"/>
      <c r="W222" s="50"/>
      <c r="X222" s="50"/>
      <c r="Y222" s="50"/>
    </row>
    <row r="223" spans="1:25" s="7" customFormat="1" x14ac:dyDescent="0.25">
      <c r="A223" s="50"/>
      <c r="B223" s="50"/>
      <c r="C223" s="59"/>
      <c r="D223" s="59"/>
      <c r="E223" s="55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51"/>
      <c r="U223" s="50"/>
      <c r="V223" s="50"/>
      <c r="W223" s="50"/>
      <c r="X223" s="50"/>
      <c r="Y223" s="50"/>
    </row>
    <row r="224" spans="1:25" s="7" customFormat="1" x14ac:dyDescent="0.25">
      <c r="A224" s="50"/>
      <c r="B224" s="50"/>
      <c r="C224" s="59"/>
      <c r="D224" s="59"/>
      <c r="E224" s="55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51"/>
      <c r="U224" s="50"/>
      <c r="V224" s="50"/>
      <c r="W224" s="50"/>
      <c r="X224" s="50"/>
      <c r="Y224" s="50"/>
    </row>
    <row r="225" spans="1:25" s="7" customFormat="1" x14ac:dyDescent="0.25">
      <c r="A225" s="50"/>
      <c r="B225" s="50"/>
      <c r="C225" s="59"/>
      <c r="D225" s="59"/>
      <c r="E225" s="55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51"/>
      <c r="U225" s="50"/>
      <c r="V225" s="50"/>
      <c r="W225" s="50"/>
      <c r="X225" s="50"/>
      <c r="Y225" s="50"/>
    </row>
    <row r="226" spans="1:25" s="7" customFormat="1" x14ac:dyDescent="0.25">
      <c r="A226" s="50"/>
      <c r="B226" s="50"/>
      <c r="C226" s="59"/>
      <c r="D226" s="59"/>
      <c r="E226" s="55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51"/>
      <c r="U226" s="50"/>
      <c r="V226" s="50"/>
      <c r="W226" s="50"/>
      <c r="X226" s="50"/>
      <c r="Y226" s="50"/>
    </row>
    <row r="227" spans="1:25" s="7" customFormat="1" x14ac:dyDescent="0.25">
      <c r="A227" s="50"/>
      <c r="B227" s="50"/>
      <c r="C227" s="59"/>
      <c r="D227" s="59"/>
      <c r="E227" s="55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51"/>
      <c r="U227" s="50"/>
      <c r="V227" s="50"/>
      <c r="W227" s="50"/>
      <c r="X227" s="50"/>
      <c r="Y227" s="50"/>
    </row>
    <row r="228" spans="1:25" s="7" customFormat="1" x14ac:dyDescent="0.25">
      <c r="A228" s="50"/>
      <c r="B228" s="50"/>
      <c r="C228" s="59"/>
      <c r="D228" s="59"/>
      <c r="E228" s="55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51"/>
      <c r="U228" s="50"/>
      <c r="V228" s="50"/>
      <c r="W228" s="50"/>
      <c r="X228" s="50"/>
      <c r="Y228" s="50"/>
    </row>
    <row r="229" spans="1:25" s="7" customFormat="1" x14ac:dyDescent="0.25">
      <c r="A229" s="50"/>
      <c r="B229" s="50"/>
      <c r="C229" s="59"/>
      <c r="D229" s="59"/>
      <c r="E229" s="55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51"/>
      <c r="U229" s="50"/>
      <c r="V229" s="50"/>
      <c r="W229" s="50"/>
      <c r="X229" s="50"/>
      <c r="Y229" s="50"/>
    </row>
    <row r="230" spans="1:25" s="7" customFormat="1" x14ac:dyDescent="0.25">
      <c r="A230" s="50"/>
      <c r="B230" s="50"/>
      <c r="C230" s="59"/>
      <c r="D230" s="59"/>
      <c r="E230" s="55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51"/>
      <c r="U230" s="50"/>
      <c r="V230" s="50"/>
      <c r="W230" s="50"/>
      <c r="X230" s="50"/>
      <c r="Y230" s="50"/>
    </row>
    <row r="231" spans="1:25" s="7" customFormat="1" x14ac:dyDescent="0.25">
      <c r="A231" s="50"/>
      <c r="B231" s="50"/>
      <c r="C231" s="59"/>
      <c r="D231" s="59"/>
      <c r="E231" s="55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51"/>
      <c r="U231" s="50"/>
      <c r="V231" s="50"/>
      <c r="W231" s="50"/>
      <c r="X231" s="50"/>
      <c r="Y231" s="50"/>
    </row>
    <row r="232" spans="1:25" s="7" customFormat="1" x14ac:dyDescent="0.25">
      <c r="A232" s="50"/>
      <c r="B232" s="50"/>
      <c r="C232" s="59"/>
      <c r="D232" s="59"/>
      <c r="E232" s="55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51"/>
      <c r="U232" s="50"/>
      <c r="V232" s="50"/>
      <c r="W232" s="50"/>
      <c r="X232" s="50"/>
      <c r="Y232" s="50"/>
    </row>
    <row r="233" spans="1:25" s="7" customFormat="1" x14ac:dyDescent="0.25">
      <c r="A233" s="50"/>
      <c r="B233" s="50"/>
      <c r="C233" s="59"/>
      <c r="D233" s="59"/>
      <c r="E233" s="55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51"/>
      <c r="U233" s="50"/>
      <c r="V233" s="50"/>
      <c r="W233" s="50"/>
      <c r="X233" s="50"/>
      <c r="Y233" s="50"/>
    </row>
    <row r="234" spans="1:25" s="7" customFormat="1" x14ac:dyDescent="0.25">
      <c r="A234" s="50"/>
      <c r="B234" s="50"/>
      <c r="C234" s="59"/>
      <c r="D234" s="59"/>
      <c r="E234" s="55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51"/>
      <c r="U234" s="50"/>
      <c r="V234" s="50"/>
      <c r="W234" s="50"/>
      <c r="X234" s="50"/>
      <c r="Y234" s="50"/>
    </row>
    <row r="235" spans="1:25" s="7" customFormat="1" x14ac:dyDescent="0.25">
      <c r="A235" s="50"/>
      <c r="B235" s="50"/>
      <c r="C235" s="59"/>
      <c r="D235" s="59"/>
      <c r="E235" s="55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51"/>
      <c r="U235" s="50"/>
      <c r="V235" s="50"/>
      <c r="W235" s="50"/>
      <c r="X235" s="50"/>
      <c r="Y235" s="50"/>
    </row>
    <row r="236" spans="1:25" s="7" customFormat="1" x14ac:dyDescent="0.25">
      <c r="A236" s="50"/>
      <c r="B236" s="50"/>
      <c r="C236" s="59"/>
      <c r="D236" s="59"/>
      <c r="E236" s="55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51"/>
      <c r="U236" s="50"/>
      <c r="V236" s="50"/>
      <c r="W236" s="50"/>
      <c r="X236" s="50"/>
      <c r="Y236" s="50"/>
    </row>
    <row r="237" spans="1:25" s="7" customFormat="1" x14ac:dyDescent="0.25">
      <c r="A237" s="50"/>
      <c r="B237" s="50"/>
      <c r="C237" s="59"/>
      <c r="D237" s="59"/>
      <c r="E237" s="55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51"/>
      <c r="U237" s="50"/>
      <c r="V237" s="50"/>
      <c r="W237" s="50"/>
      <c r="X237" s="50"/>
      <c r="Y237" s="50"/>
    </row>
    <row r="238" spans="1:25" s="7" customFormat="1" x14ac:dyDescent="0.25">
      <c r="A238" s="50"/>
      <c r="B238" s="50"/>
      <c r="C238" s="59"/>
      <c r="D238" s="59"/>
      <c r="E238" s="55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51"/>
      <c r="U238" s="50"/>
      <c r="V238" s="50"/>
      <c r="W238" s="50"/>
      <c r="X238" s="50"/>
      <c r="Y238" s="50"/>
    </row>
    <row r="239" spans="1:25" s="7" customFormat="1" x14ac:dyDescent="0.25">
      <c r="A239" s="50"/>
      <c r="B239" s="50"/>
      <c r="C239" s="59"/>
      <c r="D239" s="59"/>
      <c r="E239" s="55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51"/>
      <c r="U239" s="50"/>
      <c r="V239" s="50"/>
      <c r="W239" s="50"/>
      <c r="X239" s="50"/>
      <c r="Y239" s="50"/>
    </row>
    <row r="240" spans="1:25" s="7" customFormat="1" x14ac:dyDescent="0.25">
      <c r="A240" s="50"/>
      <c r="B240" s="50"/>
      <c r="C240" s="59"/>
      <c r="D240" s="59"/>
      <c r="E240" s="55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51"/>
      <c r="U240" s="50"/>
      <c r="V240" s="50"/>
      <c r="W240" s="50"/>
      <c r="X240" s="50"/>
      <c r="Y240" s="50"/>
    </row>
    <row r="241" spans="1:25" s="7" customFormat="1" x14ac:dyDescent="0.25">
      <c r="A241" s="50"/>
      <c r="B241" s="50"/>
      <c r="C241" s="59"/>
      <c r="D241" s="59"/>
      <c r="E241" s="55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51"/>
      <c r="U241" s="50"/>
      <c r="V241" s="50"/>
      <c r="W241" s="50"/>
      <c r="X241" s="50"/>
      <c r="Y241" s="50"/>
    </row>
    <row r="242" spans="1:25" s="7" customFormat="1" x14ac:dyDescent="0.25">
      <c r="A242" s="50"/>
      <c r="B242" s="50"/>
      <c r="C242" s="59"/>
      <c r="D242" s="59"/>
      <c r="E242" s="55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51"/>
      <c r="U242" s="50"/>
      <c r="V242" s="50"/>
      <c r="W242" s="50"/>
      <c r="X242" s="50"/>
      <c r="Y242" s="50"/>
    </row>
    <row r="243" spans="1:25" s="7" customFormat="1" x14ac:dyDescent="0.25">
      <c r="A243" s="50"/>
      <c r="B243" s="50"/>
      <c r="C243" s="59"/>
      <c r="D243" s="59"/>
      <c r="E243" s="55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51"/>
      <c r="U243" s="50"/>
      <c r="V243" s="50"/>
      <c r="W243" s="50"/>
      <c r="X243" s="50"/>
      <c r="Y243" s="50"/>
    </row>
    <row r="244" spans="1:25" s="7" customFormat="1" x14ac:dyDescent="0.25">
      <c r="A244" s="50"/>
      <c r="B244" s="50"/>
      <c r="C244" s="59"/>
      <c r="D244" s="59"/>
      <c r="E244" s="55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51"/>
      <c r="U244" s="50"/>
      <c r="V244" s="50"/>
      <c r="W244" s="50"/>
      <c r="X244" s="50"/>
      <c r="Y244" s="50"/>
    </row>
    <row r="245" spans="1:25" s="7" customFormat="1" x14ac:dyDescent="0.25">
      <c r="A245" s="50"/>
      <c r="B245" s="50"/>
      <c r="C245" s="59"/>
      <c r="D245" s="59"/>
      <c r="E245" s="55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51"/>
      <c r="U245" s="50"/>
      <c r="V245" s="50"/>
      <c r="W245" s="50"/>
      <c r="X245" s="50"/>
      <c r="Y245" s="50"/>
    </row>
    <row r="246" spans="1:25" s="7" customFormat="1" x14ac:dyDescent="0.25">
      <c r="A246" s="50"/>
      <c r="B246" s="50"/>
      <c r="C246" s="59"/>
      <c r="D246" s="59"/>
      <c r="E246" s="55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51"/>
      <c r="U246" s="50"/>
      <c r="V246" s="50"/>
      <c r="W246" s="50"/>
      <c r="X246" s="50"/>
      <c r="Y246" s="50"/>
    </row>
    <row r="247" spans="1:25" s="7" customFormat="1" x14ac:dyDescent="0.25">
      <c r="A247" s="50"/>
      <c r="B247" s="50"/>
      <c r="C247" s="59"/>
      <c r="D247" s="59"/>
      <c r="E247" s="55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51"/>
      <c r="U247" s="50"/>
      <c r="V247" s="50"/>
      <c r="W247" s="50"/>
      <c r="X247" s="50"/>
      <c r="Y247" s="50"/>
    </row>
    <row r="248" spans="1:25" s="7" customFormat="1" x14ac:dyDescent="0.25">
      <c r="A248" s="50"/>
      <c r="B248" s="50"/>
      <c r="C248" s="59"/>
      <c r="D248" s="59"/>
      <c r="E248" s="55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51"/>
      <c r="U248" s="50"/>
      <c r="V248" s="50"/>
      <c r="W248" s="50"/>
      <c r="X248" s="50"/>
      <c r="Y248" s="50"/>
    </row>
    <row r="249" spans="1:25" s="7" customFormat="1" x14ac:dyDescent="0.25">
      <c r="A249" s="50"/>
      <c r="B249" s="50"/>
      <c r="C249" s="59"/>
      <c r="D249" s="59"/>
      <c r="E249" s="55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51"/>
      <c r="U249" s="50"/>
      <c r="V249" s="50"/>
      <c r="W249" s="50"/>
      <c r="X249" s="50"/>
      <c r="Y249" s="50"/>
    </row>
    <row r="250" spans="1:25" s="7" customFormat="1" x14ac:dyDescent="0.25">
      <c r="A250" s="50"/>
      <c r="B250" s="50"/>
      <c r="C250" s="59"/>
      <c r="D250" s="59"/>
      <c r="E250" s="55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51"/>
      <c r="U250" s="50"/>
      <c r="V250" s="50"/>
      <c r="W250" s="50"/>
      <c r="X250" s="50"/>
      <c r="Y250" s="50"/>
    </row>
    <row r="251" spans="1:25" s="7" customFormat="1" x14ac:dyDescent="0.25">
      <c r="A251" s="50"/>
      <c r="B251" s="50"/>
      <c r="C251" s="59"/>
      <c r="D251" s="59"/>
      <c r="E251" s="55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51"/>
      <c r="U251" s="50"/>
      <c r="V251" s="50"/>
      <c r="W251" s="50"/>
      <c r="X251" s="50"/>
      <c r="Y251" s="50"/>
    </row>
    <row r="252" spans="1:25" s="7" customFormat="1" x14ac:dyDescent="0.25">
      <c r="A252" s="50"/>
      <c r="B252" s="50"/>
      <c r="C252" s="59"/>
      <c r="D252" s="59"/>
      <c r="E252" s="55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51"/>
      <c r="U252" s="50"/>
      <c r="V252" s="50"/>
      <c r="W252" s="50"/>
      <c r="X252" s="50"/>
      <c r="Y252" s="50"/>
    </row>
    <row r="253" spans="1:25" s="7" customFormat="1" x14ac:dyDescent="0.25">
      <c r="A253" s="50"/>
      <c r="B253" s="50"/>
      <c r="C253" s="59"/>
      <c r="D253" s="59"/>
      <c r="E253" s="55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51"/>
      <c r="U253" s="50"/>
      <c r="V253" s="50"/>
      <c r="W253" s="50"/>
      <c r="X253" s="50"/>
      <c r="Y253" s="50"/>
    </row>
    <row r="254" spans="1:25" s="7" customFormat="1" x14ac:dyDescent="0.25">
      <c r="A254" s="50"/>
      <c r="B254" s="50"/>
      <c r="C254" s="59"/>
      <c r="D254" s="59"/>
      <c r="E254" s="55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51"/>
      <c r="U254" s="50"/>
      <c r="V254" s="50"/>
      <c r="W254" s="50"/>
      <c r="X254" s="50"/>
      <c r="Y254" s="50"/>
    </row>
    <row r="255" spans="1:25" s="7" customFormat="1" x14ac:dyDescent="0.25">
      <c r="A255" s="50"/>
      <c r="B255" s="50"/>
      <c r="C255" s="59"/>
      <c r="D255" s="59"/>
      <c r="E255" s="55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51"/>
      <c r="U255" s="50"/>
      <c r="V255" s="50"/>
      <c r="W255" s="50"/>
      <c r="X255" s="50"/>
      <c r="Y255" s="50"/>
    </row>
    <row r="256" spans="1:25" s="7" customFormat="1" x14ac:dyDescent="0.25">
      <c r="A256" s="50"/>
      <c r="B256" s="50"/>
      <c r="C256" s="59"/>
      <c r="D256" s="59"/>
      <c r="E256" s="55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51"/>
      <c r="U256" s="50"/>
      <c r="V256" s="50"/>
      <c r="W256" s="50"/>
      <c r="X256" s="50"/>
      <c r="Y256" s="50"/>
    </row>
    <row r="257" spans="1:25" s="7" customFormat="1" x14ac:dyDescent="0.25">
      <c r="A257" s="50"/>
      <c r="B257" s="50"/>
      <c r="C257" s="59"/>
      <c r="D257" s="59"/>
      <c r="E257" s="55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51"/>
      <c r="U257" s="50"/>
      <c r="V257" s="50"/>
      <c r="W257" s="50"/>
      <c r="X257" s="50"/>
      <c r="Y257" s="50"/>
    </row>
    <row r="258" spans="1:25" s="7" customFormat="1" x14ac:dyDescent="0.25">
      <c r="A258" s="50"/>
      <c r="B258" s="50"/>
      <c r="C258" s="59"/>
      <c r="D258" s="59"/>
      <c r="E258" s="55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51"/>
      <c r="U258" s="50"/>
      <c r="V258" s="50"/>
      <c r="W258" s="50"/>
      <c r="X258" s="50"/>
      <c r="Y258" s="50"/>
    </row>
    <row r="259" spans="1:25" s="7" customFormat="1" x14ac:dyDescent="0.25">
      <c r="A259" s="50"/>
      <c r="B259" s="50"/>
      <c r="C259" s="59"/>
      <c r="D259" s="59"/>
      <c r="E259" s="55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51"/>
      <c r="U259" s="50"/>
      <c r="V259" s="50"/>
      <c r="W259" s="50"/>
      <c r="X259" s="50"/>
      <c r="Y259" s="50"/>
    </row>
    <row r="260" spans="1:25" s="7" customFormat="1" x14ac:dyDescent="0.25">
      <c r="A260" s="50"/>
      <c r="B260" s="50"/>
      <c r="C260" s="59"/>
      <c r="D260" s="59"/>
      <c r="E260" s="55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51"/>
      <c r="U260" s="50"/>
      <c r="V260" s="50"/>
      <c r="W260" s="50"/>
      <c r="X260" s="50"/>
      <c r="Y260" s="50"/>
    </row>
    <row r="261" spans="1:25" s="7" customFormat="1" x14ac:dyDescent="0.25">
      <c r="A261" s="50"/>
      <c r="B261" s="50"/>
      <c r="C261" s="59"/>
      <c r="D261" s="59"/>
      <c r="E261" s="55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51"/>
      <c r="U261" s="50"/>
      <c r="V261" s="50"/>
      <c r="W261" s="50"/>
      <c r="X261" s="50"/>
      <c r="Y261" s="50"/>
    </row>
    <row r="262" spans="1:25" s="7" customFormat="1" x14ac:dyDescent="0.25">
      <c r="A262" s="50"/>
      <c r="B262" s="50"/>
      <c r="C262" s="59"/>
      <c r="D262" s="59"/>
      <c r="E262" s="55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51"/>
      <c r="U262" s="50"/>
      <c r="V262" s="50"/>
      <c r="W262" s="50"/>
      <c r="X262" s="50"/>
      <c r="Y262" s="50"/>
    </row>
    <row r="263" spans="1:25" s="7" customFormat="1" x14ac:dyDescent="0.25">
      <c r="A263" s="50"/>
      <c r="B263" s="50"/>
      <c r="C263" s="59"/>
      <c r="D263" s="59"/>
      <c r="E263" s="55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51"/>
      <c r="U263" s="50"/>
      <c r="V263" s="50"/>
      <c r="W263" s="50"/>
      <c r="X263" s="50"/>
      <c r="Y263" s="50"/>
    </row>
    <row r="264" spans="1:25" s="7" customFormat="1" x14ac:dyDescent="0.25">
      <c r="A264" s="50"/>
      <c r="B264" s="50"/>
      <c r="C264" s="59"/>
      <c r="D264" s="59"/>
      <c r="E264" s="55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51"/>
      <c r="U264" s="50"/>
      <c r="V264" s="50"/>
      <c r="W264" s="50"/>
      <c r="X264" s="50"/>
      <c r="Y264" s="50"/>
    </row>
    <row r="265" spans="1:25" s="7" customFormat="1" x14ac:dyDescent="0.25">
      <c r="A265" s="50"/>
      <c r="B265" s="50"/>
      <c r="C265" s="59"/>
      <c r="D265" s="59"/>
      <c r="E265" s="55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51"/>
      <c r="U265" s="50"/>
      <c r="V265" s="50"/>
      <c r="W265" s="50"/>
      <c r="X265" s="50"/>
      <c r="Y265" s="50"/>
    </row>
    <row r="266" spans="1:25" s="7" customFormat="1" x14ac:dyDescent="0.25">
      <c r="A266" s="50"/>
      <c r="B266" s="50"/>
      <c r="C266" s="59"/>
      <c r="D266" s="59"/>
      <c r="E266" s="55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51"/>
      <c r="U266" s="50"/>
      <c r="V266" s="50"/>
      <c r="W266" s="50"/>
      <c r="X266" s="50"/>
      <c r="Y266" s="50"/>
    </row>
    <row r="267" spans="1:25" s="7" customFormat="1" x14ac:dyDescent="0.25">
      <c r="A267" s="50"/>
      <c r="B267" s="50"/>
      <c r="C267" s="59"/>
      <c r="D267" s="59"/>
      <c r="E267" s="55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51"/>
      <c r="U267" s="50"/>
      <c r="V267" s="50"/>
      <c r="W267" s="50"/>
      <c r="X267" s="50"/>
      <c r="Y267" s="50"/>
    </row>
    <row r="268" spans="1:25" s="7" customFormat="1" x14ac:dyDescent="0.25">
      <c r="A268" s="50"/>
      <c r="B268" s="50"/>
      <c r="C268" s="59"/>
      <c r="D268" s="59"/>
      <c r="E268" s="55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51"/>
      <c r="U268" s="50"/>
      <c r="V268" s="50"/>
      <c r="W268" s="50"/>
      <c r="X268" s="50"/>
      <c r="Y268" s="50"/>
    </row>
    <row r="269" spans="1:25" s="7" customFormat="1" x14ac:dyDescent="0.25">
      <c r="A269" s="50"/>
      <c r="B269" s="50"/>
      <c r="C269" s="59"/>
      <c r="D269" s="59"/>
      <c r="E269" s="55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51"/>
      <c r="U269" s="50"/>
      <c r="V269" s="50"/>
      <c r="W269" s="50"/>
      <c r="X269" s="50"/>
      <c r="Y269" s="50"/>
    </row>
    <row r="270" spans="1:25" s="7" customFormat="1" x14ac:dyDescent="0.25">
      <c r="A270" s="50"/>
      <c r="B270" s="50"/>
      <c r="C270" s="59"/>
      <c r="D270" s="59"/>
      <c r="E270" s="55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51"/>
      <c r="U270" s="50"/>
      <c r="V270" s="50"/>
      <c r="W270" s="50"/>
      <c r="X270" s="50"/>
      <c r="Y270" s="50"/>
    </row>
    <row r="271" spans="1:25" s="7" customFormat="1" x14ac:dyDescent="0.25">
      <c r="A271" s="50"/>
      <c r="B271" s="50"/>
      <c r="C271" s="59"/>
      <c r="D271" s="59"/>
      <c r="E271" s="55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51"/>
      <c r="U271" s="50"/>
      <c r="V271" s="50"/>
      <c r="W271" s="50"/>
      <c r="X271" s="50"/>
      <c r="Y271" s="50"/>
    </row>
    <row r="272" spans="1:25" s="7" customFormat="1" x14ac:dyDescent="0.25">
      <c r="A272" s="50"/>
      <c r="B272" s="50"/>
      <c r="C272" s="59"/>
      <c r="D272" s="59"/>
      <c r="E272" s="55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51"/>
      <c r="U272" s="50"/>
      <c r="V272" s="50"/>
      <c r="W272" s="50"/>
      <c r="X272" s="50"/>
      <c r="Y272" s="50"/>
    </row>
    <row r="273" spans="1:25" s="7" customFormat="1" x14ac:dyDescent="0.25">
      <c r="A273" s="50"/>
      <c r="B273" s="50"/>
      <c r="C273" s="59"/>
      <c r="D273" s="59"/>
      <c r="E273" s="55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51"/>
      <c r="U273" s="50"/>
      <c r="V273" s="50"/>
      <c r="W273" s="50"/>
      <c r="X273" s="50"/>
      <c r="Y273" s="50"/>
    </row>
    <row r="274" spans="1:25" s="7" customFormat="1" x14ac:dyDescent="0.25">
      <c r="A274" s="50"/>
      <c r="B274" s="50"/>
      <c r="C274" s="59"/>
      <c r="D274" s="59"/>
      <c r="E274" s="55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51"/>
      <c r="U274" s="50"/>
      <c r="V274" s="50"/>
      <c r="W274" s="50"/>
      <c r="X274" s="50"/>
      <c r="Y274" s="50"/>
    </row>
    <row r="275" spans="1:25" s="7" customFormat="1" x14ac:dyDescent="0.25">
      <c r="A275" s="50"/>
      <c r="B275" s="50"/>
      <c r="C275" s="59"/>
      <c r="D275" s="59"/>
      <c r="E275" s="55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51"/>
      <c r="U275" s="50"/>
      <c r="V275" s="50"/>
      <c r="W275" s="50"/>
      <c r="X275" s="50"/>
      <c r="Y275" s="50"/>
    </row>
    <row r="276" spans="1:25" s="7" customFormat="1" x14ac:dyDescent="0.25">
      <c r="A276" s="50"/>
      <c r="B276" s="50"/>
      <c r="C276" s="59"/>
      <c r="D276" s="59"/>
      <c r="E276" s="55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51"/>
      <c r="U276" s="50"/>
      <c r="V276" s="50"/>
      <c r="W276" s="50"/>
      <c r="X276" s="50"/>
      <c r="Y276" s="50"/>
    </row>
    <row r="277" spans="1:25" s="7" customFormat="1" x14ac:dyDescent="0.25">
      <c r="A277" s="50"/>
      <c r="B277" s="50"/>
      <c r="C277" s="59"/>
      <c r="D277" s="59"/>
      <c r="E277" s="55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51"/>
      <c r="U277" s="50"/>
      <c r="V277" s="50"/>
      <c r="W277" s="50"/>
      <c r="X277" s="50"/>
      <c r="Y277" s="50"/>
    </row>
    <row r="278" spans="1:25" s="7" customFormat="1" x14ac:dyDescent="0.25">
      <c r="A278" s="50"/>
      <c r="B278" s="50"/>
      <c r="C278" s="59"/>
      <c r="D278" s="59"/>
      <c r="E278" s="55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51"/>
      <c r="U278" s="50"/>
      <c r="V278" s="50"/>
      <c r="W278" s="50"/>
      <c r="X278" s="50"/>
      <c r="Y278" s="50"/>
    </row>
    <row r="279" spans="1:25" s="7" customFormat="1" x14ac:dyDescent="0.25">
      <c r="A279" s="50"/>
      <c r="B279" s="50"/>
      <c r="C279" s="59"/>
      <c r="D279" s="59"/>
      <c r="E279" s="55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51"/>
      <c r="U279" s="50"/>
      <c r="V279" s="50"/>
      <c r="W279" s="50"/>
      <c r="X279" s="50"/>
      <c r="Y279" s="50"/>
    </row>
    <row r="280" spans="1:25" s="7" customFormat="1" x14ac:dyDescent="0.25">
      <c r="A280" s="50"/>
      <c r="B280" s="50"/>
      <c r="C280" s="59"/>
      <c r="D280" s="59"/>
      <c r="E280" s="55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51"/>
      <c r="U280" s="50"/>
      <c r="V280" s="50"/>
      <c r="W280" s="50"/>
      <c r="X280" s="50"/>
      <c r="Y280" s="50"/>
    </row>
    <row r="281" spans="1:25" s="7" customFormat="1" x14ac:dyDescent="0.25">
      <c r="A281" s="50"/>
      <c r="B281" s="50"/>
      <c r="C281" s="59"/>
      <c r="D281" s="59"/>
      <c r="E281" s="55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51"/>
      <c r="U281" s="50"/>
      <c r="V281" s="50"/>
      <c r="W281" s="50"/>
      <c r="X281" s="50"/>
      <c r="Y281" s="50"/>
    </row>
    <row r="282" spans="1:25" s="7" customFormat="1" x14ac:dyDescent="0.25">
      <c r="A282" s="50"/>
      <c r="B282" s="50"/>
      <c r="C282" s="59"/>
      <c r="D282" s="59"/>
      <c r="E282" s="55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51"/>
      <c r="U282" s="50"/>
      <c r="V282" s="50"/>
      <c r="W282" s="50"/>
      <c r="X282" s="50"/>
      <c r="Y282" s="50"/>
    </row>
    <row r="283" spans="1:25" s="7" customFormat="1" x14ac:dyDescent="0.25">
      <c r="A283" s="50"/>
      <c r="B283" s="50"/>
      <c r="C283" s="59"/>
      <c r="D283" s="59"/>
      <c r="E283" s="55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51"/>
      <c r="U283" s="50"/>
      <c r="V283" s="50"/>
      <c r="W283" s="50"/>
      <c r="X283" s="50"/>
      <c r="Y283" s="50"/>
    </row>
    <row r="284" spans="1:25" s="7" customFormat="1" x14ac:dyDescent="0.25">
      <c r="A284" s="50"/>
      <c r="B284" s="50"/>
      <c r="C284" s="59"/>
      <c r="D284" s="59"/>
      <c r="E284" s="55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51"/>
      <c r="U284" s="50"/>
      <c r="V284" s="50"/>
      <c r="W284" s="50"/>
      <c r="X284" s="50"/>
      <c r="Y284" s="50"/>
    </row>
    <row r="285" spans="1:25" s="7" customFormat="1" x14ac:dyDescent="0.25">
      <c r="A285" s="50"/>
      <c r="B285" s="50"/>
      <c r="C285" s="59"/>
      <c r="D285" s="59"/>
      <c r="E285" s="55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51"/>
      <c r="U285" s="50"/>
      <c r="V285" s="50"/>
      <c r="W285" s="50"/>
      <c r="X285" s="50"/>
      <c r="Y285" s="50"/>
    </row>
    <row r="286" spans="1:25" s="7" customFormat="1" x14ac:dyDescent="0.25">
      <c r="A286" s="50"/>
      <c r="B286" s="50"/>
      <c r="C286" s="59"/>
      <c r="D286" s="59"/>
      <c r="E286" s="55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51"/>
      <c r="U286" s="50"/>
      <c r="V286" s="50"/>
      <c r="W286" s="50"/>
      <c r="X286" s="50"/>
      <c r="Y286" s="50"/>
    </row>
    <row r="287" spans="1:25" s="7" customFormat="1" x14ac:dyDescent="0.25">
      <c r="A287" s="50"/>
      <c r="B287" s="50"/>
      <c r="C287" s="59"/>
      <c r="D287" s="59"/>
      <c r="E287" s="55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51"/>
      <c r="U287" s="50"/>
      <c r="V287" s="50"/>
      <c r="W287" s="50"/>
      <c r="X287" s="50"/>
      <c r="Y287" s="50"/>
    </row>
    <row r="288" spans="1:25" s="7" customFormat="1" x14ac:dyDescent="0.25">
      <c r="A288" s="50"/>
      <c r="B288" s="50"/>
      <c r="C288" s="59"/>
      <c r="D288" s="59"/>
      <c r="E288" s="55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51"/>
      <c r="U288" s="50"/>
      <c r="V288" s="50"/>
      <c r="W288" s="50"/>
      <c r="X288" s="50"/>
      <c r="Y288" s="50"/>
    </row>
    <row r="289" spans="1:25" s="7" customFormat="1" x14ac:dyDescent="0.25">
      <c r="A289" s="50"/>
      <c r="B289" s="50"/>
      <c r="C289" s="59"/>
      <c r="D289" s="59"/>
      <c r="E289" s="55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51"/>
      <c r="U289" s="50"/>
      <c r="V289" s="50"/>
      <c r="W289" s="50"/>
      <c r="X289" s="50"/>
      <c r="Y289" s="50"/>
    </row>
    <row r="290" spans="1:25" s="7" customFormat="1" x14ac:dyDescent="0.25">
      <c r="A290" s="50"/>
      <c r="B290" s="50"/>
      <c r="C290" s="59"/>
      <c r="D290" s="59"/>
      <c r="E290" s="55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51"/>
      <c r="U290" s="50"/>
      <c r="V290" s="50"/>
      <c r="W290" s="50"/>
      <c r="X290" s="50"/>
      <c r="Y290" s="50"/>
    </row>
    <row r="291" spans="1:25" s="7" customFormat="1" x14ac:dyDescent="0.25">
      <c r="A291" s="50"/>
      <c r="B291" s="50"/>
      <c r="C291" s="59"/>
      <c r="D291" s="59"/>
      <c r="E291" s="55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51"/>
      <c r="U291" s="50"/>
      <c r="V291" s="50"/>
      <c r="W291" s="50"/>
      <c r="X291" s="50"/>
      <c r="Y291" s="50"/>
    </row>
    <row r="292" spans="1:25" s="7" customFormat="1" x14ac:dyDescent="0.25">
      <c r="A292" s="50"/>
      <c r="B292" s="50"/>
      <c r="C292" s="59"/>
      <c r="D292" s="59"/>
      <c r="E292" s="55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51"/>
      <c r="U292" s="50"/>
      <c r="V292" s="50"/>
      <c r="W292" s="50"/>
      <c r="X292" s="50"/>
      <c r="Y292" s="50"/>
    </row>
    <row r="293" spans="1:25" s="7" customFormat="1" x14ac:dyDescent="0.25">
      <c r="A293" s="50"/>
      <c r="B293" s="50"/>
      <c r="C293" s="59"/>
      <c r="D293" s="59"/>
      <c r="E293" s="55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51"/>
      <c r="U293" s="50"/>
      <c r="V293" s="50"/>
      <c r="W293" s="50"/>
      <c r="X293" s="50"/>
      <c r="Y293" s="50"/>
    </row>
    <row r="294" spans="1:25" s="7" customFormat="1" x14ac:dyDescent="0.25">
      <c r="A294" s="50"/>
      <c r="B294" s="50"/>
      <c r="C294" s="59"/>
      <c r="D294" s="59"/>
      <c r="E294" s="55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51"/>
      <c r="U294" s="50"/>
      <c r="V294" s="50"/>
      <c r="W294" s="50"/>
      <c r="X294" s="50"/>
      <c r="Y294" s="50"/>
    </row>
    <row r="295" spans="1:25" s="7" customFormat="1" x14ac:dyDescent="0.25">
      <c r="A295" s="50"/>
      <c r="B295" s="50"/>
      <c r="C295" s="59"/>
      <c r="D295" s="59"/>
      <c r="E295" s="55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51"/>
      <c r="U295" s="50"/>
      <c r="V295" s="50"/>
      <c r="W295" s="50"/>
      <c r="X295" s="50"/>
      <c r="Y295" s="50"/>
    </row>
    <row r="296" spans="1:25" s="7" customFormat="1" x14ac:dyDescent="0.25">
      <c r="A296" s="50"/>
      <c r="B296" s="50"/>
      <c r="C296" s="59"/>
      <c r="D296" s="59"/>
      <c r="E296" s="55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51"/>
      <c r="U296" s="50"/>
      <c r="V296" s="50"/>
      <c r="W296" s="50"/>
      <c r="X296" s="50"/>
      <c r="Y296" s="50"/>
    </row>
    <row r="297" spans="1:25" s="7" customFormat="1" x14ac:dyDescent="0.25">
      <c r="A297" s="50"/>
      <c r="B297" s="50"/>
      <c r="C297" s="59"/>
      <c r="D297" s="59"/>
      <c r="E297" s="55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51"/>
      <c r="U297" s="50"/>
      <c r="V297" s="50"/>
      <c r="W297" s="50"/>
      <c r="X297" s="50"/>
      <c r="Y297" s="50"/>
    </row>
    <row r="298" spans="1:25" s="7" customFormat="1" x14ac:dyDescent="0.25">
      <c r="A298" s="50"/>
      <c r="B298" s="50"/>
      <c r="C298" s="59"/>
      <c r="D298" s="59"/>
      <c r="E298" s="55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51"/>
      <c r="U298" s="50"/>
      <c r="V298" s="50"/>
      <c r="W298" s="50"/>
      <c r="X298" s="50"/>
      <c r="Y298" s="50"/>
    </row>
    <row r="299" spans="1:25" s="7" customFormat="1" x14ac:dyDescent="0.25">
      <c r="A299" s="50"/>
      <c r="B299" s="50"/>
      <c r="C299" s="59"/>
      <c r="D299" s="59"/>
      <c r="E299" s="55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51"/>
      <c r="U299" s="50"/>
      <c r="V299" s="50"/>
      <c r="W299" s="50"/>
      <c r="X299" s="50"/>
      <c r="Y299" s="50"/>
    </row>
    <row r="300" spans="1:25" s="7" customFormat="1" x14ac:dyDescent="0.25">
      <c r="A300" s="50"/>
      <c r="B300" s="50"/>
      <c r="C300" s="59"/>
      <c r="D300" s="59"/>
      <c r="E300" s="55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51"/>
      <c r="U300" s="50"/>
      <c r="V300" s="50"/>
      <c r="W300" s="50"/>
      <c r="X300" s="50"/>
      <c r="Y300" s="50"/>
    </row>
    <row r="301" spans="1:25" s="7" customFormat="1" x14ac:dyDescent="0.25">
      <c r="A301" s="50"/>
      <c r="B301" s="50"/>
      <c r="C301" s="59"/>
      <c r="D301" s="59"/>
      <c r="E301" s="55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51"/>
      <c r="U301" s="50"/>
      <c r="V301" s="50"/>
      <c r="W301" s="50"/>
      <c r="X301" s="50"/>
      <c r="Y301" s="50"/>
    </row>
    <row r="302" spans="1:25" s="7" customFormat="1" x14ac:dyDescent="0.25">
      <c r="A302" s="50"/>
      <c r="B302" s="50"/>
      <c r="C302" s="59"/>
      <c r="D302" s="59"/>
      <c r="E302" s="55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51"/>
      <c r="U302" s="50"/>
      <c r="V302" s="50"/>
      <c r="W302" s="50"/>
      <c r="X302" s="50"/>
      <c r="Y302" s="50"/>
    </row>
    <row r="303" spans="1:25" s="7" customFormat="1" x14ac:dyDescent="0.25">
      <c r="A303" s="50"/>
      <c r="B303" s="50"/>
      <c r="C303" s="59"/>
      <c r="D303" s="59"/>
      <c r="E303" s="55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51"/>
      <c r="U303" s="50"/>
      <c r="V303" s="50"/>
      <c r="W303" s="50"/>
      <c r="X303" s="50"/>
      <c r="Y303" s="50"/>
    </row>
    <row r="304" spans="1:25" s="7" customFormat="1" x14ac:dyDescent="0.25">
      <c r="A304" s="50"/>
      <c r="B304" s="50"/>
      <c r="C304" s="59"/>
      <c r="D304" s="59"/>
      <c r="E304" s="55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51"/>
      <c r="U304" s="50"/>
      <c r="V304" s="50"/>
      <c r="W304" s="50"/>
      <c r="X304" s="50"/>
      <c r="Y304" s="50"/>
    </row>
    <row r="305" spans="1:25" s="7" customFormat="1" x14ac:dyDescent="0.25">
      <c r="A305" s="50"/>
      <c r="B305" s="50"/>
      <c r="C305" s="59"/>
      <c r="D305" s="59"/>
      <c r="E305" s="55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51"/>
      <c r="U305" s="50"/>
      <c r="V305" s="50"/>
      <c r="W305" s="50"/>
      <c r="X305" s="50"/>
      <c r="Y305" s="50"/>
    </row>
    <row r="306" spans="1:25" s="7" customFormat="1" x14ac:dyDescent="0.25">
      <c r="A306" s="50"/>
      <c r="B306" s="50"/>
      <c r="C306" s="59"/>
      <c r="D306" s="59"/>
      <c r="E306" s="55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51"/>
      <c r="U306" s="50"/>
      <c r="V306" s="50"/>
      <c r="W306" s="50"/>
      <c r="X306" s="50"/>
      <c r="Y306" s="50"/>
    </row>
    <row r="307" spans="1:25" s="7" customFormat="1" x14ac:dyDescent="0.25">
      <c r="A307" s="50"/>
      <c r="B307" s="50"/>
      <c r="C307" s="59"/>
      <c r="D307" s="59"/>
      <c r="E307" s="55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51"/>
      <c r="U307" s="50"/>
      <c r="V307" s="50"/>
      <c r="W307" s="50"/>
      <c r="X307" s="50"/>
      <c r="Y307" s="50"/>
    </row>
    <row r="308" spans="1:25" s="7" customFormat="1" x14ac:dyDescent="0.25">
      <c r="A308" s="50"/>
      <c r="B308" s="50"/>
      <c r="C308" s="59"/>
      <c r="D308" s="59"/>
      <c r="E308" s="55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51"/>
      <c r="U308" s="50"/>
      <c r="V308" s="50"/>
      <c r="W308" s="50"/>
      <c r="X308" s="50"/>
      <c r="Y308" s="50"/>
    </row>
    <row r="309" spans="1:25" s="7" customFormat="1" x14ac:dyDescent="0.25">
      <c r="A309" s="50"/>
      <c r="B309" s="50"/>
      <c r="C309" s="59"/>
      <c r="D309" s="59"/>
      <c r="E309" s="55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51"/>
      <c r="U309" s="50"/>
      <c r="V309" s="50"/>
      <c r="W309" s="50"/>
      <c r="X309" s="50"/>
      <c r="Y309" s="50"/>
    </row>
    <row r="310" spans="1:25" s="7" customFormat="1" x14ac:dyDescent="0.25">
      <c r="A310" s="50"/>
      <c r="B310" s="50"/>
      <c r="C310" s="59"/>
      <c r="D310" s="59"/>
      <c r="E310" s="55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51"/>
      <c r="U310" s="50"/>
      <c r="V310" s="50"/>
      <c r="W310" s="50"/>
      <c r="X310" s="50"/>
      <c r="Y310" s="50"/>
    </row>
    <row r="311" spans="1:25" s="7" customFormat="1" x14ac:dyDescent="0.25">
      <c r="A311" s="50"/>
      <c r="B311" s="50"/>
      <c r="C311" s="59"/>
      <c r="D311" s="59"/>
      <c r="E311" s="55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51"/>
      <c r="U311" s="50"/>
      <c r="V311" s="50"/>
      <c r="W311" s="50"/>
      <c r="X311" s="50"/>
      <c r="Y311" s="50"/>
    </row>
    <row r="312" spans="1:25" s="7" customFormat="1" x14ac:dyDescent="0.25">
      <c r="A312" s="50"/>
      <c r="B312" s="50"/>
      <c r="C312" s="59"/>
      <c r="D312" s="59"/>
      <c r="E312" s="55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51"/>
      <c r="U312" s="50"/>
      <c r="V312" s="50"/>
      <c r="W312" s="50"/>
      <c r="X312" s="50"/>
      <c r="Y312" s="50"/>
    </row>
    <row r="313" spans="1:25" s="7" customFormat="1" x14ac:dyDescent="0.25">
      <c r="A313" s="50"/>
      <c r="B313" s="50"/>
      <c r="C313" s="59"/>
      <c r="D313" s="59"/>
      <c r="E313" s="55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51"/>
      <c r="U313" s="50"/>
      <c r="V313" s="50"/>
      <c r="W313" s="50"/>
      <c r="X313" s="50"/>
      <c r="Y313" s="50"/>
    </row>
    <row r="314" spans="1:25" s="7" customFormat="1" x14ac:dyDescent="0.25">
      <c r="A314" s="50"/>
      <c r="B314" s="50"/>
      <c r="C314" s="59"/>
      <c r="D314" s="59"/>
      <c r="E314" s="55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51"/>
      <c r="U314" s="50"/>
      <c r="V314" s="50"/>
      <c r="W314" s="50"/>
      <c r="X314" s="50"/>
      <c r="Y314" s="50"/>
    </row>
    <row r="315" spans="1:25" s="7" customFormat="1" x14ac:dyDescent="0.25">
      <c r="A315" s="50"/>
      <c r="B315" s="50"/>
      <c r="C315" s="59"/>
      <c r="D315" s="59"/>
      <c r="E315" s="55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51"/>
      <c r="U315" s="50"/>
      <c r="V315" s="50"/>
      <c r="W315" s="50"/>
      <c r="X315" s="50"/>
      <c r="Y315" s="50"/>
    </row>
    <row r="316" spans="1:25" s="7" customFormat="1" x14ac:dyDescent="0.25">
      <c r="A316" s="50"/>
      <c r="B316" s="50"/>
      <c r="C316" s="59"/>
      <c r="D316" s="59"/>
      <c r="E316" s="55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51"/>
      <c r="U316" s="50"/>
      <c r="V316" s="50"/>
      <c r="W316" s="50"/>
      <c r="X316" s="50"/>
      <c r="Y316" s="50"/>
    </row>
    <row r="317" spans="1:25" s="7" customFormat="1" x14ac:dyDescent="0.25">
      <c r="A317" s="50"/>
      <c r="B317" s="50"/>
      <c r="C317" s="59"/>
      <c r="D317" s="59"/>
      <c r="E317" s="55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51"/>
      <c r="U317" s="50"/>
      <c r="V317" s="50"/>
      <c r="W317" s="50"/>
      <c r="X317" s="50"/>
      <c r="Y317" s="50"/>
    </row>
    <row r="318" spans="1:25" s="7" customFormat="1" x14ac:dyDescent="0.25">
      <c r="A318" s="50"/>
      <c r="B318" s="50"/>
      <c r="C318" s="59"/>
      <c r="D318" s="59"/>
      <c r="E318" s="55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51"/>
      <c r="U318" s="50"/>
      <c r="V318" s="50"/>
      <c r="W318" s="50"/>
      <c r="X318" s="50"/>
      <c r="Y318" s="50"/>
    </row>
    <row r="319" spans="1:25" s="7" customFormat="1" x14ac:dyDescent="0.25">
      <c r="A319" s="50"/>
      <c r="B319" s="50"/>
      <c r="C319" s="59"/>
      <c r="D319" s="59"/>
      <c r="E319" s="55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51"/>
      <c r="U319" s="50"/>
      <c r="V319" s="50"/>
      <c r="W319" s="50"/>
      <c r="X319" s="50"/>
      <c r="Y319" s="50"/>
    </row>
    <row r="320" spans="1:25" s="7" customFormat="1" x14ac:dyDescent="0.25">
      <c r="A320" s="50"/>
      <c r="B320" s="50"/>
      <c r="C320" s="59"/>
      <c r="D320" s="59"/>
      <c r="E320" s="55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51"/>
      <c r="U320" s="50"/>
      <c r="V320" s="50"/>
      <c r="W320" s="50"/>
      <c r="X320" s="50"/>
      <c r="Y320" s="50"/>
    </row>
    <row r="321" spans="1:25" s="7" customFormat="1" x14ac:dyDescent="0.25">
      <c r="A321" s="50"/>
      <c r="B321" s="50"/>
      <c r="C321" s="59"/>
      <c r="D321" s="59"/>
      <c r="E321" s="55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51"/>
      <c r="U321" s="50"/>
      <c r="V321" s="50"/>
      <c r="W321" s="50"/>
      <c r="X321" s="50"/>
      <c r="Y321" s="50"/>
    </row>
    <row r="322" spans="1:25" s="7" customFormat="1" x14ac:dyDescent="0.25">
      <c r="A322" s="50"/>
      <c r="B322" s="50"/>
      <c r="C322" s="59"/>
      <c r="D322" s="59"/>
      <c r="E322" s="55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51"/>
      <c r="U322" s="50"/>
      <c r="V322" s="50"/>
      <c r="W322" s="50"/>
      <c r="X322" s="50"/>
      <c r="Y322" s="50"/>
    </row>
    <row r="323" spans="1:25" s="7" customFormat="1" x14ac:dyDescent="0.25">
      <c r="A323" s="50"/>
      <c r="B323" s="50"/>
      <c r="C323" s="59"/>
      <c r="D323" s="59"/>
      <c r="E323" s="55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51"/>
      <c r="U323" s="50"/>
      <c r="V323" s="50"/>
      <c r="W323" s="50"/>
      <c r="X323" s="50"/>
      <c r="Y323" s="50"/>
    </row>
    <row r="324" spans="1:25" s="7" customFormat="1" x14ac:dyDescent="0.25">
      <c r="A324" s="50"/>
      <c r="B324" s="50"/>
      <c r="C324" s="59"/>
      <c r="D324" s="59"/>
      <c r="E324" s="55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51"/>
      <c r="U324" s="50"/>
      <c r="V324" s="50"/>
      <c r="W324" s="50"/>
      <c r="X324" s="50"/>
      <c r="Y324" s="50"/>
    </row>
    <row r="325" spans="1:25" s="7" customFormat="1" x14ac:dyDescent="0.25">
      <c r="A325" s="50"/>
      <c r="B325" s="50"/>
      <c r="C325" s="59"/>
      <c r="D325" s="59"/>
      <c r="E325" s="55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51"/>
      <c r="U325" s="50"/>
      <c r="V325" s="50"/>
      <c r="W325" s="50"/>
      <c r="X325" s="50"/>
      <c r="Y325" s="50"/>
    </row>
    <row r="326" spans="1:25" s="7" customFormat="1" x14ac:dyDescent="0.25">
      <c r="A326" s="50"/>
      <c r="B326" s="50"/>
      <c r="C326" s="59"/>
      <c r="D326" s="59"/>
      <c r="E326" s="55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51"/>
      <c r="U326" s="50"/>
      <c r="V326" s="50"/>
      <c r="W326" s="50"/>
      <c r="X326" s="50"/>
      <c r="Y326" s="50"/>
    </row>
    <row r="327" spans="1:25" s="7" customFormat="1" x14ac:dyDescent="0.25">
      <c r="A327" s="50"/>
      <c r="B327" s="50"/>
      <c r="C327" s="59"/>
      <c r="D327" s="59"/>
      <c r="E327" s="55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51"/>
      <c r="U327" s="50"/>
      <c r="V327" s="50"/>
      <c r="W327" s="50"/>
      <c r="X327" s="50"/>
      <c r="Y327" s="50"/>
    </row>
    <row r="328" spans="1:25" s="7" customFormat="1" x14ac:dyDescent="0.25">
      <c r="A328" s="50"/>
      <c r="B328" s="50"/>
      <c r="C328" s="59"/>
      <c r="D328" s="59"/>
      <c r="E328" s="55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51"/>
      <c r="U328" s="50"/>
      <c r="V328" s="50"/>
      <c r="W328" s="50"/>
      <c r="X328" s="50"/>
      <c r="Y328" s="50"/>
    </row>
    <row r="329" spans="1:25" s="7" customFormat="1" x14ac:dyDescent="0.25">
      <c r="A329" s="50"/>
      <c r="B329" s="50"/>
      <c r="C329" s="59"/>
      <c r="D329" s="59"/>
      <c r="E329" s="55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51"/>
      <c r="U329" s="50"/>
      <c r="V329" s="50"/>
      <c r="W329" s="50"/>
      <c r="X329" s="50"/>
      <c r="Y329" s="50"/>
    </row>
    <row r="330" spans="1:25" s="7" customFormat="1" x14ac:dyDescent="0.25">
      <c r="A330" s="50"/>
      <c r="B330" s="50"/>
      <c r="C330" s="59"/>
      <c r="D330" s="59"/>
      <c r="E330" s="55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51"/>
      <c r="U330" s="50"/>
      <c r="V330" s="50"/>
      <c r="W330" s="50"/>
      <c r="X330" s="50"/>
      <c r="Y330" s="50"/>
    </row>
    <row r="331" spans="1:25" s="7" customFormat="1" x14ac:dyDescent="0.25">
      <c r="A331" s="50"/>
      <c r="B331" s="50"/>
      <c r="C331" s="59"/>
      <c r="D331" s="59"/>
      <c r="E331" s="55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51"/>
      <c r="U331" s="50"/>
      <c r="V331" s="50"/>
      <c r="W331" s="50"/>
      <c r="X331" s="50"/>
      <c r="Y331" s="50"/>
    </row>
    <row r="332" spans="1:25" s="7" customFormat="1" x14ac:dyDescent="0.25">
      <c r="A332" s="50"/>
      <c r="B332" s="50"/>
      <c r="C332" s="59"/>
      <c r="D332" s="59"/>
      <c r="E332" s="55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51"/>
      <c r="U332" s="50"/>
      <c r="V332" s="50"/>
      <c r="W332" s="50"/>
      <c r="X332" s="50"/>
      <c r="Y332" s="50"/>
    </row>
    <row r="333" spans="1:25" s="7" customFormat="1" x14ac:dyDescent="0.25">
      <c r="A333" s="50"/>
      <c r="B333" s="50"/>
      <c r="C333" s="59"/>
      <c r="D333" s="59"/>
      <c r="E333" s="55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51"/>
      <c r="U333" s="50"/>
      <c r="V333" s="50"/>
      <c r="W333" s="50"/>
      <c r="X333" s="50"/>
      <c r="Y333" s="50"/>
    </row>
    <row r="334" spans="1:25" s="7" customFormat="1" x14ac:dyDescent="0.25">
      <c r="A334" s="50"/>
      <c r="B334" s="50"/>
      <c r="C334" s="59"/>
      <c r="D334" s="59"/>
      <c r="E334" s="55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51"/>
      <c r="U334" s="50"/>
      <c r="V334" s="50"/>
      <c r="W334" s="50"/>
      <c r="X334" s="50"/>
      <c r="Y334" s="50"/>
    </row>
    <row r="335" spans="1:25" s="7" customFormat="1" x14ac:dyDescent="0.25">
      <c r="A335" s="50"/>
      <c r="B335" s="50"/>
      <c r="C335" s="59"/>
      <c r="D335" s="59"/>
      <c r="E335" s="55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51"/>
      <c r="U335" s="50"/>
      <c r="V335" s="50"/>
      <c r="W335" s="50"/>
      <c r="X335" s="50"/>
      <c r="Y335" s="50"/>
    </row>
    <row r="336" spans="1:25" s="7" customFormat="1" x14ac:dyDescent="0.25">
      <c r="A336" s="50"/>
      <c r="B336" s="50"/>
      <c r="C336" s="59"/>
      <c r="D336" s="59"/>
      <c r="E336" s="55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51"/>
      <c r="U336" s="50"/>
      <c r="V336" s="50"/>
      <c r="W336" s="50"/>
      <c r="X336" s="50"/>
      <c r="Y336" s="50"/>
    </row>
    <row r="337" spans="1:25" s="7" customFormat="1" x14ac:dyDescent="0.25">
      <c r="A337" s="50"/>
      <c r="B337" s="50"/>
      <c r="C337" s="59"/>
      <c r="D337" s="59"/>
      <c r="E337" s="55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51"/>
      <c r="U337" s="50"/>
      <c r="V337" s="50"/>
      <c r="W337" s="50"/>
      <c r="X337" s="50"/>
      <c r="Y337" s="50"/>
    </row>
    <row r="338" spans="1:25" s="7" customFormat="1" x14ac:dyDescent="0.25">
      <c r="A338" s="50"/>
      <c r="B338" s="50"/>
      <c r="C338" s="59"/>
      <c r="D338" s="59"/>
      <c r="E338" s="55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51"/>
      <c r="U338" s="50"/>
      <c r="V338" s="50"/>
      <c r="W338" s="50"/>
      <c r="X338" s="50"/>
      <c r="Y338" s="50"/>
    </row>
    <row r="339" spans="1:25" s="7" customFormat="1" x14ac:dyDescent="0.25">
      <c r="A339" s="50"/>
      <c r="B339" s="50"/>
      <c r="C339" s="59"/>
      <c r="D339" s="59"/>
      <c r="E339" s="55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51"/>
      <c r="U339" s="50"/>
      <c r="V339" s="50"/>
      <c r="W339" s="50"/>
      <c r="X339" s="50"/>
      <c r="Y339" s="50"/>
    </row>
    <row r="340" spans="1:25" s="7" customFormat="1" x14ac:dyDescent="0.25">
      <c r="A340" s="50"/>
      <c r="B340" s="50"/>
      <c r="C340" s="59"/>
      <c r="D340" s="59"/>
      <c r="E340" s="55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51"/>
      <c r="U340" s="50"/>
      <c r="V340" s="50"/>
      <c r="W340" s="50"/>
      <c r="X340" s="50"/>
      <c r="Y340" s="50"/>
    </row>
    <row r="341" spans="1:25" s="7" customFormat="1" x14ac:dyDescent="0.25">
      <c r="A341" s="50"/>
      <c r="B341" s="50"/>
      <c r="C341" s="59"/>
      <c r="D341" s="59"/>
      <c r="E341" s="55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51"/>
      <c r="U341" s="50"/>
      <c r="V341" s="50"/>
      <c r="W341" s="50"/>
      <c r="X341" s="50"/>
      <c r="Y341" s="50"/>
    </row>
    <row r="342" spans="1:25" s="7" customFormat="1" x14ac:dyDescent="0.25">
      <c r="A342" s="50"/>
      <c r="B342" s="50"/>
      <c r="C342" s="59"/>
      <c r="D342" s="59"/>
      <c r="E342" s="55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51"/>
      <c r="U342" s="50"/>
      <c r="V342" s="50"/>
      <c r="W342" s="50"/>
      <c r="X342" s="50"/>
      <c r="Y342" s="50"/>
    </row>
    <row r="343" spans="1:25" s="7" customFormat="1" x14ac:dyDescent="0.25">
      <c r="A343" s="50"/>
      <c r="B343" s="50"/>
      <c r="C343" s="59"/>
      <c r="D343" s="59"/>
      <c r="E343" s="55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51"/>
      <c r="U343" s="50"/>
      <c r="V343" s="50"/>
      <c r="W343" s="50"/>
      <c r="X343" s="50"/>
      <c r="Y343" s="50"/>
    </row>
    <row r="344" spans="1:25" s="7" customFormat="1" x14ac:dyDescent="0.25">
      <c r="A344" s="50"/>
      <c r="B344" s="50"/>
      <c r="C344" s="59"/>
      <c r="D344" s="59"/>
      <c r="E344" s="55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51"/>
      <c r="U344" s="50"/>
      <c r="V344" s="50"/>
      <c r="W344" s="50"/>
      <c r="X344" s="50"/>
      <c r="Y344" s="50"/>
    </row>
    <row r="345" spans="1:25" s="7" customFormat="1" x14ac:dyDescent="0.25">
      <c r="A345" s="50"/>
      <c r="B345" s="50"/>
      <c r="C345" s="59"/>
      <c r="D345" s="59"/>
      <c r="E345" s="55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51"/>
      <c r="U345" s="50"/>
      <c r="V345" s="50"/>
      <c r="W345" s="50"/>
      <c r="X345" s="50"/>
      <c r="Y345" s="50"/>
    </row>
    <row r="346" spans="1:25" s="7" customFormat="1" x14ac:dyDescent="0.25">
      <c r="A346" s="50"/>
      <c r="B346" s="50"/>
      <c r="C346" s="59"/>
      <c r="D346" s="59"/>
      <c r="E346" s="55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51"/>
      <c r="U346" s="50"/>
      <c r="V346" s="50"/>
      <c r="W346" s="50"/>
      <c r="X346" s="50"/>
      <c r="Y346" s="50"/>
    </row>
    <row r="347" spans="1:25" s="7" customFormat="1" x14ac:dyDescent="0.25">
      <c r="A347" s="50"/>
      <c r="B347" s="50"/>
      <c r="C347" s="59"/>
      <c r="D347" s="59"/>
      <c r="E347" s="55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51"/>
      <c r="U347" s="50"/>
      <c r="V347" s="50"/>
      <c r="W347" s="50"/>
      <c r="X347" s="50"/>
      <c r="Y347" s="50"/>
    </row>
    <row r="348" spans="1:25" s="7" customFormat="1" x14ac:dyDescent="0.25">
      <c r="A348" s="50"/>
      <c r="B348" s="50"/>
      <c r="C348" s="59"/>
      <c r="D348" s="59"/>
      <c r="E348" s="55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51"/>
      <c r="U348" s="50"/>
      <c r="V348" s="50"/>
      <c r="W348" s="50"/>
      <c r="X348" s="50"/>
      <c r="Y348" s="50"/>
    </row>
    <row r="349" spans="1:25" s="7" customFormat="1" x14ac:dyDescent="0.25">
      <c r="A349" s="50"/>
      <c r="B349" s="50"/>
      <c r="C349" s="59"/>
      <c r="D349" s="59"/>
      <c r="E349" s="55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51"/>
      <c r="U349" s="50"/>
      <c r="V349" s="50"/>
      <c r="W349" s="50"/>
      <c r="X349" s="50"/>
      <c r="Y349" s="50"/>
    </row>
    <row r="350" spans="1:25" s="7" customFormat="1" x14ac:dyDescent="0.25">
      <c r="A350" s="50"/>
      <c r="B350" s="50"/>
      <c r="C350" s="59"/>
      <c r="D350" s="59"/>
      <c r="E350" s="55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51"/>
      <c r="U350" s="50"/>
      <c r="V350" s="50"/>
      <c r="W350" s="50"/>
      <c r="X350" s="50"/>
      <c r="Y350" s="50"/>
    </row>
    <row r="351" spans="1:25" s="7" customFormat="1" x14ac:dyDescent="0.25">
      <c r="A351" s="50"/>
      <c r="B351" s="50"/>
      <c r="C351" s="59"/>
      <c r="D351" s="59"/>
      <c r="E351" s="55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51"/>
      <c r="U351" s="50"/>
      <c r="V351" s="50"/>
      <c r="W351" s="50"/>
      <c r="X351" s="50"/>
      <c r="Y351" s="50"/>
    </row>
    <row r="352" spans="1:25" s="7" customFormat="1" x14ac:dyDescent="0.25">
      <c r="A352" s="50"/>
      <c r="B352" s="50"/>
      <c r="C352" s="59"/>
      <c r="D352" s="59"/>
      <c r="E352" s="55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51"/>
      <c r="U352" s="50"/>
      <c r="V352" s="50"/>
      <c r="W352" s="50"/>
      <c r="X352" s="50"/>
      <c r="Y352" s="50"/>
    </row>
    <row r="353" spans="1:25" s="7" customFormat="1" x14ac:dyDescent="0.25">
      <c r="A353" s="50"/>
      <c r="B353" s="50"/>
      <c r="C353" s="59"/>
      <c r="D353" s="59"/>
      <c r="E353" s="55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51"/>
      <c r="U353" s="50"/>
      <c r="V353" s="50"/>
      <c r="W353" s="50"/>
      <c r="X353" s="50"/>
      <c r="Y353" s="50"/>
    </row>
    <row r="354" spans="1:25" s="7" customFormat="1" x14ac:dyDescent="0.25">
      <c r="A354" s="50"/>
      <c r="B354" s="50"/>
      <c r="C354" s="59"/>
      <c r="D354" s="59"/>
      <c r="E354" s="55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51"/>
      <c r="U354" s="50"/>
      <c r="V354" s="50"/>
      <c r="W354" s="50"/>
      <c r="X354" s="50"/>
      <c r="Y354" s="50"/>
    </row>
    <row r="355" spans="1:25" s="7" customFormat="1" x14ac:dyDescent="0.25">
      <c r="A355" s="50"/>
      <c r="B355" s="50"/>
      <c r="C355" s="59"/>
      <c r="D355" s="59"/>
      <c r="E355" s="55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51"/>
      <c r="U355" s="50"/>
      <c r="V355" s="50"/>
      <c r="W355" s="50"/>
      <c r="X355" s="50"/>
      <c r="Y355" s="50"/>
    </row>
    <row r="356" spans="1:25" s="7" customFormat="1" x14ac:dyDescent="0.25">
      <c r="A356" s="50"/>
      <c r="B356" s="50"/>
      <c r="C356" s="59"/>
      <c r="D356" s="59"/>
      <c r="E356" s="55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51"/>
      <c r="U356" s="50"/>
      <c r="V356" s="50"/>
      <c r="W356" s="50"/>
      <c r="X356" s="50"/>
      <c r="Y356" s="50"/>
    </row>
    <row r="357" spans="1:25" s="7" customFormat="1" x14ac:dyDescent="0.25">
      <c r="A357" s="50"/>
      <c r="B357" s="50"/>
      <c r="C357" s="59"/>
      <c r="D357" s="59"/>
      <c r="E357" s="55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51"/>
      <c r="U357" s="50"/>
      <c r="V357" s="50"/>
      <c r="W357" s="50"/>
      <c r="X357" s="50"/>
      <c r="Y357" s="50"/>
    </row>
    <row r="358" spans="1:25" s="7" customFormat="1" x14ac:dyDescent="0.25">
      <c r="A358" s="50"/>
      <c r="B358" s="50"/>
      <c r="C358" s="59"/>
      <c r="D358" s="59"/>
      <c r="E358" s="55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51"/>
      <c r="U358" s="50"/>
      <c r="V358" s="50"/>
      <c r="W358" s="50"/>
      <c r="X358" s="50"/>
      <c r="Y358" s="50"/>
    </row>
    <row r="359" spans="1:25" s="7" customFormat="1" x14ac:dyDescent="0.25">
      <c r="A359" s="50"/>
      <c r="B359" s="50"/>
      <c r="C359" s="59"/>
      <c r="D359" s="59"/>
      <c r="E359" s="55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51"/>
      <c r="U359" s="50"/>
      <c r="V359" s="50"/>
      <c r="W359" s="50"/>
      <c r="X359" s="50"/>
      <c r="Y359" s="50"/>
    </row>
    <row r="360" spans="1:25" s="7" customFormat="1" x14ac:dyDescent="0.25">
      <c r="A360" s="50"/>
      <c r="B360" s="50"/>
      <c r="C360" s="59"/>
      <c r="D360" s="59"/>
      <c r="E360" s="55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51"/>
      <c r="U360" s="50"/>
      <c r="V360" s="50"/>
      <c r="W360" s="50"/>
      <c r="X360" s="50"/>
      <c r="Y360" s="50"/>
    </row>
    <row r="361" spans="1:25" s="7" customFormat="1" x14ac:dyDescent="0.25">
      <c r="A361" s="50"/>
      <c r="B361" s="50"/>
      <c r="C361" s="59"/>
      <c r="D361" s="59"/>
      <c r="E361" s="55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51"/>
      <c r="U361" s="50"/>
      <c r="V361" s="50"/>
      <c r="W361" s="50"/>
      <c r="X361" s="50"/>
      <c r="Y361" s="50"/>
    </row>
    <row r="362" spans="1:25" s="7" customFormat="1" x14ac:dyDescent="0.25">
      <c r="A362" s="50"/>
      <c r="B362" s="50"/>
      <c r="C362" s="59"/>
      <c r="D362" s="59"/>
      <c r="E362" s="55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51"/>
      <c r="U362" s="50"/>
      <c r="V362" s="50"/>
      <c r="W362" s="50"/>
      <c r="X362" s="50"/>
      <c r="Y362" s="50"/>
    </row>
    <row r="363" spans="1:25" s="7" customFormat="1" x14ac:dyDescent="0.25">
      <c r="A363" s="50"/>
      <c r="B363" s="50"/>
      <c r="C363" s="59"/>
      <c r="D363" s="59"/>
      <c r="E363" s="55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51"/>
      <c r="U363" s="50"/>
      <c r="V363" s="50"/>
      <c r="W363" s="50"/>
      <c r="X363" s="50"/>
      <c r="Y363" s="50"/>
    </row>
    <row r="364" spans="1:25" s="7" customFormat="1" x14ac:dyDescent="0.25">
      <c r="A364" s="50"/>
      <c r="B364" s="50"/>
      <c r="C364" s="59"/>
      <c r="D364" s="59"/>
      <c r="E364" s="55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51"/>
      <c r="U364" s="50"/>
      <c r="V364" s="50"/>
      <c r="W364" s="50"/>
      <c r="X364" s="50"/>
      <c r="Y364" s="50"/>
    </row>
    <row r="365" spans="1:25" s="7" customFormat="1" x14ac:dyDescent="0.25">
      <c r="A365" s="50"/>
      <c r="B365" s="50"/>
      <c r="C365" s="59"/>
      <c r="D365" s="59"/>
      <c r="E365" s="55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51"/>
      <c r="U365" s="50"/>
      <c r="V365" s="50"/>
      <c r="W365" s="50"/>
      <c r="X365" s="50"/>
      <c r="Y365" s="50"/>
    </row>
    <row r="366" spans="1:25" s="7" customFormat="1" x14ac:dyDescent="0.25">
      <c r="A366" s="50"/>
      <c r="B366" s="50"/>
      <c r="C366" s="59"/>
      <c r="D366" s="59"/>
      <c r="E366" s="55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51"/>
      <c r="U366" s="50"/>
      <c r="V366" s="50"/>
      <c r="W366" s="50"/>
      <c r="X366" s="50"/>
      <c r="Y366" s="50"/>
    </row>
    <row r="367" spans="1:25" s="7" customFormat="1" x14ac:dyDescent="0.25">
      <c r="A367" s="50"/>
      <c r="B367" s="50"/>
      <c r="C367" s="59"/>
      <c r="D367" s="59"/>
      <c r="E367" s="55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51"/>
      <c r="U367" s="50"/>
      <c r="V367" s="50"/>
      <c r="W367" s="50"/>
      <c r="X367" s="50"/>
      <c r="Y367" s="50"/>
    </row>
    <row r="368" spans="1:25" s="7" customFormat="1" x14ac:dyDescent="0.25">
      <c r="A368" s="50"/>
      <c r="B368" s="50"/>
      <c r="C368" s="59"/>
      <c r="D368" s="59"/>
      <c r="E368" s="55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51"/>
      <c r="U368" s="50"/>
      <c r="V368" s="50"/>
      <c r="W368" s="50"/>
      <c r="X368" s="50"/>
      <c r="Y368" s="50"/>
    </row>
    <row r="369" spans="1:25" s="7" customFormat="1" x14ac:dyDescent="0.25">
      <c r="A369" s="50"/>
      <c r="B369" s="50"/>
      <c r="C369" s="59"/>
      <c r="D369" s="59"/>
      <c r="E369" s="55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51"/>
      <c r="U369" s="50"/>
      <c r="V369" s="50"/>
      <c r="W369" s="50"/>
      <c r="X369" s="50"/>
      <c r="Y369" s="50"/>
    </row>
    <row r="370" spans="1:25" s="7" customFormat="1" x14ac:dyDescent="0.25">
      <c r="A370" s="50"/>
      <c r="B370" s="50"/>
      <c r="C370" s="59"/>
      <c r="D370" s="59"/>
      <c r="E370" s="55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51"/>
      <c r="U370" s="50"/>
      <c r="V370" s="50"/>
      <c r="W370" s="50"/>
      <c r="X370" s="50"/>
      <c r="Y370" s="50"/>
    </row>
    <row r="371" spans="1:25" s="7" customFormat="1" x14ac:dyDescent="0.25">
      <c r="A371" s="50"/>
      <c r="B371" s="50"/>
      <c r="C371" s="59"/>
      <c r="D371" s="59"/>
      <c r="E371" s="55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51"/>
      <c r="U371" s="50"/>
      <c r="V371" s="50"/>
      <c r="W371" s="50"/>
      <c r="X371" s="50"/>
      <c r="Y371" s="50"/>
    </row>
    <row r="372" spans="1:25" s="7" customFormat="1" x14ac:dyDescent="0.25">
      <c r="A372" s="50"/>
      <c r="B372" s="50"/>
      <c r="C372" s="59"/>
      <c r="D372" s="59"/>
      <c r="E372" s="55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51"/>
      <c r="U372" s="50"/>
      <c r="V372" s="50"/>
      <c r="W372" s="50"/>
      <c r="X372" s="50"/>
      <c r="Y372" s="50"/>
    </row>
    <row r="373" spans="1:25" s="7" customFormat="1" x14ac:dyDescent="0.25">
      <c r="A373" s="50"/>
      <c r="B373" s="50"/>
      <c r="C373" s="59"/>
      <c r="D373" s="59"/>
      <c r="E373" s="55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51"/>
      <c r="U373" s="50"/>
      <c r="V373" s="50"/>
      <c r="W373" s="50"/>
      <c r="X373" s="50"/>
      <c r="Y373" s="50"/>
    </row>
    <row r="374" spans="1:25" x14ac:dyDescent="0.25">
      <c r="C374" s="60"/>
      <c r="D374" s="60"/>
      <c r="E374" s="55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</row>
    <row r="375" spans="1:25" x14ac:dyDescent="0.25">
      <c r="C375" s="60"/>
      <c r="D375" s="60"/>
      <c r="E375" s="55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</row>
    <row r="376" spans="1:25" x14ac:dyDescent="0.25">
      <c r="C376" s="60"/>
      <c r="D376" s="60"/>
      <c r="E376" s="55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</row>
    <row r="377" spans="1:25" x14ac:dyDescent="0.25">
      <c r="C377" s="60"/>
      <c r="D377" s="60"/>
      <c r="E377" s="55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</row>
    <row r="378" spans="1:25" x14ac:dyDescent="0.25">
      <c r="C378" s="60"/>
      <c r="D378" s="60"/>
      <c r="E378" s="55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</row>
    <row r="379" spans="1:25" x14ac:dyDescent="0.25">
      <c r="C379" s="60"/>
      <c r="D379" s="60"/>
      <c r="E379" s="55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</row>
    <row r="380" spans="1:25" x14ac:dyDescent="0.25">
      <c r="C380" s="60"/>
      <c r="D380" s="60"/>
      <c r="E380" s="55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</row>
    <row r="381" spans="1:25" x14ac:dyDescent="0.25">
      <c r="C381" s="60"/>
      <c r="D381" s="60"/>
      <c r="E381" s="55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</row>
    <row r="382" spans="1:25" x14ac:dyDescent="0.25">
      <c r="C382" s="60"/>
      <c r="D382" s="60"/>
      <c r="E382" s="55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</row>
    <row r="383" spans="1:25" x14ac:dyDescent="0.25">
      <c r="C383" s="60"/>
      <c r="D383" s="60"/>
      <c r="E383" s="55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</row>
    <row r="384" spans="1:25" x14ac:dyDescent="0.25">
      <c r="C384" s="60"/>
      <c r="D384" s="60"/>
      <c r="E384" s="55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</row>
    <row r="385" spans="3:19" x14ac:dyDescent="0.25">
      <c r="C385" s="60"/>
      <c r="D385" s="60"/>
      <c r="E385" s="55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</row>
    <row r="386" spans="3:19" x14ac:dyDescent="0.25">
      <c r="C386" s="60"/>
      <c r="D386" s="60"/>
      <c r="E386" s="55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</row>
    <row r="387" spans="3:19" x14ac:dyDescent="0.25">
      <c r="C387" s="60"/>
      <c r="D387" s="60"/>
      <c r="E387" s="55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</row>
    <row r="388" spans="3:19" x14ac:dyDescent="0.25">
      <c r="C388" s="60"/>
      <c r="D388" s="60"/>
      <c r="E388" s="55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</row>
    <row r="389" spans="3:19" x14ac:dyDescent="0.25">
      <c r="C389" s="60"/>
      <c r="D389" s="60"/>
      <c r="E389" s="55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</row>
    <row r="390" spans="3:19" x14ac:dyDescent="0.25">
      <c r="C390" s="60"/>
      <c r="D390" s="60"/>
      <c r="E390" s="55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</row>
    <row r="391" spans="3:19" x14ac:dyDescent="0.25">
      <c r="C391" s="60"/>
      <c r="D391" s="60"/>
      <c r="E391" s="55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</row>
    <row r="392" spans="3:19" x14ac:dyDescent="0.25">
      <c r="C392" s="60"/>
      <c r="D392" s="60"/>
      <c r="E392" s="55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</row>
    <row r="393" spans="3:19" x14ac:dyDescent="0.25">
      <c r="C393" s="60"/>
      <c r="D393" s="60"/>
      <c r="E393" s="55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</row>
    <row r="394" spans="3:19" x14ac:dyDescent="0.25">
      <c r="C394" s="60"/>
      <c r="D394" s="60"/>
      <c r="E394" s="55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</row>
    <row r="395" spans="3:19" x14ac:dyDescent="0.25">
      <c r="C395" s="60"/>
      <c r="D395" s="60"/>
      <c r="E395" s="55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</row>
    <row r="396" spans="3:19" x14ac:dyDescent="0.25">
      <c r="C396" s="60"/>
      <c r="D396" s="60"/>
      <c r="E396" s="55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</row>
    <row r="397" spans="3:19" x14ac:dyDescent="0.25">
      <c r="C397" s="60"/>
      <c r="D397" s="60"/>
      <c r="E397" s="55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</row>
    <row r="398" spans="3:19" x14ac:dyDescent="0.25">
      <c r="C398" s="60"/>
      <c r="D398" s="60"/>
      <c r="E398" s="55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</row>
    <row r="399" spans="3:19" x14ac:dyDescent="0.25">
      <c r="C399" s="60"/>
      <c r="D399" s="60"/>
      <c r="E399" s="55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</row>
    <row r="400" spans="3:19" x14ac:dyDescent="0.25">
      <c r="C400" s="60"/>
      <c r="D400" s="60"/>
      <c r="E400" s="55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</row>
    <row r="401" spans="3:19" x14ac:dyDescent="0.25">
      <c r="C401" s="60"/>
      <c r="D401" s="60"/>
      <c r="E401" s="55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</row>
    <row r="402" spans="3:19" x14ac:dyDescent="0.25">
      <c r="C402" s="60"/>
      <c r="D402" s="60"/>
      <c r="E402" s="55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</row>
    <row r="403" spans="3:19" x14ac:dyDescent="0.25">
      <c r="C403" s="60"/>
      <c r="D403" s="60"/>
      <c r="E403" s="55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</row>
    <row r="404" spans="3:19" x14ac:dyDescent="0.25">
      <c r="C404" s="60"/>
      <c r="D404" s="60"/>
      <c r="E404" s="55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</row>
    <row r="405" spans="3:19" x14ac:dyDescent="0.25">
      <c r="C405" s="60"/>
      <c r="D405" s="60"/>
      <c r="E405" s="55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</row>
    <row r="406" spans="3:19" x14ac:dyDescent="0.25">
      <c r="C406" s="60"/>
      <c r="D406" s="60"/>
      <c r="E406" s="55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</row>
    <row r="407" spans="3:19" x14ac:dyDescent="0.25">
      <c r="C407" s="60"/>
      <c r="D407" s="60"/>
      <c r="E407" s="55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</row>
    <row r="408" spans="3:19" x14ac:dyDescent="0.25">
      <c r="C408" s="60"/>
      <c r="D408" s="60"/>
      <c r="E408" s="55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</row>
    <row r="409" spans="3:19" x14ac:dyDescent="0.25">
      <c r="C409" s="60"/>
      <c r="D409" s="60"/>
      <c r="E409" s="55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</row>
    <row r="410" spans="3:19" x14ac:dyDescent="0.25">
      <c r="C410" s="60"/>
      <c r="D410" s="60"/>
      <c r="E410" s="55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</row>
    <row r="411" spans="3:19" x14ac:dyDescent="0.25">
      <c r="C411" s="60"/>
      <c r="D411" s="60"/>
      <c r="E411" s="55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</row>
    <row r="412" spans="3:19" x14ac:dyDescent="0.25">
      <c r="C412" s="60"/>
      <c r="D412" s="60"/>
      <c r="E412" s="55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</row>
    <row r="413" spans="3:19" x14ac:dyDescent="0.25">
      <c r="C413" s="60"/>
      <c r="D413" s="60"/>
      <c r="E413" s="55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</row>
    <row r="414" spans="3:19" x14ac:dyDescent="0.25">
      <c r="C414" s="60"/>
      <c r="D414" s="60"/>
      <c r="E414" s="55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</row>
    <row r="415" spans="3:19" x14ac:dyDescent="0.25">
      <c r="C415" s="60"/>
      <c r="D415" s="60"/>
      <c r="E415" s="55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</row>
    <row r="416" spans="3:19" x14ac:dyDescent="0.25">
      <c r="C416" s="60"/>
      <c r="D416" s="60"/>
      <c r="E416" s="55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</row>
    <row r="417" spans="3:19" x14ac:dyDescent="0.25">
      <c r="C417" s="60"/>
      <c r="D417" s="60"/>
      <c r="E417" s="55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</row>
    <row r="418" spans="3:19" x14ac:dyDescent="0.25">
      <c r="C418" s="60"/>
      <c r="D418" s="60"/>
      <c r="E418" s="55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</row>
    <row r="419" spans="3:19" x14ac:dyDescent="0.25">
      <c r="C419" s="60"/>
      <c r="D419" s="60"/>
      <c r="E419" s="55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</row>
    <row r="420" spans="3:19" x14ac:dyDescent="0.25">
      <c r="C420" s="60"/>
      <c r="D420" s="60"/>
      <c r="E420" s="55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</row>
    <row r="421" spans="3:19" x14ac:dyDescent="0.25">
      <c r="C421" s="60"/>
      <c r="D421" s="60"/>
      <c r="E421" s="55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</row>
    <row r="422" spans="3:19" x14ac:dyDescent="0.25">
      <c r="C422" s="60"/>
      <c r="D422" s="60"/>
      <c r="E422" s="55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</row>
    <row r="423" spans="3:19" x14ac:dyDescent="0.25">
      <c r="C423" s="60"/>
      <c r="D423" s="60"/>
      <c r="E423" s="55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</row>
    <row r="424" spans="3:19" x14ac:dyDescent="0.25">
      <c r="C424" s="60"/>
      <c r="D424" s="60"/>
      <c r="E424" s="55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</row>
    <row r="425" spans="3:19" x14ac:dyDescent="0.25">
      <c r="C425" s="60"/>
      <c r="D425" s="60"/>
      <c r="E425" s="55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</row>
    <row r="426" spans="3:19" x14ac:dyDescent="0.25">
      <c r="C426" s="60"/>
      <c r="D426" s="60"/>
      <c r="E426" s="55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</row>
    <row r="427" spans="3:19" x14ac:dyDescent="0.25">
      <c r="C427" s="60"/>
      <c r="D427" s="60"/>
      <c r="E427" s="55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</row>
    <row r="428" spans="3:19" x14ac:dyDescent="0.25">
      <c r="C428" s="60"/>
      <c r="D428" s="60"/>
      <c r="E428" s="55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</row>
    <row r="429" spans="3:19" x14ac:dyDescent="0.25">
      <c r="C429" s="60"/>
      <c r="D429" s="60"/>
      <c r="E429" s="55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</row>
    <row r="430" spans="3:19" x14ac:dyDescent="0.25">
      <c r="C430" s="60"/>
      <c r="D430" s="60"/>
      <c r="E430" s="55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</row>
    <row r="431" spans="3:19" x14ac:dyDescent="0.25">
      <c r="C431" s="60"/>
      <c r="D431" s="60"/>
      <c r="E431" s="55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</row>
    <row r="432" spans="3:19" x14ac:dyDescent="0.25">
      <c r="C432" s="60"/>
      <c r="D432" s="60"/>
      <c r="E432" s="55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</row>
    <row r="433" spans="3:19" x14ac:dyDescent="0.25">
      <c r="C433" s="60"/>
      <c r="D433" s="60"/>
      <c r="E433" s="55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</row>
    <row r="434" spans="3:19" x14ac:dyDescent="0.25">
      <c r="C434" s="60"/>
      <c r="D434" s="60"/>
      <c r="E434" s="55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</row>
    <row r="435" spans="3:19" x14ac:dyDescent="0.25">
      <c r="C435" s="60"/>
      <c r="D435" s="60"/>
      <c r="E435" s="55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</row>
    <row r="436" spans="3:19" x14ac:dyDescent="0.25">
      <c r="C436" s="60"/>
      <c r="D436" s="60"/>
      <c r="E436" s="55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</row>
    <row r="437" spans="3:19" x14ac:dyDescent="0.25">
      <c r="C437" s="60"/>
      <c r="D437" s="60"/>
      <c r="E437" s="55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</row>
    <row r="438" spans="3:19" x14ac:dyDescent="0.25">
      <c r="C438" s="60"/>
      <c r="D438" s="60"/>
      <c r="E438" s="55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</row>
    <row r="439" spans="3:19" x14ac:dyDescent="0.25">
      <c r="C439" s="60"/>
      <c r="D439" s="60"/>
      <c r="E439" s="55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</row>
    <row r="440" spans="3:19" x14ac:dyDescent="0.25">
      <c r="C440" s="60"/>
      <c r="D440" s="60"/>
      <c r="E440" s="55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</row>
    <row r="441" spans="3:19" x14ac:dyDescent="0.25">
      <c r="C441" s="60"/>
      <c r="D441" s="60"/>
      <c r="E441" s="55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</row>
    <row r="442" spans="3:19" x14ac:dyDescent="0.25">
      <c r="C442" s="60"/>
      <c r="D442" s="60"/>
      <c r="E442" s="55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</row>
    <row r="443" spans="3:19" x14ac:dyDescent="0.25">
      <c r="C443" s="60"/>
      <c r="D443" s="60"/>
      <c r="E443" s="55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</row>
    <row r="444" spans="3:19" x14ac:dyDescent="0.25">
      <c r="C444" s="60"/>
      <c r="D444" s="60"/>
      <c r="E444" s="55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</row>
    <row r="445" spans="3:19" x14ac:dyDescent="0.25">
      <c r="C445" s="60"/>
      <c r="D445" s="60"/>
      <c r="E445" s="55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</row>
    <row r="446" spans="3:19" x14ac:dyDescent="0.25">
      <c r="C446" s="60"/>
      <c r="D446" s="60"/>
      <c r="E446" s="55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</row>
    <row r="447" spans="3:19" x14ac:dyDescent="0.25">
      <c r="C447" s="60"/>
      <c r="D447" s="60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</row>
    <row r="448" spans="3:19" x14ac:dyDescent="0.25">
      <c r="C448" s="60"/>
      <c r="D448" s="60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</row>
    <row r="449" spans="3:19" x14ac:dyDescent="0.25">
      <c r="C449" s="60"/>
      <c r="D449" s="60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</row>
    <row r="450" spans="3:19" x14ac:dyDescent="0.25">
      <c r="C450" s="60"/>
      <c r="D450" s="60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</row>
    <row r="451" spans="3:19" x14ac:dyDescent="0.25">
      <c r="C451" s="60"/>
      <c r="D451" s="60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</row>
    <row r="452" spans="3:19" x14ac:dyDescent="0.25">
      <c r="C452" s="60"/>
      <c r="D452" s="60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</row>
    <row r="453" spans="3:19" x14ac:dyDescent="0.25">
      <c r="C453" s="60"/>
      <c r="D453" s="60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</row>
    <row r="454" spans="3:19" x14ac:dyDescent="0.25">
      <c r="C454" s="60"/>
      <c r="D454" s="60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</row>
    <row r="455" spans="3:19" x14ac:dyDescent="0.25">
      <c r="C455" s="60"/>
      <c r="D455" s="60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</row>
    <row r="456" spans="3:19" x14ac:dyDescent="0.25">
      <c r="C456" s="60"/>
      <c r="D456" s="60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</row>
    <row r="457" spans="3:19" x14ac:dyDescent="0.25">
      <c r="C457" s="60"/>
      <c r="D457" s="60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</row>
    <row r="458" spans="3:19" x14ac:dyDescent="0.25">
      <c r="C458" s="60"/>
      <c r="D458" s="60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</row>
    <row r="459" spans="3:19" x14ac:dyDescent="0.25">
      <c r="C459" s="60"/>
      <c r="D459" s="60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</row>
    <row r="460" spans="3:19" x14ac:dyDescent="0.25">
      <c r="C460" s="60"/>
      <c r="D460" s="60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</row>
    <row r="461" spans="3:19" x14ac:dyDescent="0.25">
      <c r="C461" s="60"/>
      <c r="D461" s="60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</row>
    <row r="462" spans="3:19" x14ac:dyDescent="0.25">
      <c r="C462" s="60"/>
      <c r="D462" s="60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</row>
    <row r="463" spans="3:19" x14ac:dyDescent="0.25">
      <c r="C463" s="60"/>
      <c r="D463" s="60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</row>
    <row r="464" spans="3:19" x14ac:dyDescent="0.25">
      <c r="C464" s="60"/>
      <c r="D464" s="60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</row>
    <row r="465" spans="3:19" x14ac:dyDescent="0.25">
      <c r="C465" s="60"/>
      <c r="D465" s="60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</row>
    <row r="466" spans="3:19" x14ac:dyDescent="0.25">
      <c r="C466" s="60"/>
      <c r="D466" s="60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</row>
    <row r="467" spans="3:19" x14ac:dyDescent="0.25">
      <c r="C467" s="60"/>
      <c r="D467" s="60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</row>
    <row r="468" spans="3:19" x14ac:dyDescent="0.25">
      <c r="C468" s="60"/>
      <c r="D468" s="60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</row>
    <row r="469" spans="3:19" x14ac:dyDescent="0.25">
      <c r="C469" s="60"/>
      <c r="D469" s="60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</row>
    <row r="470" spans="3:19" x14ac:dyDescent="0.25">
      <c r="C470" s="60"/>
      <c r="D470" s="60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</row>
    <row r="471" spans="3:19" x14ac:dyDescent="0.25">
      <c r="C471" s="60"/>
      <c r="D471" s="60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</row>
    <row r="472" spans="3:19" x14ac:dyDescent="0.25">
      <c r="C472" s="60"/>
      <c r="D472" s="60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</row>
    <row r="473" spans="3:19" x14ac:dyDescent="0.25">
      <c r="C473" s="60"/>
      <c r="D473" s="60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</row>
    <row r="474" spans="3:19" x14ac:dyDescent="0.25">
      <c r="C474" s="60"/>
      <c r="D474" s="60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</row>
    <row r="475" spans="3:19" x14ac:dyDescent="0.25">
      <c r="C475" s="60"/>
      <c r="D475" s="60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</row>
    <row r="476" spans="3:19" x14ac:dyDescent="0.25">
      <c r="C476" s="60"/>
      <c r="D476" s="60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</row>
    <row r="477" spans="3:19" x14ac:dyDescent="0.25">
      <c r="C477" s="60"/>
      <c r="D477" s="60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</row>
    <row r="478" spans="3:19" x14ac:dyDescent="0.25">
      <c r="C478" s="60"/>
      <c r="D478" s="60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</row>
    <row r="479" spans="3:19" x14ac:dyDescent="0.25">
      <c r="C479" s="60"/>
      <c r="D479" s="60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</row>
    <row r="480" spans="3:19" x14ac:dyDescent="0.25">
      <c r="C480" s="60"/>
      <c r="D480" s="60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</row>
    <row r="481" spans="3:19" x14ac:dyDescent="0.25">
      <c r="C481" s="60"/>
      <c r="D481" s="60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</row>
    <row r="482" spans="3:19" x14ac:dyDescent="0.25">
      <c r="C482" s="60"/>
      <c r="D482" s="60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</row>
    <row r="483" spans="3:19" x14ac:dyDescent="0.25">
      <c r="C483" s="60"/>
      <c r="D483" s="60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</row>
    <row r="484" spans="3:19" x14ac:dyDescent="0.25">
      <c r="C484" s="60"/>
      <c r="D484" s="60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</row>
    <row r="485" spans="3:19" x14ac:dyDescent="0.25">
      <c r="C485" s="60"/>
      <c r="D485" s="60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</row>
    <row r="486" spans="3:19" x14ac:dyDescent="0.25">
      <c r="C486" s="60"/>
      <c r="D486" s="60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</row>
    <row r="487" spans="3:19" x14ac:dyDescent="0.25">
      <c r="C487" s="60"/>
      <c r="D487" s="60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</row>
    <row r="488" spans="3:19" x14ac:dyDescent="0.25">
      <c r="C488" s="60"/>
      <c r="D488" s="60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</row>
    <row r="489" spans="3:19" x14ac:dyDescent="0.25">
      <c r="C489" s="60"/>
      <c r="D489" s="60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</row>
    <row r="490" spans="3:19" x14ac:dyDescent="0.25">
      <c r="C490" s="60"/>
      <c r="D490" s="60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</row>
    <row r="491" spans="3:19" x14ac:dyDescent="0.25">
      <c r="C491" s="60"/>
      <c r="D491" s="60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</row>
    <row r="492" spans="3:19" x14ac:dyDescent="0.25">
      <c r="C492" s="60"/>
      <c r="D492" s="60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</row>
    <row r="493" spans="3:19" x14ac:dyDescent="0.25">
      <c r="C493" s="60"/>
      <c r="D493" s="60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</row>
    <row r="494" spans="3:19" x14ac:dyDescent="0.25">
      <c r="C494" s="60"/>
      <c r="D494" s="60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</row>
    <row r="495" spans="3:19" x14ac:dyDescent="0.25">
      <c r="C495" s="60"/>
      <c r="D495" s="60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</row>
    <row r="496" spans="3:19" x14ac:dyDescent="0.25">
      <c r="C496" s="60"/>
      <c r="D496" s="60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</row>
    <row r="497" spans="3:19" x14ac:dyDescent="0.25">
      <c r="C497" s="60"/>
      <c r="D497" s="60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</row>
    <row r="498" spans="3:19" x14ac:dyDescent="0.25">
      <c r="C498" s="60"/>
      <c r="D498" s="60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</row>
    <row r="499" spans="3:19" x14ac:dyDescent="0.25">
      <c r="C499" s="60"/>
      <c r="D499" s="60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</row>
    <row r="500" spans="3:19" x14ac:dyDescent="0.25">
      <c r="C500" s="60"/>
      <c r="D500" s="60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</row>
    <row r="501" spans="3:19" x14ac:dyDescent="0.25">
      <c r="C501" s="60"/>
      <c r="D501" s="60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</row>
    <row r="502" spans="3:19" x14ac:dyDescent="0.25">
      <c r="C502" s="60"/>
      <c r="D502" s="60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</row>
    <row r="503" spans="3:19" x14ac:dyDescent="0.25">
      <c r="C503" s="60"/>
      <c r="D503" s="60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</row>
    <row r="504" spans="3:19" x14ac:dyDescent="0.25">
      <c r="C504" s="60"/>
      <c r="D504" s="60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</row>
    <row r="505" spans="3:19" x14ac:dyDescent="0.25">
      <c r="C505" s="60"/>
      <c r="D505" s="60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</row>
    <row r="506" spans="3:19" x14ac:dyDescent="0.25">
      <c r="C506" s="60"/>
      <c r="D506" s="60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</row>
    <row r="507" spans="3:19" x14ac:dyDescent="0.25">
      <c r="C507" s="60"/>
      <c r="D507" s="60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</row>
    <row r="508" spans="3:19" x14ac:dyDescent="0.25">
      <c r="C508" s="60"/>
      <c r="D508" s="60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</row>
    <row r="509" spans="3:19" x14ac:dyDescent="0.25">
      <c r="C509" s="60"/>
      <c r="D509" s="60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</row>
    <row r="510" spans="3:19" x14ac:dyDescent="0.25">
      <c r="C510" s="60"/>
      <c r="D510" s="60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</row>
    <row r="511" spans="3:19" x14ac:dyDescent="0.25">
      <c r="C511" s="60"/>
      <c r="D511" s="60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</row>
    <row r="512" spans="3:19" x14ac:dyDescent="0.25">
      <c r="C512" s="60"/>
      <c r="D512" s="60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</row>
    <row r="513" spans="3:19" x14ac:dyDescent="0.25">
      <c r="C513" s="60"/>
      <c r="D513" s="60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</row>
    <row r="514" spans="3:19" x14ac:dyDescent="0.25">
      <c r="C514" s="60"/>
      <c r="D514" s="60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</row>
    <row r="515" spans="3:19" x14ac:dyDescent="0.25">
      <c r="C515" s="60"/>
      <c r="D515" s="60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</row>
    <row r="516" spans="3:19" x14ac:dyDescent="0.25">
      <c r="C516" s="60"/>
      <c r="D516" s="60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</row>
    <row r="517" spans="3:19" x14ac:dyDescent="0.25">
      <c r="C517" s="60"/>
      <c r="D517" s="60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</row>
    <row r="518" spans="3:19" x14ac:dyDescent="0.25">
      <c r="C518" s="60"/>
      <c r="D518" s="60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</row>
    <row r="519" spans="3:19" x14ac:dyDescent="0.25">
      <c r="C519" s="60"/>
      <c r="D519" s="60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</row>
    <row r="520" spans="3:19" x14ac:dyDescent="0.25">
      <c r="C520" s="60"/>
      <c r="D520" s="60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</row>
    <row r="521" spans="3:19" x14ac:dyDescent="0.25">
      <c r="C521" s="60"/>
      <c r="D521" s="60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</row>
    <row r="522" spans="3:19" x14ac:dyDescent="0.25">
      <c r="D522" s="60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</row>
    <row r="523" spans="3:19" x14ac:dyDescent="0.25">
      <c r="D523" s="60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</row>
    <row r="524" spans="3:19" x14ac:dyDescent="0.25">
      <c r="D524" s="60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</row>
    <row r="525" spans="3:19" x14ac:dyDescent="0.25">
      <c r="D525" s="60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</row>
    <row r="526" spans="3:19" x14ac:dyDescent="0.25">
      <c r="D526" s="60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</row>
    <row r="527" spans="3:19" x14ac:dyDescent="0.25">
      <c r="D527" s="60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</row>
    <row r="528" spans="3:19" x14ac:dyDescent="0.25">
      <c r="D528" s="60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</row>
    <row r="529" spans="4:19" x14ac:dyDescent="0.25">
      <c r="D529" s="60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</row>
    <row r="530" spans="4:19" x14ac:dyDescent="0.25">
      <c r="D530" s="60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</row>
    <row r="531" spans="4:19" x14ac:dyDescent="0.25">
      <c r="D531" s="60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</row>
    <row r="532" spans="4:19" x14ac:dyDescent="0.25">
      <c r="D532" s="60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</row>
    <row r="533" spans="4:19" x14ac:dyDescent="0.25">
      <c r="D533" s="60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</row>
    <row r="534" spans="4:19" x14ac:dyDescent="0.25">
      <c r="D534" s="60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</row>
    <row r="535" spans="4:19" x14ac:dyDescent="0.25">
      <c r="D535" s="60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</row>
    <row r="536" spans="4:19" x14ac:dyDescent="0.25">
      <c r="D536" s="60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</row>
    <row r="537" spans="4:19" x14ac:dyDescent="0.25">
      <c r="D537" s="60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</row>
    <row r="538" spans="4:19" x14ac:dyDescent="0.25">
      <c r="D538" s="60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</row>
    <row r="539" spans="4:19" x14ac:dyDescent="0.25">
      <c r="D539" s="60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</row>
    <row r="540" spans="4:19" x14ac:dyDescent="0.25">
      <c r="D540" s="60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</row>
    <row r="541" spans="4:19" x14ac:dyDescent="0.25">
      <c r="D541" s="60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</row>
    <row r="542" spans="4:19" x14ac:dyDescent="0.25">
      <c r="D542" s="60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</row>
    <row r="543" spans="4:19" x14ac:dyDescent="0.25">
      <c r="D543" s="60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</row>
    <row r="544" spans="4:19" x14ac:dyDescent="0.25">
      <c r="D544" s="60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</row>
    <row r="545" spans="4:19" x14ac:dyDescent="0.25">
      <c r="D545" s="60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</row>
    <row r="546" spans="4:19" x14ac:dyDescent="0.25">
      <c r="D546" s="60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</row>
    <row r="547" spans="4:19" x14ac:dyDescent="0.25">
      <c r="D547" s="60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</row>
    <row r="548" spans="4:19" x14ac:dyDescent="0.25">
      <c r="D548" s="60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</row>
    <row r="549" spans="4:19" x14ac:dyDescent="0.25">
      <c r="D549" s="60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</row>
    <row r="550" spans="4:19" x14ac:dyDescent="0.25">
      <c r="D550" s="60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</row>
    <row r="551" spans="4:19" x14ac:dyDescent="0.25">
      <c r="D551" s="60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</row>
    <row r="552" spans="4:19" x14ac:dyDescent="0.25">
      <c r="D552" s="60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</row>
    <row r="553" spans="4:19" x14ac:dyDescent="0.25">
      <c r="D553" s="60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</row>
    <row r="554" spans="4:19" x14ac:dyDescent="0.25">
      <c r="D554" s="60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</row>
    <row r="555" spans="4:19" x14ac:dyDescent="0.25">
      <c r="D555" s="60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</row>
    <row r="556" spans="4:19" x14ac:dyDescent="0.25">
      <c r="D556" s="60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</row>
    <row r="557" spans="4:19" x14ac:dyDescent="0.25">
      <c r="D557" s="60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</row>
    <row r="558" spans="4:19" x14ac:dyDescent="0.25">
      <c r="D558" s="60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</row>
    <row r="559" spans="4:19" x14ac:dyDescent="0.25">
      <c r="D559" s="60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</row>
    <row r="560" spans="4:19" x14ac:dyDescent="0.25">
      <c r="D560" s="60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</row>
    <row r="561" spans="4:19" x14ac:dyDescent="0.25">
      <c r="D561" s="60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</row>
    <row r="562" spans="4:19" x14ac:dyDescent="0.25">
      <c r="D562" s="60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</row>
    <row r="563" spans="4:19" x14ac:dyDescent="0.25">
      <c r="D563" s="60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</row>
    <row r="564" spans="4:19" x14ac:dyDescent="0.25">
      <c r="D564" s="60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</row>
    <row r="565" spans="4:19" x14ac:dyDescent="0.25">
      <c r="D565" s="60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</row>
    <row r="566" spans="4:19" x14ac:dyDescent="0.25">
      <c r="D566" s="60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</row>
    <row r="567" spans="4:19" x14ac:dyDescent="0.25">
      <c r="D567" s="60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</row>
    <row r="568" spans="4:19" x14ac:dyDescent="0.25">
      <c r="D568" s="60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</row>
    <row r="569" spans="4:19" x14ac:dyDescent="0.25">
      <c r="D569" s="60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</row>
    <row r="570" spans="4:19" x14ac:dyDescent="0.25">
      <c r="D570" s="60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</row>
    <row r="571" spans="4:19" x14ac:dyDescent="0.25">
      <c r="D571" s="60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</row>
    <row r="572" spans="4:19" x14ac:dyDescent="0.25">
      <c r="D572" s="60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</row>
    <row r="573" spans="4:19" x14ac:dyDescent="0.25">
      <c r="D573" s="60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</row>
    <row r="574" spans="4:19" x14ac:dyDescent="0.25">
      <c r="D574" s="60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</row>
    <row r="575" spans="4:19" x14ac:dyDescent="0.25">
      <c r="D575" s="60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</row>
    <row r="576" spans="4:19" x14ac:dyDescent="0.25">
      <c r="D576" s="60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</row>
    <row r="577" spans="4:19" x14ac:dyDescent="0.25">
      <c r="D577" s="60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</row>
    <row r="578" spans="4:19" x14ac:dyDescent="0.25">
      <c r="D578" s="60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</row>
    <row r="579" spans="4:19" x14ac:dyDescent="0.25">
      <c r="D579" s="60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</row>
    <row r="580" spans="4:19" x14ac:dyDescent="0.25">
      <c r="D580" s="60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</row>
    <row r="581" spans="4:19" x14ac:dyDescent="0.25">
      <c r="D581" s="60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</row>
    <row r="582" spans="4:19" x14ac:dyDescent="0.25">
      <c r="D582" s="60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</row>
    <row r="583" spans="4:19" x14ac:dyDescent="0.25">
      <c r="D583" s="60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</row>
    <row r="584" spans="4:19" x14ac:dyDescent="0.25">
      <c r="D584" s="60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</row>
    <row r="585" spans="4:19" x14ac:dyDescent="0.25">
      <c r="D585" s="60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</row>
    <row r="586" spans="4:19" x14ac:dyDescent="0.25">
      <c r="D586" s="60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</row>
    <row r="587" spans="4:19" x14ac:dyDescent="0.25">
      <c r="D587" s="60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</row>
    <row r="588" spans="4:19" x14ac:dyDescent="0.25">
      <c r="D588" s="60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</row>
    <row r="589" spans="4:19" x14ac:dyDescent="0.25">
      <c r="D589" s="60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</row>
    <row r="590" spans="4:19" x14ac:dyDescent="0.25">
      <c r="D590" s="60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</row>
    <row r="591" spans="4:19" x14ac:dyDescent="0.25">
      <c r="D591" s="60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</row>
    <row r="592" spans="4:19" x14ac:dyDescent="0.25">
      <c r="D592" s="60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</row>
    <row r="593" spans="4:19" x14ac:dyDescent="0.25">
      <c r="D593" s="60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</row>
    <row r="594" spans="4:19" x14ac:dyDescent="0.25">
      <c r="D594" s="60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</row>
    <row r="595" spans="4:19" x14ac:dyDescent="0.25">
      <c r="D595" s="60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</row>
    <row r="596" spans="4:19" x14ac:dyDescent="0.25">
      <c r="D596" s="60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</row>
    <row r="597" spans="4:19" x14ac:dyDescent="0.25">
      <c r="D597" s="60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</row>
    <row r="598" spans="4:19" x14ac:dyDescent="0.25">
      <c r="D598" s="60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</row>
    <row r="599" spans="4:19" x14ac:dyDescent="0.25">
      <c r="D599" s="60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</row>
    <row r="600" spans="4:19" x14ac:dyDescent="0.25">
      <c r="D600" s="60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</row>
    <row r="601" spans="4:19" x14ac:dyDescent="0.25">
      <c r="D601" s="60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</row>
    <row r="602" spans="4:19" x14ac:dyDescent="0.25">
      <c r="D602" s="60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</row>
    <row r="603" spans="4:19" x14ac:dyDescent="0.25">
      <c r="D603" s="60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</row>
    <row r="604" spans="4:19" x14ac:dyDescent="0.25">
      <c r="D604" s="60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</row>
    <row r="605" spans="4:19" x14ac:dyDescent="0.25">
      <c r="D605" s="60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</row>
    <row r="606" spans="4:19" x14ac:dyDescent="0.25">
      <c r="D606" s="60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</row>
    <row r="607" spans="4:19" x14ac:dyDescent="0.25">
      <c r="D607" s="60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</row>
    <row r="608" spans="4:19" x14ac:dyDescent="0.25">
      <c r="D608" s="60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</row>
    <row r="609" spans="4:19" x14ac:dyDescent="0.25">
      <c r="D609" s="60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</row>
    <row r="610" spans="4:19" x14ac:dyDescent="0.25">
      <c r="D610" s="60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</row>
    <row r="611" spans="4:19" x14ac:dyDescent="0.25">
      <c r="D611" s="60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</row>
    <row r="612" spans="4:19" x14ac:dyDescent="0.25">
      <c r="D612" s="60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</row>
    <row r="613" spans="4:19" x14ac:dyDescent="0.25">
      <c r="D613" s="60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</row>
    <row r="614" spans="4:19" x14ac:dyDescent="0.25">
      <c r="D614" s="60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</row>
    <row r="615" spans="4:19" x14ac:dyDescent="0.25">
      <c r="D615" s="60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</row>
    <row r="616" spans="4:19" x14ac:dyDescent="0.25">
      <c r="D616" s="60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</row>
    <row r="617" spans="4:19" x14ac:dyDescent="0.25">
      <c r="D617" s="60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</row>
    <row r="618" spans="4:19" x14ac:dyDescent="0.25">
      <c r="D618" s="60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</row>
    <row r="619" spans="4:19" x14ac:dyDescent="0.25">
      <c r="D619" s="60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</row>
    <row r="620" spans="4:19" x14ac:dyDescent="0.25">
      <c r="D620" s="60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</row>
    <row r="621" spans="4:19" x14ac:dyDescent="0.25">
      <c r="D621" s="60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</row>
    <row r="622" spans="4:19" x14ac:dyDescent="0.25">
      <c r="D622" s="60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</row>
    <row r="623" spans="4:19" x14ac:dyDescent="0.25">
      <c r="D623" s="60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</row>
    <row r="624" spans="4:19" x14ac:dyDescent="0.25">
      <c r="D624" s="60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</row>
    <row r="625" spans="4:19" x14ac:dyDescent="0.25">
      <c r="D625" s="60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</row>
    <row r="626" spans="4:19" x14ac:dyDescent="0.25">
      <c r="D626" s="60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</row>
    <row r="627" spans="4:19" x14ac:dyDescent="0.25">
      <c r="D627" s="60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</row>
    <row r="628" spans="4:19" x14ac:dyDescent="0.25">
      <c r="D628" s="60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</row>
    <row r="629" spans="4:19" x14ac:dyDescent="0.25">
      <c r="D629" s="60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</row>
    <row r="630" spans="4:19" x14ac:dyDescent="0.25">
      <c r="D630" s="60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</row>
    <row r="631" spans="4:19" x14ac:dyDescent="0.25">
      <c r="D631" s="60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</row>
    <row r="632" spans="4:19" x14ac:dyDescent="0.25">
      <c r="D632" s="60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</row>
    <row r="633" spans="4:19" x14ac:dyDescent="0.25">
      <c r="D633" s="60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</row>
    <row r="634" spans="4:19" x14ac:dyDescent="0.25">
      <c r="D634" s="60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</row>
    <row r="635" spans="4:19" x14ac:dyDescent="0.25">
      <c r="D635" s="60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</row>
    <row r="636" spans="4:19" x14ac:dyDescent="0.25">
      <c r="D636" s="60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</row>
    <row r="637" spans="4:19" x14ac:dyDescent="0.25">
      <c r="D637" s="60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</row>
    <row r="638" spans="4:19" x14ac:dyDescent="0.25">
      <c r="D638" s="60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</row>
    <row r="639" spans="4:19" x14ac:dyDescent="0.25">
      <c r="D639" s="60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</row>
    <row r="640" spans="4:19" x14ac:dyDescent="0.25">
      <c r="D640" s="60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</row>
    <row r="641" spans="4:19" x14ac:dyDescent="0.25">
      <c r="D641" s="60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</row>
    <row r="642" spans="4:19" x14ac:dyDescent="0.25">
      <c r="D642" s="60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</row>
    <row r="643" spans="4:19" x14ac:dyDescent="0.25">
      <c r="D643" s="60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</row>
    <row r="644" spans="4:19" x14ac:dyDescent="0.25">
      <c r="D644" s="60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</row>
    <row r="645" spans="4:19" x14ac:dyDescent="0.25">
      <c r="D645" s="60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</row>
    <row r="646" spans="4:19" x14ac:dyDescent="0.25">
      <c r="D646" s="60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</row>
    <row r="647" spans="4:19" x14ac:dyDescent="0.25">
      <c r="D647" s="60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</row>
    <row r="648" spans="4:19" x14ac:dyDescent="0.25">
      <c r="D648" s="60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</row>
    <row r="649" spans="4:19" x14ac:dyDescent="0.25">
      <c r="D649" s="60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</row>
    <row r="650" spans="4:19" x14ac:dyDescent="0.25">
      <c r="D650" s="60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</row>
    <row r="651" spans="4:19" x14ac:dyDescent="0.25">
      <c r="D651" s="60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</row>
    <row r="652" spans="4:19" x14ac:dyDescent="0.25">
      <c r="D652" s="60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</row>
    <row r="653" spans="4:19" x14ac:dyDescent="0.25">
      <c r="D653" s="60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</row>
    <row r="654" spans="4:19" x14ac:dyDescent="0.25">
      <c r="D654" s="60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</row>
    <row r="655" spans="4:19" x14ac:dyDescent="0.25">
      <c r="D655" s="60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</row>
    <row r="656" spans="4:19" x14ac:dyDescent="0.25">
      <c r="D656" s="60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</row>
    <row r="657" spans="4:19" x14ac:dyDescent="0.25">
      <c r="D657" s="60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</row>
    <row r="658" spans="4:19" x14ac:dyDescent="0.25">
      <c r="D658" s="60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</row>
    <row r="659" spans="4:19" x14ac:dyDescent="0.25">
      <c r="D659" s="60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</row>
    <row r="660" spans="4:19" x14ac:dyDescent="0.25">
      <c r="D660" s="60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</row>
    <row r="661" spans="4:19" x14ac:dyDescent="0.25">
      <c r="D661" s="60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</row>
    <row r="662" spans="4:19" x14ac:dyDescent="0.25">
      <c r="D662" s="60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</row>
    <row r="663" spans="4:19" x14ac:dyDescent="0.25">
      <c r="D663" s="60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</row>
    <row r="664" spans="4:19" x14ac:dyDescent="0.25">
      <c r="D664" s="60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</row>
    <row r="665" spans="4:19" x14ac:dyDescent="0.25">
      <c r="D665" s="60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</row>
    <row r="666" spans="4:19" x14ac:dyDescent="0.25">
      <c r="D666" s="60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</row>
    <row r="667" spans="4:19" x14ac:dyDescent="0.25">
      <c r="D667" s="60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</row>
    <row r="668" spans="4:19" x14ac:dyDescent="0.25">
      <c r="D668" s="60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</row>
    <row r="669" spans="4:19" x14ac:dyDescent="0.25">
      <c r="D669" s="60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</row>
    <row r="670" spans="4:19" x14ac:dyDescent="0.25">
      <c r="D670" s="60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</row>
    <row r="671" spans="4:19" x14ac:dyDescent="0.25">
      <c r="D671" s="60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</row>
    <row r="672" spans="4:19" x14ac:dyDescent="0.25">
      <c r="D672" s="60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</row>
    <row r="673" spans="4:19" x14ac:dyDescent="0.25">
      <c r="D673" s="60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</row>
    <row r="674" spans="4:19" x14ac:dyDescent="0.25">
      <c r="D674" s="60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</row>
    <row r="675" spans="4:19" x14ac:dyDescent="0.25">
      <c r="D675" s="60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</row>
    <row r="676" spans="4:19" x14ac:dyDescent="0.25">
      <c r="D676" s="60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</row>
    <row r="677" spans="4:19" x14ac:dyDescent="0.25">
      <c r="D677" s="60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</row>
    <row r="678" spans="4:19" x14ac:dyDescent="0.25">
      <c r="D678" s="60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</row>
    <row r="679" spans="4:19" x14ac:dyDescent="0.25">
      <c r="D679" s="60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</row>
    <row r="680" spans="4:19" x14ac:dyDescent="0.25">
      <c r="D680" s="60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</row>
    <row r="681" spans="4:19" x14ac:dyDescent="0.25">
      <c r="D681" s="60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</row>
    <row r="682" spans="4:19" x14ac:dyDescent="0.25">
      <c r="D682" s="60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</row>
    <row r="683" spans="4:19" x14ac:dyDescent="0.25">
      <c r="D683" s="60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</row>
    <row r="684" spans="4:19" x14ac:dyDescent="0.25">
      <c r="D684" s="60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</row>
    <row r="685" spans="4:19" x14ac:dyDescent="0.25">
      <c r="D685" s="60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</row>
    <row r="686" spans="4:19" x14ac:dyDescent="0.25">
      <c r="D686" s="60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</row>
    <row r="687" spans="4:19" x14ac:dyDescent="0.25">
      <c r="D687" s="60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</row>
    <row r="688" spans="4:19" x14ac:dyDescent="0.25">
      <c r="D688" s="60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</row>
    <row r="689" spans="4:19" x14ac:dyDescent="0.25">
      <c r="D689" s="60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</row>
    <row r="690" spans="4:19" x14ac:dyDescent="0.25">
      <c r="D690" s="60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</row>
    <row r="691" spans="4:19" x14ac:dyDescent="0.25">
      <c r="D691" s="60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</row>
    <row r="692" spans="4:19" x14ac:dyDescent="0.25">
      <c r="D692" s="60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</row>
    <row r="693" spans="4:19" x14ac:dyDescent="0.25">
      <c r="D693" s="60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</row>
    <row r="694" spans="4:19" x14ac:dyDescent="0.25">
      <c r="D694" s="60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</row>
    <row r="695" spans="4:19" x14ac:dyDescent="0.25">
      <c r="D695" s="60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</row>
    <row r="696" spans="4:19" x14ac:dyDescent="0.25">
      <c r="D696" s="60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</row>
    <row r="697" spans="4:19" x14ac:dyDescent="0.25">
      <c r="D697" s="60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</row>
    <row r="698" spans="4:19" x14ac:dyDescent="0.25">
      <c r="D698" s="60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</row>
    <row r="699" spans="4:19" x14ac:dyDescent="0.25">
      <c r="D699" s="60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</row>
    <row r="700" spans="4:19" x14ac:dyDescent="0.25">
      <c r="D700" s="60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</row>
    <row r="701" spans="4:19" x14ac:dyDescent="0.25">
      <c r="D701" s="60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</row>
    <row r="702" spans="4:19" x14ac:dyDescent="0.25"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</row>
    <row r="703" spans="4:19" x14ac:dyDescent="0.25"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</row>
    <row r="704" spans="4:19" x14ac:dyDescent="0.25"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</row>
    <row r="705" spans="5:19" x14ac:dyDescent="0.25"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</row>
    <row r="706" spans="5:19" x14ac:dyDescent="0.25"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</row>
    <row r="707" spans="5:19" x14ac:dyDescent="0.25"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</row>
    <row r="708" spans="5:19" x14ac:dyDescent="0.25"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</row>
    <row r="709" spans="5:19" x14ac:dyDescent="0.25"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</row>
    <row r="710" spans="5:19" x14ac:dyDescent="0.25"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</row>
    <row r="711" spans="5:19" x14ac:dyDescent="0.25"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</row>
    <row r="712" spans="5:19" x14ac:dyDescent="0.25"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</row>
    <row r="713" spans="5:19" x14ac:dyDescent="0.25"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</row>
    <row r="714" spans="5:19" x14ac:dyDescent="0.25"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</row>
    <row r="715" spans="5:19" x14ac:dyDescent="0.25"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</row>
    <row r="716" spans="5:19" x14ac:dyDescent="0.25"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</row>
    <row r="717" spans="5:19" x14ac:dyDescent="0.25"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</row>
    <row r="718" spans="5:19" x14ac:dyDescent="0.25"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</row>
    <row r="719" spans="5:19" x14ac:dyDescent="0.25"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</row>
    <row r="720" spans="5:19" x14ac:dyDescent="0.25"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</row>
    <row r="721" spans="5:19" x14ac:dyDescent="0.25"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</row>
    <row r="722" spans="5:19" x14ac:dyDescent="0.25"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</row>
    <row r="723" spans="5:19" x14ac:dyDescent="0.25"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</row>
    <row r="724" spans="5:19" x14ac:dyDescent="0.25"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</row>
    <row r="725" spans="5:19" x14ac:dyDescent="0.25"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</row>
    <row r="726" spans="5:19" x14ac:dyDescent="0.25"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</row>
    <row r="727" spans="5:19" x14ac:dyDescent="0.25"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</row>
    <row r="728" spans="5:19" x14ac:dyDescent="0.25"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</row>
    <row r="729" spans="5:19" x14ac:dyDescent="0.25"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</row>
    <row r="730" spans="5:19" x14ac:dyDescent="0.25"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</row>
    <row r="731" spans="5:19" x14ac:dyDescent="0.25"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</row>
    <row r="732" spans="5:19" x14ac:dyDescent="0.25"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</row>
    <row r="733" spans="5:19" x14ac:dyDescent="0.25"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</row>
    <row r="734" spans="5:19" x14ac:dyDescent="0.25"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</row>
    <row r="735" spans="5:19" x14ac:dyDescent="0.25"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</row>
    <row r="736" spans="5:19" x14ac:dyDescent="0.25"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</row>
    <row r="737" spans="5:19" x14ac:dyDescent="0.25"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</row>
    <row r="738" spans="5:19" x14ac:dyDescent="0.25"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</row>
    <row r="739" spans="5:19" x14ac:dyDescent="0.25"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</row>
    <row r="740" spans="5:19" x14ac:dyDescent="0.25"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</row>
    <row r="741" spans="5:19" x14ac:dyDescent="0.25"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</row>
    <row r="742" spans="5:19" x14ac:dyDescent="0.25"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</row>
    <row r="743" spans="5:19" x14ac:dyDescent="0.25"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</row>
    <row r="744" spans="5:19" x14ac:dyDescent="0.25"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</row>
    <row r="745" spans="5:19" x14ac:dyDescent="0.25"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</row>
    <row r="746" spans="5:19" x14ac:dyDescent="0.25"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</row>
    <row r="747" spans="5:19" x14ac:dyDescent="0.25"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</row>
    <row r="748" spans="5:19" x14ac:dyDescent="0.25"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</row>
    <row r="749" spans="5:19" x14ac:dyDescent="0.25"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</row>
    <row r="750" spans="5:19" x14ac:dyDescent="0.25"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</row>
    <row r="751" spans="5:19" x14ac:dyDescent="0.25"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</row>
    <row r="752" spans="5:19" x14ac:dyDescent="0.25"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</row>
    <row r="753" spans="5:19" x14ac:dyDescent="0.25"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</row>
    <row r="754" spans="5:19" x14ac:dyDescent="0.25"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</row>
    <row r="755" spans="5:19" x14ac:dyDescent="0.25"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</row>
    <row r="756" spans="5:19" x14ac:dyDescent="0.25"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</row>
    <row r="757" spans="5:19" x14ac:dyDescent="0.25"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</row>
    <row r="758" spans="5:19" x14ac:dyDescent="0.25"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</row>
    <row r="759" spans="5:19" x14ac:dyDescent="0.25"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</row>
    <row r="760" spans="5:19" x14ac:dyDescent="0.25"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</row>
    <row r="761" spans="5:19" x14ac:dyDescent="0.25"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</row>
    <row r="762" spans="5:19" x14ac:dyDescent="0.25"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</row>
    <row r="763" spans="5:19" x14ac:dyDescent="0.25"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</row>
    <row r="764" spans="5:19" x14ac:dyDescent="0.25"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</row>
    <row r="765" spans="5:19" x14ac:dyDescent="0.25"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</row>
    <row r="766" spans="5:19" x14ac:dyDescent="0.25"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</row>
    <row r="767" spans="5:19" x14ac:dyDescent="0.25"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</row>
    <row r="768" spans="5:19" x14ac:dyDescent="0.25"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</row>
    <row r="769" spans="5:19" x14ac:dyDescent="0.25"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</row>
    <row r="770" spans="5:19" x14ac:dyDescent="0.25"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</row>
    <row r="771" spans="5:19" x14ac:dyDescent="0.25"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</row>
    <row r="772" spans="5:19" x14ac:dyDescent="0.25"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</row>
    <row r="773" spans="5:19" x14ac:dyDescent="0.25"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</row>
    <row r="774" spans="5:19" x14ac:dyDescent="0.25"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</row>
    <row r="775" spans="5:19" x14ac:dyDescent="0.25"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</row>
    <row r="776" spans="5:19" x14ac:dyDescent="0.25"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</row>
    <row r="777" spans="5:19" x14ac:dyDescent="0.25"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</row>
    <row r="778" spans="5:19" x14ac:dyDescent="0.25"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</row>
    <row r="779" spans="5:19" x14ac:dyDescent="0.25"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</row>
    <row r="780" spans="5:19" x14ac:dyDescent="0.25"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</row>
    <row r="781" spans="5:19" x14ac:dyDescent="0.25"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</row>
    <row r="782" spans="5:19" x14ac:dyDescent="0.25"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</row>
    <row r="783" spans="5:19" x14ac:dyDescent="0.25"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</row>
    <row r="784" spans="5:19" x14ac:dyDescent="0.25"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</row>
    <row r="785" spans="5:19" x14ac:dyDescent="0.25"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</row>
    <row r="786" spans="5:19" x14ac:dyDescent="0.25"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</row>
    <row r="787" spans="5:19" x14ac:dyDescent="0.25"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</row>
    <row r="788" spans="5:19" x14ac:dyDescent="0.25"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</row>
    <row r="789" spans="5:19" x14ac:dyDescent="0.25"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</row>
    <row r="790" spans="5:19" x14ac:dyDescent="0.25"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</row>
    <row r="791" spans="5:19" x14ac:dyDescent="0.25"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</row>
    <row r="792" spans="5:19" x14ac:dyDescent="0.25"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</row>
    <row r="793" spans="5:19" x14ac:dyDescent="0.25"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</row>
    <row r="794" spans="5:19" x14ac:dyDescent="0.25"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</row>
    <row r="795" spans="5:19" x14ac:dyDescent="0.25"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</row>
    <row r="796" spans="5:19" x14ac:dyDescent="0.25"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</row>
    <row r="797" spans="5:19" x14ac:dyDescent="0.25"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</row>
    <row r="798" spans="5:19" x14ac:dyDescent="0.25"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</row>
    <row r="799" spans="5:19" x14ac:dyDescent="0.25"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</row>
    <row r="800" spans="5:19" x14ac:dyDescent="0.25"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</row>
    <row r="801" spans="5:19" x14ac:dyDescent="0.25"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</row>
    <row r="802" spans="5:19" x14ac:dyDescent="0.25"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</row>
    <row r="803" spans="5:19" x14ac:dyDescent="0.25"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</row>
    <row r="804" spans="5:19" x14ac:dyDescent="0.25"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</row>
    <row r="805" spans="5:19" x14ac:dyDescent="0.25"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</row>
    <row r="806" spans="5:19" x14ac:dyDescent="0.25"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</row>
    <row r="807" spans="5:19" x14ac:dyDescent="0.25"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</row>
    <row r="808" spans="5:19" x14ac:dyDescent="0.25"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</row>
    <row r="809" spans="5:19" x14ac:dyDescent="0.25"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</row>
    <row r="810" spans="5:19" x14ac:dyDescent="0.25"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</row>
    <row r="811" spans="5:19" x14ac:dyDescent="0.25"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</row>
    <row r="812" spans="5:19" x14ac:dyDescent="0.25"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</row>
    <row r="813" spans="5:19" x14ac:dyDescent="0.25"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</row>
    <row r="814" spans="5:19" x14ac:dyDescent="0.25"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</row>
    <row r="815" spans="5:19" x14ac:dyDescent="0.25"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</row>
    <row r="816" spans="5:19" x14ac:dyDescent="0.25"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</row>
    <row r="817" spans="5:19" x14ac:dyDescent="0.25"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</row>
    <row r="818" spans="5:19" x14ac:dyDescent="0.25"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</row>
    <row r="819" spans="5:19" x14ac:dyDescent="0.25"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</row>
    <row r="820" spans="5:19" x14ac:dyDescent="0.25"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</row>
    <row r="821" spans="5:19" x14ac:dyDescent="0.25"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</row>
    <row r="822" spans="5:19" x14ac:dyDescent="0.25"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</row>
    <row r="823" spans="5:19" x14ac:dyDescent="0.25"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</row>
    <row r="824" spans="5:19" x14ac:dyDescent="0.25"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</row>
    <row r="825" spans="5:19" x14ac:dyDescent="0.25"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</row>
    <row r="826" spans="5:19" x14ac:dyDescent="0.25"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</row>
    <row r="827" spans="5:19" x14ac:dyDescent="0.25"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</row>
    <row r="828" spans="5:19" x14ac:dyDescent="0.25"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</row>
    <row r="829" spans="5:19" x14ac:dyDescent="0.25"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</row>
    <row r="830" spans="5:19" x14ac:dyDescent="0.25"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</row>
    <row r="831" spans="5:19" x14ac:dyDescent="0.25"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</row>
    <row r="832" spans="5:19" x14ac:dyDescent="0.25"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</row>
    <row r="833" spans="5:19" x14ac:dyDescent="0.25"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</row>
    <row r="834" spans="5:19" x14ac:dyDescent="0.25"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</row>
    <row r="835" spans="5:19" x14ac:dyDescent="0.25"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</row>
    <row r="836" spans="5:19" x14ac:dyDescent="0.25"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</row>
    <row r="837" spans="5:19" x14ac:dyDescent="0.25"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</row>
    <row r="838" spans="5:19" x14ac:dyDescent="0.25"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</row>
    <row r="839" spans="5:19" x14ac:dyDescent="0.25"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</row>
    <row r="840" spans="5:19" x14ac:dyDescent="0.25"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</row>
    <row r="841" spans="5:19" x14ac:dyDescent="0.25"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</row>
    <row r="842" spans="5:19" x14ac:dyDescent="0.25"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</row>
    <row r="843" spans="5:19" x14ac:dyDescent="0.25"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</row>
    <row r="844" spans="5:19" x14ac:dyDescent="0.25"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</row>
    <row r="845" spans="5:19" x14ac:dyDescent="0.25"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</row>
    <row r="846" spans="5:19" x14ac:dyDescent="0.25"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</row>
    <row r="847" spans="5:19" x14ac:dyDescent="0.25"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</row>
    <row r="848" spans="5:19" x14ac:dyDescent="0.25"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</row>
    <row r="849" spans="5:19" x14ac:dyDescent="0.25"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</row>
    <row r="850" spans="5:19" x14ac:dyDescent="0.25"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</row>
    <row r="851" spans="5:19" x14ac:dyDescent="0.25"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</row>
    <row r="852" spans="5:19" x14ac:dyDescent="0.25"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</row>
    <row r="853" spans="5:19" x14ac:dyDescent="0.25"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</row>
    <row r="854" spans="5:19" x14ac:dyDescent="0.25"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</row>
    <row r="855" spans="5:19" x14ac:dyDescent="0.25"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</row>
    <row r="856" spans="5:19" x14ac:dyDescent="0.25"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</row>
    <row r="857" spans="5:19" x14ac:dyDescent="0.25"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</row>
    <row r="858" spans="5:19" x14ac:dyDescent="0.25"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</row>
    <row r="859" spans="5:19" x14ac:dyDescent="0.25"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</row>
    <row r="860" spans="5:19" x14ac:dyDescent="0.25"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</row>
    <row r="861" spans="5:19" x14ac:dyDescent="0.25"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</row>
    <row r="862" spans="5:19" x14ac:dyDescent="0.25"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</row>
    <row r="863" spans="5:19" x14ac:dyDescent="0.25"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</row>
    <row r="864" spans="5:19" x14ac:dyDescent="0.25"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</row>
    <row r="865" spans="5:19" x14ac:dyDescent="0.25"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</row>
    <row r="866" spans="5:19" x14ac:dyDescent="0.25"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</row>
    <row r="867" spans="5:19" x14ac:dyDescent="0.25"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</row>
    <row r="868" spans="5:19" x14ac:dyDescent="0.25"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</row>
    <row r="869" spans="5:19" x14ac:dyDescent="0.25"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</row>
    <row r="870" spans="5:19" x14ac:dyDescent="0.25"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</row>
    <row r="871" spans="5:19" x14ac:dyDescent="0.25"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</row>
    <row r="872" spans="5:19" x14ac:dyDescent="0.25"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</row>
    <row r="873" spans="5:19" x14ac:dyDescent="0.25"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</row>
    <row r="874" spans="5:19" x14ac:dyDescent="0.25"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</row>
    <row r="875" spans="5:19" x14ac:dyDescent="0.25"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</row>
    <row r="876" spans="5:19" x14ac:dyDescent="0.25"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</row>
    <row r="877" spans="5:19" x14ac:dyDescent="0.25"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</row>
    <row r="878" spans="5:19" x14ac:dyDescent="0.25"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</row>
    <row r="879" spans="5:19" x14ac:dyDescent="0.25"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</row>
    <row r="880" spans="5:19" x14ac:dyDescent="0.25"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</row>
    <row r="881" spans="5:19" x14ac:dyDescent="0.25"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</row>
    <row r="882" spans="5:19" x14ac:dyDescent="0.25"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</row>
    <row r="883" spans="5:19" x14ac:dyDescent="0.25"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</row>
    <row r="884" spans="5:19" x14ac:dyDescent="0.25"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</row>
    <row r="885" spans="5:19" x14ac:dyDescent="0.25"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</row>
    <row r="886" spans="5:19" x14ac:dyDescent="0.25"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</row>
    <row r="887" spans="5:19" x14ac:dyDescent="0.25"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</row>
    <row r="888" spans="5:19" x14ac:dyDescent="0.25"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</row>
    <row r="889" spans="5:19" x14ac:dyDescent="0.25"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</row>
    <row r="890" spans="5:19" x14ac:dyDescent="0.25"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</row>
    <row r="891" spans="5:19" x14ac:dyDescent="0.25"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</row>
    <row r="892" spans="5:19" x14ac:dyDescent="0.25"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</row>
    <row r="893" spans="5:19" x14ac:dyDescent="0.25"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</row>
    <row r="894" spans="5:19" x14ac:dyDescent="0.25"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</row>
    <row r="895" spans="5:19" x14ac:dyDescent="0.25"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</row>
    <row r="896" spans="5:19" x14ac:dyDescent="0.25"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</row>
    <row r="897" spans="5:19" x14ac:dyDescent="0.25"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</row>
    <row r="898" spans="5:19" x14ac:dyDescent="0.25"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</row>
    <row r="899" spans="5:19" x14ac:dyDescent="0.25"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</row>
    <row r="900" spans="5:19" x14ac:dyDescent="0.25"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</row>
    <row r="901" spans="5:19" x14ac:dyDescent="0.25"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</row>
    <row r="902" spans="5:19" x14ac:dyDescent="0.25"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</row>
    <row r="903" spans="5:19" x14ac:dyDescent="0.25"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</row>
    <row r="904" spans="5:19" x14ac:dyDescent="0.25"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</row>
    <row r="905" spans="5:19" x14ac:dyDescent="0.25"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</row>
    <row r="906" spans="5:19" x14ac:dyDescent="0.25"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</row>
    <row r="907" spans="5:19" x14ac:dyDescent="0.25"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</row>
    <row r="908" spans="5:19" x14ac:dyDescent="0.25"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</row>
    <row r="909" spans="5:19" x14ac:dyDescent="0.25"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</row>
    <row r="910" spans="5:19" x14ac:dyDescent="0.25"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</row>
    <row r="911" spans="5:19" x14ac:dyDescent="0.25"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</row>
    <row r="912" spans="5:19" x14ac:dyDescent="0.25"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</row>
    <row r="913" spans="5:19" x14ac:dyDescent="0.25"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</row>
    <row r="914" spans="5:19" x14ac:dyDescent="0.25"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</row>
    <row r="915" spans="5:19" x14ac:dyDescent="0.25"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</row>
    <row r="916" spans="5:19" x14ac:dyDescent="0.25"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</row>
    <row r="917" spans="5:19" x14ac:dyDescent="0.25"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</row>
    <row r="918" spans="5:19" x14ac:dyDescent="0.25"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</row>
    <row r="919" spans="5:19" x14ac:dyDescent="0.25"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</row>
    <row r="920" spans="5:19" x14ac:dyDescent="0.25"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</row>
    <row r="921" spans="5:19" x14ac:dyDescent="0.25"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</row>
    <row r="922" spans="5:19" x14ac:dyDescent="0.25"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</row>
    <row r="923" spans="5:19" x14ac:dyDescent="0.25"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</row>
    <row r="924" spans="5:19" x14ac:dyDescent="0.25"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</row>
    <row r="925" spans="5:19" x14ac:dyDescent="0.25"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</row>
    <row r="926" spans="5:19" x14ac:dyDescent="0.25"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</row>
    <row r="927" spans="5:19" x14ac:dyDescent="0.25"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</row>
    <row r="928" spans="5:19" x14ac:dyDescent="0.25"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</row>
    <row r="929" spans="5:19" x14ac:dyDescent="0.25"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</row>
    <row r="930" spans="5:19" x14ac:dyDescent="0.25"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</row>
    <row r="931" spans="5:19" x14ac:dyDescent="0.25"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</row>
    <row r="932" spans="5:19" x14ac:dyDescent="0.25"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</row>
    <row r="933" spans="5:19" x14ac:dyDescent="0.25"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</row>
    <row r="934" spans="5:19" x14ac:dyDescent="0.25"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</row>
    <row r="935" spans="5:19" x14ac:dyDescent="0.25"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</row>
    <row r="936" spans="5:19" x14ac:dyDescent="0.25"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</row>
    <row r="937" spans="5:19" x14ac:dyDescent="0.25"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</row>
    <row r="938" spans="5:19" x14ac:dyDescent="0.25"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</row>
    <row r="939" spans="5:19" x14ac:dyDescent="0.25"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</row>
    <row r="940" spans="5:19" x14ac:dyDescent="0.25"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</row>
    <row r="941" spans="5:19" x14ac:dyDescent="0.25"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</row>
    <row r="942" spans="5:19" x14ac:dyDescent="0.25"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</row>
    <row r="943" spans="5:19" x14ac:dyDescent="0.25"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</row>
    <row r="944" spans="5:19" x14ac:dyDescent="0.25"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</row>
    <row r="945" spans="5:19" x14ac:dyDescent="0.25"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</row>
    <row r="946" spans="5:19" x14ac:dyDescent="0.25"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</row>
    <row r="947" spans="5:19" x14ac:dyDescent="0.25"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</row>
    <row r="948" spans="5:19" x14ac:dyDescent="0.25"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</row>
    <row r="949" spans="5:19" x14ac:dyDescent="0.25"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</row>
    <row r="950" spans="5:19" x14ac:dyDescent="0.25"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</row>
    <row r="951" spans="5:19" x14ac:dyDescent="0.25"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</row>
    <row r="952" spans="5:19" x14ac:dyDescent="0.25"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</row>
    <row r="953" spans="5:19" x14ac:dyDescent="0.25"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</row>
    <row r="954" spans="5:19" x14ac:dyDescent="0.25"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</row>
    <row r="955" spans="5:19" x14ac:dyDescent="0.25"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</row>
    <row r="956" spans="5:19" x14ac:dyDescent="0.25"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</row>
    <row r="957" spans="5:19" x14ac:dyDescent="0.25"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</row>
    <row r="958" spans="5:19" x14ac:dyDescent="0.25"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</row>
    <row r="959" spans="5:19" x14ac:dyDescent="0.25"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</row>
    <row r="960" spans="5:19" x14ac:dyDescent="0.25"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</row>
    <row r="961" spans="5:19" x14ac:dyDescent="0.25"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</row>
    <row r="962" spans="5:19" x14ac:dyDescent="0.25"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</row>
    <row r="963" spans="5:19" x14ac:dyDescent="0.25"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</row>
    <row r="964" spans="5:19" x14ac:dyDescent="0.25"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</row>
    <row r="965" spans="5:19" x14ac:dyDescent="0.25"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</row>
    <row r="966" spans="5:19" x14ac:dyDescent="0.25"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</row>
    <row r="967" spans="5:19" x14ac:dyDescent="0.25"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</row>
    <row r="968" spans="5:19" x14ac:dyDescent="0.25"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</row>
    <row r="969" spans="5:19" x14ac:dyDescent="0.25"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</row>
    <row r="970" spans="5:19" x14ac:dyDescent="0.25"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</row>
    <row r="971" spans="5:19" x14ac:dyDescent="0.25"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</row>
    <row r="972" spans="5:19" x14ac:dyDescent="0.25"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</row>
    <row r="973" spans="5:19" x14ac:dyDescent="0.25"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</row>
    <row r="974" spans="5:19" x14ac:dyDescent="0.25"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</row>
    <row r="975" spans="5:19" x14ac:dyDescent="0.25"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</row>
    <row r="976" spans="5:19" x14ac:dyDescent="0.25"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</row>
    <row r="977" spans="5:19" x14ac:dyDescent="0.25"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</row>
    <row r="978" spans="5:19" x14ac:dyDescent="0.25"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</row>
    <row r="979" spans="5:19" x14ac:dyDescent="0.25"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</row>
    <row r="980" spans="5:19" x14ac:dyDescent="0.25"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</row>
    <row r="981" spans="5:19" x14ac:dyDescent="0.25"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</row>
    <row r="982" spans="5:19" x14ac:dyDescent="0.25"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</row>
    <row r="983" spans="5:19" x14ac:dyDescent="0.25"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</row>
    <row r="984" spans="5:19" x14ac:dyDescent="0.25"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</row>
    <row r="985" spans="5:19" x14ac:dyDescent="0.25"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</row>
    <row r="986" spans="5:19" x14ac:dyDescent="0.25"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</row>
    <row r="987" spans="5:19" x14ac:dyDescent="0.25"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</row>
    <row r="988" spans="5:19" x14ac:dyDescent="0.25"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</row>
    <row r="989" spans="5:19" x14ac:dyDescent="0.25"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</row>
    <row r="990" spans="5:19" x14ac:dyDescent="0.25"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</row>
    <row r="991" spans="5:19" x14ac:dyDescent="0.25"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</row>
    <row r="992" spans="5:19" x14ac:dyDescent="0.25"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</row>
    <row r="993" spans="5:19" x14ac:dyDescent="0.25"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</row>
    <row r="994" spans="5:19" x14ac:dyDescent="0.25"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</row>
    <row r="995" spans="5:19" x14ac:dyDescent="0.25"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</row>
    <row r="996" spans="5:19" x14ac:dyDescent="0.25"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</row>
    <row r="997" spans="5:19" x14ac:dyDescent="0.25"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</row>
    <row r="998" spans="5:19" x14ac:dyDescent="0.25"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</row>
    <row r="999" spans="5:19" x14ac:dyDescent="0.25"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</row>
    <row r="1000" spans="5:19" x14ac:dyDescent="0.25"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</row>
    <row r="1001" spans="5:19" x14ac:dyDescent="0.25">
      <c r="E1001" s="47"/>
      <c r="F1001" s="47"/>
      <c r="G1001" s="47"/>
      <c r="H1001" s="47"/>
      <c r="I1001" s="47"/>
      <c r="J1001" s="47"/>
      <c r="K1001" s="47"/>
      <c r="L1001" s="47"/>
      <c r="M1001" s="47"/>
      <c r="N1001" s="47"/>
      <c r="O1001" s="47"/>
      <c r="P1001" s="47"/>
      <c r="Q1001" s="47"/>
      <c r="R1001" s="47"/>
      <c r="S1001" s="47"/>
    </row>
    <row r="1002" spans="5:19" x14ac:dyDescent="0.25">
      <c r="E1002" s="47"/>
      <c r="F1002" s="47"/>
      <c r="G1002" s="47"/>
      <c r="H1002" s="47"/>
      <c r="I1002" s="47"/>
      <c r="J1002" s="47"/>
      <c r="K1002" s="47"/>
      <c r="L1002" s="47"/>
      <c r="M1002" s="47"/>
      <c r="N1002" s="47"/>
      <c r="O1002" s="47"/>
      <c r="P1002" s="47"/>
      <c r="Q1002" s="47"/>
      <c r="R1002" s="47"/>
      <c r="S1002" s="47"/>
    </row>
    <row r="1003" spans="5:19" x14ac:dyDescent="0.25">
      <c r="E1003" s="47"/>
      <c r="F1003" s="47"/>
      <c r="G1003" s="47"/>
      <c r="H1003" s="47"/>
      <c r="I1003" s="47"/>
      <c r="J1003" s="47"/>
      <c r="K1003" s="47"/>
      <c r="L1003" s="47"/>
      <c r="M1003" s="47"/>
      <c r="N1003" s="47"/>
      <c r="O1003" s="47"/>
      <c r="P1003" s="47"/>
      <c r="Q1003" s="47"/>
      <c r="R1003" s="47"/>
      <c r="S1003" s="47"/>
    </row>
    <row r="1004" spans="5:19" x14ac:dyDescent="0.25">
      <c r="E1004" s="47"/>
      <c r="F1004" s="47"/>
      <c r="G1004" s="47"/>
      <c r="H1004" s="47"/>
      <c r="I1004" s="47"/>
      <c r="J1004" s="47"/>
      <c r="K1004" s="47"/>
      <c r="L1004" s="47"/>
      <c r="M1004" s="47"/>
      <c r="N1004" s="47"/>
      <c r="O1004" s="47"/>
      <c r="P1004" s="47"/>
      <c r="Q1004" s="47"/>
      <c r="R1004" s="47"/>
      <c r="S1004" s="47"/>
    </row>
    <row r="1005" spans="5:19" x14ac:dyDescent="0.25">
      <c r="E1005" s="47"/>
      <c r="F1005" s="47"/>
      <c r="G1005" s="47"/>
      <c r="H1005" s="47"/>
      <c r="I1005" s="47"/>
      <c r="J1005" s="47"/>
      <c r="K1005" s="47"/>
      <c r="L1005" s="47"/>
      <c r="M1005" s="47"/>
      <c r="N1005" s="47"/>
      <c r="O1005" s="47"/>
      <c r="P1005" s="47"/>
      <c r="Q1005" s="47"/>
      <c r="R1005" s="47"/>
      <c r="S1005" s="47"/>
    </row>
    <row r="1006" spans="5:19" x14ac:dyDescent="0.25">
      <c r="E1006" s="47"/>
      <c r="F1006" s="47"/>
      <c r="G1006" s="47"/>
      <c r="H1006" s="47"/>
      <c r="I1006" s="47"/>
      <c r="J1006" s="47"/>
      <c r="K1006" s="47"/>
      <c r="L1006" s="47"/>
      <c r="M1006" s="47"/>
      <c r="N1006" s="47"/>
      <c r="O1006" s="47"/>
      <c r="P1006" s="47"/>
      <c r="Q1006" s="47"/>
      <c r="R1006" s="47"/>
      <c r="S1006" s="47"/>
    </row>
    <row r="1007" spans="5:19" x14ac:dyDescent="0.25">
      <c r="E1007" s="47"/>
      <c r="F1007" s="47"/>
      <c r="G1007" s="47"/>
      <c r="H1007" s="47"/>
      <c r="I1007" s="47"/>
      <c r="J1007" s="47"/>
      <c r="K1007" s="47"/>
      <c r="L1007" s="47"/>
      <c r="M1007" s="47"/>
      <c r="N1007" s="47"/>
      <c r="O1007" s="47"/>
      <c r="P1007" s="47"/>
      <c r="Q1007" s="47"/>
      <c r="R1007" s="47"/>
      <c r="S1007" s="47"/>
    </row>
    <row r="1008" spans="5:19" x14ac:dyDescent="0.25">
      <c r="E1008" s="47"/>
      <c r="F1008" s="47"/>
      <c r="G1008" s="47"/>
      <c r="H1008" s="47"/>
      <c r="I1008" s="47"/>
      <c r="J1008" s="47"/>
      <c r="K1008" s="47"/>
      <c r="L1008" s="47"/>
      <c r="M1008" s="47"/>
      <c r="N1008" s="47"/>
      <c r="O1008" s="47"/>
      <c r="P1008" s="47"/>
      <c r="Q1008" s="47"/>
      <c r="R1008" s="47"/>
      <c r="S1008" s="47"/>
    </row>
    <row r="1009" spans="5:19" x14ac:dyDescent="0.25">
      <c r="E1009" s="47"/>
      <c r="F1009" s="47"/>
      <c r="G1009" s="47"/>
      <c r="H1009" s="47"/>
      <c r="I1009" s="47"/>
      <c r="J1009" s="47"/>
      <c r="K1009" s="47"/>
      <c r="L1009" s="47"/>
      <c r="M1009" s="47"/>
      <c r="N1009" s="47"/>
      <c r="O1009" s="47"/>
      <c r="P1009" s="47"/>
      <c r="Q1009" s="47"/>
      <c r="R1009" s="47"/>
      <c r="S1009" s="47"/>
    </row>
    <row r="1010" spans="5:19" x14ac:dyDescent="0.25">
      <c r="E1010" s="47"/>
      <c r="F1010" s="47"/>
      <c r="G1010" s="47"/>
      <c r="H1010" s="47"/>
      <c r="I1010" s="47"/>
      <c r="J1010" s="47"/>
      <c r="K1010" s="47"/>
      <c r="L1010" s="47"/>
      <c r="M1010" s="47"/>
      <c r="N1010" s="47"/>
      <c r="O1010" s="47"/>
      <c r="P1010" s="47"/>
      <c r="Q1010" s="47"/>
      <c r="R1010" s="47"/>
      <c r="S1010" s="47"/>
    </row>
    <row r="1011" spans="5:19" x14ac:dyDescent="0.25">
      <c r="E1011" s="47"/>
      <c r="F1011" s="47"/>
      <c r="G1011" s="47"/>
      <c r="H1011" s="47"/>
      <c r="I1011" s="47"/>
      <c r="J1011" s="47"/>
      <c r="K1011" s="47"/>
      <c r="L1011" s="47"/>
      <c r="M1011" s="47"/>
      <c r="N1011" s="47"/>
      <c r="O1011" s="47"/>
      <c r="P1011" s="47"/>
      <c r="Q1011" s="47"/>
      <c r="R1011" s="47"/>
      <c r="S1011" s="47"/>
    </row>
    <row r="1012" spans="5:19" x14ac:dyDescent="0.25">
      <c r="E1012" s="47"/>
      <c r="F1012" s="47"/>
      <c r="G1012" s="47"/>
      <c r="H1012" s="47"/>
      <c r="I1012" s="47"/>
      <c r="J1012" s="47"/>
      <c r="K1012" s="47"/>
      <c r="L1012" s="47"/>
      <c r="M1012" s="47"/>
      <c r="N1012" s="47"/>
      <c r="O1012" s="47"/>
      <c r="P1012" s="47"/>
      <c r="Q1012" s="47"/>
      <c r="R1012" s="47"/>
      <c r="S1012" s="47"/>
    </row>
    <row r="1013" spans="5:19" x14ac:dyDescent="0.25">
      <c r="E1013" s="47"/>
      <c r="F1013" s="47"/>
      <c r="G1013" s="47"/>
      <c r="H1013" s="47"/>
      <c r="I1013" s="47"/>
      <c r="J1013" s="47"/>
      <c r="K1013" s="47"/>
      <c r="L1013" s="47"/>
      <c r="M1013" s="47"/>
      <c r="N1013" s="47"/>
      <c r="O1013" s="47"/>
      <c r="P1013" s="47"/>
      <c r="Q1013" s="47"/>
      <c r="R1013" s="47"/>
      <c r="S1013" s="47"/>
    </row>
    <row r="1014" spans="5:19" x14ac:dyDescent="0.25">
      <c r="E1014" s="47"/>
      <c r="F1014" s="47"/>
      <c r="G1014" s="47"/>
      <c r="H1014" s="47"/>
      <c r="I1014" s="47"/>
      <c r="J1014" s="47"/>
      <c r="K1014" s="47"/>
      <c r="L1014" s="47"/>
      <c r="M1014" s="47"/>
      <c r="N1014" s="47"/>
      <c r="O1014" s="47"/>
      <c r="P1014" s="47"/>
      <c r="Q1014" s="47"/>
      <c r="R1014" s="47"/>
      <c r="S1014" s="47"/>
    </row>
    <row r="1015" spans="5:19" x14ac:dyDescent="0.25">
      <c r="E1015" s="47"/>
      <c r="F1015" s="47"/>
      <c r="G1015" s="47"/>
      <c r="H1015" s="47"/>
      <c r="I1015" s="47"/>
      <c r="J1015" s="47"/>
      <c r="K1015" s="47"/>
      <c r="L1015" s="47"/>
      <c r="M1015" s="47"/>
      <c r="N1015" s="47"/>
      <c r="O1015" s="47"/>
      <c r="P1015" s="47"/>
      <c r="Q1015" s="47"/>
      <c r="R1015" s="47"/>
      <c r="S1015" s="47"/>
    </row>
    <row r="1016" spans="5:19" x14ac:dyDescent="0.25">
      <c r="E1016" s="47"/>
      <c r="F1016" s="47"/>
      <c r="G1016" s="47"/>
      <c r="H1016" s="47"/>
      <c r="I1016" s="47"/>
      <c r="J1016" s="47"/>
      <c r="K1016" s="47"/>
      <c r="L1016" s="47"/>
      <c r="M1016" s="47"/>
      <c r="N1016" s="47"/>
      <c r="O1016" s="47"/>
      <c r="P1016" s="47"/>
      <c r="Q1016" s="47"/>
      <c r="R1016" s="47"/>
      <c r="S1016" s="47"/>
    </row>
    <row r="1017" spans="5:19" x14ac:dyDescent="0.25">
      <c r="E1017" s="47"/>
      <c r="F1017" s="47"/>
      <c r="G1017" s="47"/>
      <c r="H1017" s="47"/>
      <c r="I1017" s="47"/>
      <c r="J1017" s="47"/>
      <c r="K1017" s="47"/>
      <c r="L1017" s="47"/>
      <c r="M1017" s="47"/>
      <c r="N1017" s="47"/>
      <c r="O1017" s="47"/>
      <c r="P1017" s="47"/>
      <c r="Q1017" s="47"/>
      <c r="R1017" s="47"/>
      <c r="S1017" s="47"/>
    </row>
    <row r="1018" spans="5:19" x14ac:dyDescent="0.25">
      <c r="E1018" s="47"/>
      <c r="F1018" s="47"/>
      <c r="G1018" s="47"/>
      <c r="H1018" s="47"/>
      <c r="I1018" s="47"/>
      <c r="J1018" s="47"/>
      <c r="K1018" s="47"/>
      <c r="L1018" s="47"/>
      <c r="M1018" s="47"/>
      <c r="N1018" s="47"/>
      <c r="O1018" s="47"/>
      <c r="P1018" s="47"/>
      <c r="Q1018" s="47"/>
      <c r="R1018" s="47"/>
      <c r="S1018" s="47"/>
    </row>
    <row r="1019" spans="5:19" x14ac:dyDescent="0.25">
      <c r="E1019" s="47"/>
      <c r="F1019" s="47"/>
      <c r="G1019" s="47"/>
      <c r="H1019" s="47"/>
      <c r="I1019" s="47"/>
      <c r="J1019" s="47"/>
      <c r="K1019" s="47"/>
      <c r="L1019" s="47"/>
      <c r="M1019" s="47"/>
      <c r="N1019" s="47"/>
      <c r="O1019" s="47"/>
      <c r="P1019" s="47"/>
      <c r="Q1019" s="47"/>
      <c r="R1019" s="47"/>
      <c r="S1019" s="47"/>
    </row>
    <row r="1020" spans="5:19" x14ac:dyDescent="0.25">
      <c r="E1020" s="47"/>
      <c r="F1020" s="47"/>
      <c r="G1020" s="47"/>
      <c r="H1020" s="47"/>
      <c r="I1020" s="47"/>
      <c r="J1020" s="47"/>
      <c r="K1020" s="47"/>
      <c r="L1020" s="47"/>
      <c r="M1020" s="47"/>
      <c r="N1020" s="47"/>
      <c r="O1020" s="47"/>
      <c r="P1020" s="47"/>
      <c r="Q1020" s="47"/>
      <c r="R1020" s="47"/>
      <c r="S1020" s="47"/>
    </row>
    <row r="1021" spans="5:19" x14ac:dyDescent="0.25">
      <c r="E1021" s="47"/>
      <c r="F1021" s="47"/>
      <c r="G1021" s="47"/>
      <c r="H1021" s="47"/>
      <c r="I1021" s="47"/>
      <c r="J1021" s="47"/>
      <c r="K1021" s="47"/>
      <c r="L1021" s="47"/>
      <c r="M1021" s="47"/>
      <c r="N1021" s="47"/>
      <c r="O1021" s="47"/>
      <c r="P1021" s="47"/>
      <c r="Q1021" s="47"/>
      <c r="R1021" s="47"/>
      <c r="S1021" s="47"/>
    </row>
    <row r="1022" spans="5:19" x14ac:dyDescent="0.25">
      <c r="E1022" s="47"/>
      <c r="F1022" s="47"/>
      <c r="G1022" s="47"/>
      <c r="H1022" s="47"/>
      <c r="I1022" s="47"/>
      <c r="J1022" s="47"/>
      <c r="K1022" s="47"/>
      <c r="L1022" s="47"/>
      <c r="M1022" s="47"/>
      <c r="N1022" s="47"/>
      <c r="O1022" s="47"/>
      <c r="P1022" s="47"/>
      <c r="Q1022" s="47"/>
      <c r="R1022" s="47"/>
      <c r="S1022" s="47"/>
    </row>
    <row r="1023" spans="5:19" x14ac:dyDescent="0.25">
      <c r="E1023" s="47"/>
      <c r="F1023" s="47"/>
      <c r="G1023" s="47"/>
      <c r="H1023" s="47"/>
      <c r="I1023" s="47"/>
      <c r="J1023" s="47"/>
      <c r="K1023" s="47"/>
      <c r="L1023" s="47"/>
      <c r="M1023" s="47"/>
      <c r="N1023" s="47"/>
      <c r="O1023" s="47"/>
      <c r="P1023" s="47"/>
      <c r="Q1023" s="47"/>
      <c r="R1023" s="47"/>
      <c r="S1023" s="47"/>
    </row>
    <row r="1024" spans="5:19" x14ac:dyDescent="0.25">
      <c r="E1024" s="47"/>
      <c r="F1024" s="47"/>
      <c r="G1024" s="47"/>
      <c r="H1024" s="47"/>
      <c r="I1024" s="47"/>
      <c r="J1024" s="47"/>
      <c r="K1024" s="47"/>
      <c r="L1024" s="47"/>
      <c r="M1024" s="47"/>
      <c r="N1024" s="47"/>
      <c r="O1024" s="47"/>
      <c r="P1024" s="47"/>
      <c r="Q1024" s="47"/>
      <c r="R1024" s="47"/>
      <c r="S1024" s="47"/>
    </row>
    <row r="1025" spans="5:19" x14ac:dyDescent="0.25">
      <c r="E1025" s="47"/>
      <c r="F1025" s="47"/>
      <c r="G1025" s="47"/>
      <c r="H1025" s="47"/>
      <c r="I1025" s="47"/>
      <c r="J1025" s="47"/>
      <c r="K1025" s="47"/>
      <c r="L1025" s="47"/>
      <c r="M1025" s="47"/>
      <c r="N1025" s="47"/>
      <c r="O1025" s="47"/>
      <c r="P1025" s="47"/>
      <c r="Q1025" s="47"/>
      <c r="R1025" s="47"/>
      <c r="S1025" s="47"/>
    </row>
    <row r="1026" spans="5:19" x14ac:dyDescent="0.25">
      <c r="E1026" s="47"/>
      <c r="F1026" s="47"/>
      <c r="G1026" s="47"/>
      <c r="H1026" s="47"/>
      <c r="I1026" s="47"/>
      <c r="J1026" s="47"/>
      <c r="K1026" s="47"/>
      <c r="L1026" s="47"/>
      <c r="M1026" s="47"/>
      <c r="N1026" s="47"/>
      <c r="O1026" s="47"/>
      <c r="P1026" s="47"/>
      <c r="Q1026" s="47"/>
      <c r="R1026" s="47"/>
      <c r="S1026" s="47"/>
    </row>
    <row r="1027" spans="5:19" x14ac:dyDescent="0.25">
      <c r="E1027" s="47"/>
      <c r="F1027" s="47"/>
      <c r="G1027" s="47"/>
      <c r="H1027" s="47"/>
      <c r="I1027" s="47"/>
      <c r="J1027" s="47"/>
      <c r="K1027" s="47"/>
      <c r="L1027" s="47"/>
      <c r="M1027" s="47"/>
      <c r="N1027" s="47"/>
      <c r="O1027" s="47"/>
      <c r="P1027" s="47"/>
      <c r="Q1027" s="47"/>
      <c r="R1027" s="47"/>
      <c r="S1027" s="47"/>
    </row>
    <row r="1028" spans="5:19" x14ac:dyDescent="0.25">
      <c r="E1028" s="47"/>
      <c r="F1028" s="47"/>
      <c r="G1028" s="47"/>
      <c r="H1028" s="47"/>
      <c r="I1028" s="47"/>
      <c r="J1028" s="47"/>
      <c r="K1028" s="47"/>
      <c r="L1028" s="47"/>
      <c r="M1028" s="47"/>
      <c r="N1028" s="47"/>
      <c r="O1028" s="47"/>
      <c r="P1028" s="47"/>
      <c r="Q1028" s="47"/>
      <c r="R1028" s="47"/>
      <c r="S1028" s="47"/>
    </row>
    <row r="1029" spans="5:19" x14ac:dyDescent="0.25">
      <c r="E1029" s="47"/>
      <c r="F1029" s="47"/>
      <c r="G1029" s="47"/>
      <c r="H1029" s="47"/>
      <c r="I1029" s="47"/>
      <c r="J1029" s="47"/>
      <c r="K1029" s="47"/>
      <c r="L1029" s="47"/>
      <c r="M1029" s="47"/>
      <c r="N1029" s="47"/>
      <c r="O1029" s="47"/>
      <c r="P1029" s="47"/>
      <c r="Q1029" s="47"/>
      <c r="R1029" s="47"/>
      <c r="S1029" s="47"/>
    </row>
    <row r="1030" spans="5:19" x14ac:dyDescent="0.25">
      <c r="E1030" s="47"/>
      <c r="F1030" s="47"/>
      <c r="G1030" s="47"/>
      <c r="H1030" s="47"/>
      <c r="I1030" s="47"/>
      <c r="J1030" s="47"/>
      <c r="K1030" s="47"/>
      <c r="L1030" s="47"/>
      <c r="M1030" s="47"/>
      <c r="N1030" s="47"/>
      <c r="O1030" s="47"/>
      <c r="P1030" s="47"/>
      <c r="Q1030" s="47"/>
      <c r="R1030" s="47"/>
      <c r="S1030" s="47"/>
    </row>
    <row r="1031" spans="5:19" x14ac:dyDescent="0.25">
      <c r="E1031" s="47"/>
      <c r="F1031" s="47"/>
      <c r="G1031" s="47"/>
      <c r="H1031" s="47"/>
      <c r="I1031" s="47"/>
      <c r="J1031" s="47"/>
      <c r="K1031" s="47"/>
      <c r="L1031" s="47"/>
      <c r="M1031" s="47"/>
      <c r="N1031" s="47"/>
      <c r="O1031" s="47"/>
      <c r="P1031" s="47"/>
      <c r="Q1031" s="47"/>
      <c r="R1031" s="47"/>
      <c r="S1031" s="47"/>
    </row>
    <row r="1032" spans="5:19" x14ac:dyDescent="0.25">
      <c r="E1032" s="47"/>
      <c r="F1032" s="47"/>
      <c r="G1032" s="47"/>
      <c r="H1032" s="47"/>
      <c r="I1032" s="47"/>
      <c r="J1032" s="47"/>
      <c r="K1032" s="47"/>
      <c r="L1032" s="47"/>
      <c r="M1032" s="47"/>
      <c r="N1032" s="47"/>
      <c r="O1032" s="47"/>
      <c r="P1032" s="47"/>
      <c r="Q1032" s="47"/>
      <c r="R1032" s="47"/>
      <c r="S1032" s="47"/>
    </row>
    <row r="1033" spans="5:19" x14ac:dyDescent="0.25">
      <c r="E1033" s="47"/>
      <c r="F1033" s="47"/>
      <c r="G1033" s="47"/>
      <c r="H1033" s="47"/>
      <c r="I1033" s="47"/>
      <c r="J1033" s="47"/>
      <c r="K1033" s="47"/>
      <c r="L1033" s="47"/>
      <c r="M1033" s="47"/>
      <c r="N1033" s="47"/>
      <c r="O1033" s="47"/>
      <c r="P1033" s="47"/>
      <c r="Q1033" s="47"/>
      <c r="R1033" s="47"/>
      <c r="S1033" s="47"/>
    </row>
    <row r="1034" spans="5:19" x14ac:dyDescent="0.25">
      <c r="E1034" s="47"/>
      <c r="F1034" s="47"/>
      <c r="G1034" s="47"/>
      <c r="H1034" s="47"/>
      <c r="I1034" s="47"/>
      <c r="J1034" s="47"/>
      <c r="K1034" s="47"/>
      <c r="L1034" s="47"/>
      <c r="M1034" s="47"/>
      <c r="N1034" s="47"/>
      <c r="O1034" s="47"/>
      <c r="P1034" s="47"/>
      <c r="Q1034" s="47"/>
      <c r="R1034" s="47"/>
      <c r="S1034" s="47"/>
    </row>
  </sheetData>
  <mergeCells count="2">
    <mergeCell ref="A11:E11"/>
    <mergeCell ref="H11:J11"/>
  </mergeCells>
  <pageMargins left="0.7" right="0.7" top="0.75" bottom="0.75" header="0.3" footer="0.3"/>
  <pageSetup paperSize="9" orientation="portrait" verticalDpi="597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base_chiffrage</vt:lpstr>
      <vt:lpstr>saisie_chiffrage</vt:lpstr>
      <vt:lpstr>resultat_chiffrages</vt:lpstr>
      <vt:lpstr>Chariot</vt:lpstr>
      <vt:lpstr>client1</vt:lpstr>
      <vt:lpstr>Coupe_X</vt:lpstr>
      <vt:lpstr>Coupe_Y</vt:lpstr>
      <vt:lpstr>Coupe_Z</vt:lpstr>
      <vt:lpstr>Ebavurage_scotch</vt:lpstr>
      <vt:lpstr>Emballage</vt:lpstr>
      <vt:lpstr>Peinture</vt:lpstr>
      <vt:lpstr>plaque</vt:lpstr>
      <vt:lpstr>preparation</vt:lpstr>
      <vt:lpstr>quantite</vt:lpstr>
      <vt:lpstr>rail_cata</vt:lpstr>
      <vt:lpstr>support</vt:lpstr>
      <vt:lpstr>tableau_chiffrage</vt:lpstr>
      <vt:lpstr>tabsaisie</vt:lpstr>
      <vt:lpstr>tole</vt:lpstr>
      <vt:lpstr>Transport</vt:lpstr>
      <vt:lpstr>tube</vt:lpstr>
      <vt:lpstr>Type_de_transport</vt:lpstr>
      <vt:lpstr>base_chiffrage!Zone_d_impression</vt:lpstr>
      <vt:lpstr>resultat_chiffrages!Zone_d_impression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Hervé</dc:creator>
  <cp:lastModifiedBy>GUILLOT Hervé</cp:lastModifiedBy>
  <cp:lastPrinted>2019-02-05T09:53:54Z</cp:lastPrinted>
  <dcterms:created xsi:type="dcterms:W3CDTF">2015-10-05T13:24:28Z</dcterms:created>
  <dcterms:modified xsi:type="dcterms:W3CDTF">2019-02-20T12:40:48Z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CDC Consultation Moyens Partiels D34</vt:lpwstr>
  </property>
  <property fmtid="{D5CDD505-2E9C-101B-9397-08002B2CF9AE}" pid="3" name="psa_reference">
    <vt:lpwstr>01678_17_01212</vt:lpwstr>
  </property>
  <property fmtid="{D5CDD505-2E9C-101B-9397-08002B2CF9AE}" pid="4" name="psa_date_creation">
    <vt:lpwstr>29/06/2017 11:00</vt:lpwstr>
  </property>
  <property fmtid="{D5CDD505-2E9C-101B-9397-08002B2CF9AE}" pid="5" name="psa_date_modification">
    <vt:lpwstr>30/06/2017 11:45</vt:lpwstr>
  </property>
  <property fmtid="{D5CDD505-2E9C-101B-9397-08002B2CF9AE}" pid="6" name="psa_auteur">
    <vt:lpwstr>MONNIER CEDRIC - U187237  </vt:lpwstr>
  </property>
  <property fmtid="{D5CDD505-2E9C-101B-9397-08002B2CF9AE}" pid="7" name="psa_emetteur">
    <vt:lpwstr>MONNIER CEDRIC - U187237  </vt:lpwstr>
  </property>
  <property fmtid="{D5CDD505-2E9C-101B-9397-08002B2CF9AE}" pid="8" name="psa_version">
    <vt:lpwstr>1.0</vt:lpwstr>
  </property>
  <property fmtid="{D5CDD505-2E9C-101B-9397-08002B2CF9AE}" pid="9" name="psa_commentaire">
    <vt:lpwstr>VRS0 &amp; VRS1DV </vt:lpwstr>
  </property>
  <property fmtid="{D5CDD505-2E9C-101B-9397-08002B2CF9AE}" pid="10" name="psa_langue_principale">
    <vt:lpwstr>Français</vt:lpwstr>
  </property>
  <property fmtid="{D5CDD505-2E9C-101B-9397-08002B2CF9AE}" pid="11" name="psa_status">
    <vt:lpwstr>publie</vt:lpwstr>
  </property>
  <property fmtid="{D5CDD505-2E9C-101B-9397-08002B2CF9AE}" pid="12" name="psa_type_doc">
    <vt:lpwstr>Cahier des charges de consultation</vt:lpwstr>
  </property>
  <property fmtid="{D5CDD505-2E9C-101B-9397-08002B2CF9AE}" pid="13" name="psa_communaute">
    <vt:lpwstr>Métier Moyens prototypes véhicules</vt:lpwstr>
  </property>
  <property fmtid="{D5CDD505-2E9C-101B-9397-08002B2CF9AE}" pid="14" name="psa_niveau_confidentialite">
    <vt:lpwstr>Diffusion restreinte (C=2)</vt:lpwstr>
  </property>
  <property fmtid="{D5CDD505-2E9C-101B-9397-08002B2CF9AE}" pid="15" name="psa_url_fiche">
    <vt:lpwstr>http://docinfogroupe.inetpsa.com/ead/doc/ref.01678_17_01212/v.1.0</vt:lpwstr>
  </property>
  <property fmtid="{D5CDD505-2E9C-101B-9397-08002B2CF9AE}" pid="16" name="psa_url_modification">
    <vt:lpwstr>http://docinfogroupe.inetpsa.com/ead/doc/modif/ref.01678_17_01212/fiche</vt:lpwstr>
  </property>
  <property fmtid="{D5CDD505-2E9C-101B-9397-08002B2CF9AE}" pid="17" name="psa_date_publication">
    <vt:lpwstr>30/06/2017 11:45</vt:lpwstr>
  </property>
</Properties>
</file>