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illot_h\Desktop\"/>
    </mc:Choice>
  </mc:AlternateContent>
  <bookViews>
    <workbookView xWindow="480" yWindow="585" windowWidth="14655" windowHeight="3855" tabRatio="976" activeTab="2"/>
  </bookViews>
  <sheets>
    <sheet name="base chiffrage" sheetId="4" r:id="rId1"/>
    <sheet name="saisie_chiffrage" sheetId="5" r:id="rId2"/>
    <sheet name="Resultat des chiffrages" sheetId="8" r:id="rId3"/>
  </sheets>
  <definedNames>
    <definedName name="Chariot">tabchariot[Chariot]</definedName>
    <definedName name="client1">Tabclient[Client]</definedName>
    <definedName name="Coupe_X">tabx[Coupe X]</definedName>
    <definedName name="Coupe_Y">taby[Coupe Y]</definedName>
    <definedName name="Coupe_Z">tabz[Coupe Z]</definedName>
    <definedName name="Ebavurage_scotch">tabscotch[Ebavurage scotch]</definedName>
    <definedName name="Emballage">tabemballage[[Emballage ]]</definedName>
    <definedName name="Peinture">tabpeinture[Peinture]</definedName>
    <definedName name="plaque">tabplaque[fourniture plaque]</definedName>
    <definedName name="preparation">tabpreparation[Preparation]</definedName>
    <definedName name="quantite">tabquantite[]</definedName>
    <definedName name="rail_cata">tabrail[rail cata]</definedName>
    <definedName name="support">tabsupport[Support_Mise_en_REF]</definedName>
    <definedName name="tabsaisie">saisie_chiffrage[#All]</definedName>
    <definedName name="tole">tabtole[[#All],[Tole fermeture]]</definedName>
    <definedName name="Transport">tabtransport[[#All],[Transport]]</definedName>
    <definedName name="tube">tabtube[Tubes renforts]</definedName>
    <definedName name="_xlnm.Print_Area" localSheetId="0">'base chiffrage'!$A$1:$B$142</definedName>
  </definedNames>
  <calcPr calcId="152511"/>
</workbook>
</file>

<file path=xl/calcChain.xml><?xml version="1.0" encoding="utf-8"?>
<calcChain xmlns="http://schemas.openxmlformats.org/spreadsheetml/2006/main">
  <c r="D79" i="5" l="1"/>
  <c r="D84" i="4"/>
  <c r="D87" i="4"/>
  <c r="D86" i="4"/>
  <c r="D85" i="4"/>
</calcChain>
</file>

<file path=xl/sharedStrings.xml><?xml version="1.0" encoding="utf-8"?>
<sst xmlns="http://schemas.openxmlformats.org/spreadsheetml/2006/main" count="225" uniqueCount="152">
  <si>
    <t>Durée / moyen (h)</t>
  </si>
  <si>
    <t>Tps(h)</t>
  </si>
  <si>
    <t>Taux(€/h)</t>
  </si>
  <si>
    <t>Qté</t>
  </si>
  <si>
    <t>Coût / moyen</t>
  </si>
  <si>
    <t>Coût Total</t>
  </si>
  <si>
    <t>VELIZY (78)</t>
  </si>
  <si>
    <t>SAARGUMMI</t>
  </si>
  <si>
    <t>WKW</t>
  </si>
  <si>
    <t>ADLER</t>
  </si>
  <si>
    <t>VELKA BITES (CZ)</t>
  </si>
  <si>
    <t>FEUCHTWANGEN (ALL)</t>
  </si>
  <si>
    <t>GOURNAY-En -BRAY (76)</t>
  </si>
  <si>
    <t>VOUJEAUCOURT (25)</t>
  </si>
  <si>
    <t>VALENCIENNES (59)</t>
  </si>
  <si>
    <t>ANGERS (49)</t>
  </si>
  <si>
    <t>"activité" en Euros</t>
  </si>
  <si>
    <t>Durée totale</t>
  </si>
  <si>
    <t>ESSON (14)</t>
  </si>
  <si>
    <t>PIANEZZA (IT)</t>
  </si>
  <si>
    <t>AUDINCOURT (25)</t>
  </si>
  <si>
    <t>Date</t>
  </si>
  <si>
    <t>Client</t>
  </si>
  <si>
    <t>PSA</t>
  </si>
  <si>
    <t>RSA</t>
  </si>
  <si>
    <t>AUTRE</t>
  </si>
  <si>
    <t>oui</t>
  </si>
  <si>
    <t>non</t>
  </si>
  <si>
    <t>coupe en X 100%</t>
  </si>
  <si>
    <t>coupe en X 50%</t>
  </si>
  <si>
    <t>coupe en X 25%</t>
  </si>
  <si>
    <t>coupe en X 0 %</t>
  </si>
  <si>
    <t>coupe en Y 100%</t>
  </si>
  <si>
    <t>coupe en Y 50%</t>
  </si>
  <si>
    <t>coupe en Y 25%</t>
  </si>
  <si>
    <t>coupe en Y 0%</t>
  </si>
  <si>
    <t>coupe en Z 100%</t>
  </si>
  <si>
    <t>coupe en Z 50%</t>
  </si>
  <si>
    <t>coupe en Z 25%</t>
  </si>
  <si>
    <t>coupe en Z 0 %</t>
  </si>
  <si>
    <t>Non percée</t>
  </si>
  <si>
    <t>Percée</t>
  </si>
  <si>
    <t>Evidée</t>
  </si>
  <si>
    <t>pleine</t>
  </si>
  <si>
    <t>sans</t>
  </si>
  <si>
    <t>Tubes renforts</t>
  </si>
  <si>
    <t>Bloc AV</t>
  </si>
  <si>
    <t>Bloc AR</t>
  </si>
  <si>
    <t>Trappes</t>
  </si>
  <si>
    <t>Portes</t>
  </si>
  <si>
    <t>Tole fermeture</t>
  </si>
  <si>
    <t>plate</t>
  </si>
  <si>
    <t xml:space="preserve">Entrée porte AV </t>
  </si>
  <si>
    <t>pliée</t>
  </si>
  <si>
    <t>Entrée porte AR</t>
  </si>
  <si>
    <t>rail cata</t>
  </si>
  <si>
    <t>petit bloc Ar</t>
  </si>
  <si>
    <t>grand bloc Ar</t>
  </si>
  <si>
    <t>complet vissé</t>
  </si>
  <si>
    <t>complet soudé</t>
  </si>
  <si>
    <t>1 m</t>
  </si>
  <si>
    <t>2m</t>
  </si>
  <si>
    <t>3m</t>
  </si>
  <si>
    <t>4m</t>
  </si>
  <si>
    <t>5m</t>
  </si>
  <si>
    <t>6m</t>
  </si>
  <si>
    <t>7m</t>
  </si>
  <si>
    <t>8m</t>
  </si>
  <si>
    <t>Chariot</t>
  </si>
  <si>
    <t>1/2 caisse Y</t>
  </si>
  <si>
    <t>1/2 caisse plancher</t>
  </si>
  <si>
    <t>caisse complete</t>
  </si>
  <si>
    <t>Peinture</t>
  </si>
  <si>
    <t xml:space="preserve">non </t>
  </si>
  <si>
    <t xml:space="preserve">Emballage </t>
  </si>
  <si>
    <t>palette Std</t>
  </si>
  <si>
    <t>palette moyenne</t>
  </si>
  <si>
    <t>palette grande</t>
  </si>
  <si>
    <t>palette porte</t>
  </si>
  <si>
    <t>palette spéciale</t>
  </si>
  <si>
    <t>Transport</t>
  </si>
  <si>
    <t>BUC (78)</t>
  </si>
  <si>
    <t>BRESSUIRE(79)</t>
  </si>
  <si>
    <t>OLAWA (POL)</t>
  </si>
  <si>
    <t>ESSOMES-SUR-MARNE (02).</t>
  </si>
  <si>
    <t>COBURG (ALL)</t>
  </si>
  <si>
    <t>FRANCKFURT (ALL)</t>
  </si>
  <si>
    <t>REMSCHEID (ALL)</t>
  </si>
  <si>
    <t>SULLY-SUR-LOIRE (45)</t>
  </si>
  <si>
    <t>MULHOUSE (68)</t>
  </si>
  <si>
    <t>NOVE MESTO NAD VAHOM (SLO)</t>
  </si>
  <si>
    <t>SAINTE JULIE (1)</t>
  </si>
  <si>
    <t>FAURECIA</t>
  </si>
  <si>
    <t>EUROSTYLE</t>
  </si>
  <si>
    <t>BOURBON</t>
  </si>
  <si>
    <t>ANTOLIN / ANTONEUM</t>
  </si>
  <si>
    <t>MOUV PORTES</t>
  </si>
  <si>
    <t>MECAPLAST</t>
  </si>
  <si>
    <t>SIMOLDES</t>
  </si>
  <si>
    <t>SOFITEC</t>
  </si>
  <si>
    <t>TREVES</t>
  </si>
  <si>
    <t>TRW</t>
  </si>
  <si>
    <t>Luleå suede</t>
  </si>
  <si>
    <t>Gottmadingen Allemagne</t>
  </si>
  <si>
    <t>Montluçon</t>
  </si>
  <si>
    <t>Nancy</t>
  </si>
  <si>
    <t>Lognes (77)</t>
  </si>
  <si>
    <t>Molshein (67)</t>
  </si>
  <si>
    <t>Izernore (01)</t>
  </si>
  <si>
    <t>COTEAUX DU LIZON (39)</t>
  </si>
  <si>
    <t>Adspach (Rep.tcheque)</t>
  </si>
  <si>
    <t>Sans</t>
  </si>
  <si>
    <t>Coupe X</t>
  </si>
  <si>
    <t>Coupe Y</t>
  </si>
  <si>
    <t>Coupe Z</t>
  </si>
  <si>
    <t>Ebavurage scotch</t>
  </si>
  <si>
    <t>Numero de moyen</t>
  </si>
  <si>
    <t>Designation du moyen</t>
  </si>
  <si>
    <t>Support_Mise_en_REF</t>
  </si>
  <si>
    <t>Preparation</t>
  </si>
  <si>
    <t>fourniture plaque</t>
  </si>
  <si>
    <t>Quantite</t>
  </si>
  <si>
    <t>si 0 = 0</t>
  </si>
  <si>
    <t xml:space="preserve">si 0,05* somme totale des heures </t>
  </si>
  <si>
    <t xml:space="preserve">si 0,10* somme totale des heures </t>
  </si>
  <si>
    <t xml:space="preserve">si 0,15* somme totale des heures </t>
  </si>
  <si>
    <t xml:space="preserve">si 0,20* somme totale des heures </t>
  </si>
  <si>
    <t xml:space="preserve">si 0,25* somme totale des heures </t>
  </si>
  <si>
    <t xml:space="preserve">si 0,30* somme totale des heures </t>
  </si>
  <si>
    <t xml:space="preserve">si 0,35* somme totale des heures </t>
  </si>
  <si>
    <t xml:space="preserve">si 0,40* somme totale des heures </t>
  </si>
  <si>
    <t xml:space="preserve">si 0,45* somme totale des heures </t>
  </si>
  <si>
    <t xml:space="preserve">si 0,50* somme totale des heures </t>
  </si>
  <si>
    <t>Resultat</t>
  </si>
  <si>
    <t>DESIGNATION DU MOYEN</t>
  </si>
  <si>
    <t>DATE</t>
  </si>
  <si>
    <t>CLIENT</t>
  </si>
  <si>
    <t>N° DE MOYEN</t>
  </si>
  <si>
    <t>Préparation /Suivi</t>
  </si>
  <si>
    <t>Renforts</t>
  </si>
  <si>
    <t>Cataplulte</t>
  </si>
  <si>
    <t>Ebavurage et Finition</t>
  </si>
  <si>
    <t>Chariot transport</t>
  </si>
  <si>
    <t>Traçage et coupe</t>
  </si>
  <si>
    <t>Emballage</t>
  </si>
  <si>
    <t>Ke</t>
  </si>
  <si>
    <t>Support mise en Ref</t>
  </si>
  <si>
    <t>essai recherveV</t>
  </si>
  <si>
    <t>18888</t>
  </si>
  <si>
    <t>caisse assemblee</t>
  </si>
  <si>
    <t>1</t>
  </si>
  <si>
    <t>0,15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</si>
</sst>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/>
        <bgColor theme="1"/>
      </patternFill>
    </fill>
    <fill>
      <patternFill patternType="solid">
        <fgColor theme="3"/>
        <bgColor theme="4"/>
      </patternFill>
    </fill>
    <fill>
      <patternFill patternType="solid">
        <fgColor theme="3"/>
        <bgColor theme="5"/>
      </patternFill>
    </fill>
    <fill>
      <patternFill patternType="solid">
        <fgColor theme="3"/>
        <bgColor theme="6"/>
      </patternFill>
    </fill>
    <fill>
      <patternFill patternType="solid">
        <fgColor theme="3"/>
        <bgColor theme="7"/>
      </patternFill>
    </fill>
    <fill>
      <patternFill patternType="solid">
        <fgColor theme="3"/>
        <bgColor theme="8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7"/>
      </top>
      <bottom style="thin">
        <color theme="7"/>
      </bottom>
      <diagonal/>
    </border>
    <border>
      <left/>
      <right/>
      <top style="thin">
        <color theme="8"/>
      </top>
      <bottom style="thin">
        <color theme="8"/>
      </bottom>
      <diagonal/>
    </border>
    <border>
      <left/>
      <right/>
      <top style="thin">
        <color theme="9"/>
      </top>
      <bottom style="thin">
        <color theme="9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  <border>
      <left/>
      <right/>
      <top style="thin">
        <color theme="5"/>
      </top>
      <bottom style="thin">
        <color theme="5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 style="thin">
        <color theme="6"/>
      </left>
      <right style="thin">
        <color theme="6"/>
      </right>
      <top style="thin">
        <color theme="6"/>
      </top>
      <bottom/>
      <diagonal/>
    </border>
    <border>
      <left style="thin">
        <color theme="7"/>
      </left>
      <right style="thin">
        <color theme="7"/>
      </right>
      <top style="thin">
        <color theme="7"/>
      </top>
      <bottom/>
      <diagonal/>
    </border>
    <border>
      <left style="thin">
        <color theme="8"/>
      </left>
      <right style="thin">
        <color theme="8"/>
      </right>
      <top style="thin">
        <color theme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2" fontId="0" fillId="0" borderId="0" xfId="0" applyNumberFormat="1"/>
    <xf numFmtId="164" fontId="0" fillId="0" borderId="0" xfId="0" applyNumberFormat="1"/>
    <xf numFmtId="164" fontId="0" fillId="0" borderId="0" xfId="0" applyNumberFormat="1" applyFill="1"/>
    <xf numFmtId="164" fontId="1" fillId="0" borderId="0" xfId="0" applyNumberFormat="1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5" borderId="0" xfId="0" applyFont="1" applyFill="1" applyAlignment="1">
      <alignment horizontal="center"/>
    </xf>
    <xf numFmtId="10" fontId="0" fillId="0" borderId="0" xfId="0" applyNumberFormat="1" applyAlignment="1">
      <alignment horizontal="center"/>
    </xf>
    <xf numFmtId="0" fontId="4" fillId="6" borderId="0" xfId="0" applyFont="1" applyFill="1" applyAlignment="1">
      <alignment horizontal="center"/>
    </xf>
    <xf numFmtId="0" fontId="4" fillId="6" borderId="13" xfId="0" applyFont="1" applyFill="1" applyBorder="1" applyAlignment="1">
      <alignment horizontal="center"/>
    </xf>
    <xf numFmtId="0" fontId="4" fillId="6" borderId="12" xfId="0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0" fontId="4" fillId="6" borderId="9" xfId="0" applyFont="1" applyFill="1" applyBorder="1" applyAlignment="1">
      <alignment horizontal="center"/>
    </xf>
    <xf numFmtId="0" fontId="4" fillId="6" borderId="10" xfId="0" applyFont="1" applyFill="1" applyBorder="1" applyAlignment="1">
      <alignment horizontal="center"/>
    </xf>
    <xf numFmtId="0" fontId="4" fillId="6" borderId="3" xfId="0" applyFont="1" applyFill="1" applyBorder="1" applyAlignment="1">
      <alignment horizontal="center"/>
    </xf>
    <xf numFmtId="0" fontId="4" fillId="6" borderId="4" xfId="0" applyFont="1" applyFill="1" applyBorder="1" applyAlignment="1">
      <alignment horizontal="center"/>
    </xf>
    <xf numFmtId="0" fontId="4" fillId="6" borderId="5" xfId="0" applyFont="1" applyFill="1" applyBorder="1" applyAlignment="1">
      <alignment horizontal="center"/>
    </xf>
    <xf numFmtId="0" fontId="4" fillId="7" borderId="6" xfId="0" applyFont="1" applyFill="1" applyBorder="1" applyAlignment="1">
      <alignment horizontal="center"/>
    </xf>
    <xf numFmtId="0" fontId="4" fillId="8" borderId="7" xfId="0" applyFont="1" applyFill="1" applyBorder="1" applyAlignment="1">
      <alignment horizontal="center"/>
    </xf>
    <xf numFmtId="0" fontId="4" fillId="9" borderId="8" xfId="0" applyFont="1" applyFill="1" applyBorder="1" applyAlignment="1">
      <alignment horizontal="center"/>
    </xf>
    <xf numFmtId="0" fontId="4" fillId="10" borderId="14" xfId="0" applyFont="1" applyFill="1" applyBorder="1" applyAlignment="1">
      <alignment horizontal="center"/>
    </xf>
    <xf numFmtId="0" fontId="4" fillId="11" borderId="15" xfId="0" applyFont="1" applyFill="1" applyBorder="1" applyAlignment="1">
      <alignment horizontal="center"/>
    </xf>
    <xf numFmtId="0" fontId="4" fillId="12" borderId="16" xfId="0" applyFont="1" applyFill="1" applyBorder="1" applyAlignment="1">
      <alignment horizontal="center"/>
    </xf>
    <xf numFmtId="0" fontId="2" fillId="5" borderId="0" xfId="0" applyFont="1" applyFill="1" applyAlignment="1">
      <alignment horizontal="center"/>
    </xf>
    <xf numFmtId="14" fontId="0" fillId="0" borderId="0" xfId="0" applyNumberFormat="1"/>
    <xf numFmtId="164" fontId="1" fillId="13" borderId="1" xfId="0" applyNumberFormat="1" applyFont="1" applyFill="1" applyBorder="1" applyAlignment="1">
      <alignment horizontal="center" vertical="center" wrapText="1"/>
    </xf>
    <xf numFmtId="164" fontId="1" fillId="4" borderId="0" xfId="0" applyNumberFormat="1" applyFont="1" applyFill="1" applyBorder="1" applyAlignment="1">
      <alignment horizontal="center" vertical="center" wrapText="1"/>
    </xf>
    <xf numFmtId="164" fontId="1" fillId="4" borderId="17" xfId="0" applyNumberFormat="1" applyFont="1" applyFill="1" applyBorder="1" applyAlignment="1">
      <alignment horizontal="center" vertical="center" wrapText="1"/>
    </xf>
    <xf numFmtId="0" fontId="0" fillId="4" borderId="0" xfId="0" applyFill="1"/>
    <xf numFmtId="0" fontId="2" fillId="14" borderId="1" xfId="0" applyFont="1" applyFill="1" applyBorder="1" applyAlignment="1">
      <alignment horizontal="center" vertical="center" wrapText="1"/>
    </xf>
    <xf numFmtId="0" fontId="2" fillId="14" borderId="1" xfId="0" applyFont="1" applyFill="1" applyBorder="1" applyAlignment="1">
      <alignment horizontal="center" vertical="center"/>
    </xf>
    <xf numFmtId="0" fontId="1" fillId="14" borderId="1" xfId="0" applyFont="1" applyFill="1" applyBorder="1" applyAlignment="1">
      <alignment horizontal="center" vertical="center"/>
    </xf>
    <xf numFmtId="2" fontId="1" fillId="14" borderId="1" xfId="0" applyNumberFormat="1" applyFont="1" applyFill="1" applyBorder="1" applyAlignment="1">
      <alignment horizontal="center" vertical="center"/>
    </xf>
    <xf numFmtId="164" fontId="1" fillId="14" borderId="1" xfId="0" applyNumberFormat="1" applyFont="1" applyFill="1" applyBorder="1" applyAlignment="1">
      <alignment horizontal="center" vertical="center"/>
    </xf>
    <xf numFmtId="2" fontId="2" fillId="14" borderId="1" xfId="0" applyNumberFormat="1" applyFont="1" applyFill="1" applyBorder="1" applyAlignment="1">
      <alignment horizontal="center" vertical="center"/>
    </xf>
    <xf numFmtId="164" fontId="1" fillId="14" borderId="1" xfId="0" applyNumberFormat="1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/>
    </xf>
    <xf numFmtId="0" fontId="3" fillId="0" borderId="18" xfId="0" applyFont="1" applyFill="1" applyBorder="1" applyAlignment="1">
      <alignment horizontal="left" vertical="center" wrapText="1"/>
    </xf>
    <xf numFmtId="0" fontId="0" fillId="0" borderId="18" xfId="0" applyFill="1" applyBorder="1" applyAlignment="1"/>
    <xf numFmtId="0" fontId="0" fillId="0" borderId="19" xfId="0" applyFill="1" applyBorder="1" applyAlignment="1"/>
    <xf numFmtId="164" fontId="1" fillId="13" borderId="20" xfId="0" applyNumberFormat="1" applyFont="1" applyFill="1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1" fillId="13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6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14" formatCode="0.0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FF00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32</xdr:col>
      <xdr:colOff>0</xdr:colOff>
      <xdr:row>11</xdr:row>
      <xdr:rowOff>142875</xdr:rowOff>
    </xdr:from>
    <xdr:ext cx="184731" cy="264560"/>
    <xdr:sp macro="" textlink="">
      <xdr:nvSpPr>
        <xdr:cNvPr id="7" name="ZoneTexte 6"/>
        <xdr:cNvSpPr txBox="1"/>
      </xdr:nvSpPr>
      <xdr:spPr>
        <a:xfrm>
          <a:off x="25139650" y="121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</xdr:col>
      <xdr:colOff>563308</xdr:colOff>
      <xdr:row>3</xdr:row>
      <xdr:rowOff>112664</xdr:rowOff>
    </xdr:from>
    <xdr:to>
      <xdr:col>3</xdr:col>
      <xdr:colOff>1546533</xdr:colOff>
      <xdr:row>5</xdr:row>
      <xdr:rowOff>61453</xdr:rowOff>
    </xdr:to>
    <xdr:sp macro="[0]!OuvreFormulaire" textlink="">
      <xdr:nvSpPr>
        <xdr:cNvPr id="4" name="Rectangle à coins arrondis 3"/>
        <xdr:cNvSpPr/>
      </xdr:nvSpPr>
      <xdr:spPr>
        <a:xfrm>
          <a:off x="2079114" y="696454"/>
          <a:ext cx="1905000" cy="33798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Réaliser un chiffrage</a:t>
          </a:r>
        </a:p>
      </xdr:txBody>
    </xdr:sp>
    <xdr:clientData/>
  </xdr:twoCellAnchor>
  <xdr:twoCellAnchor editAs="oneCell">
    <xdr:from>
      <xdr:col>3</xdr:col>
      <xdr:colOff>2169290</xdr:colOff>
      <xdr:row>1</xdr:row>
      <xdr:rowOff>114546</xdr:rowOff>
    </xdr:from>
    <xdr:to>
      <xdr:col>4</xdr:col>
      <xdr:colOff>601322</xdr:colOff>
      <xdr:row>6</xdr:row>
      <xdr:rowOff>165533</xdr:rowOff>
    </xdr:to>
    <xdr:pic>
      <xdr:nvPicPr>
        <xdr:cNvPr id="9" name="Image 8" descr="w315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 rot="20741358">
          <a:off x="4606871" y="309143"/>
          <a:ext cx="1361225" cy="1023971"/>
        </a:xfrm>
        <a:prstGeom prst="rect">
          <a:avLst/>
        </a:prstGeom>
      </xdr:spPr>
    </xdr:pic>
    <xdr:clientData/>
  </xdr:twoCellAnchor>
  <xdr:twoCellAnchor editAs="oneCell">
    <xdr:from>
      <xdr:col>0</xdr:col>
      <xdr:colOff>135309</xdr:colOff>
      <xdr:row>1</xdr:row>
      <xdr:rowOff>42756</xdr:rowOff>
    </xdr:from>
    <xdr:to>
      <xdr:col>2</xdr:col>
      <xdr:colOff>292015</xdr:colOff>
      <xdr:row>7</xdr:row>
      <xdr:rowOff>134388</xdr:rowOff>
    </xdr:to>
    <xdr:pic>
      <xdr:nvPicPr>
        <xdr:cNvPr id="10" name="Image 9" descr="diaporama-hagora-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 rot="1947853">
          <a:off x="135309" y="237353"/>
          <a:ext cx="1672512" cy="1259212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4" name="tabsupport" displayName="tabsupport" ref="A19:B21" totalsRowShown="0" headerRowDxfId="61" dataDxfId="60">
  <autoFilter ref="A19:B21"/>
  <tableColumns count="2">
    <tableColumn id="1" name="Support_Mise_en_REF" dataDxfId="59"/>
    <tableColumn id="2" name="Resultat" dataDxfId="58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5" name="tabpreparation" displayName="tabpreparation" ref="A22:B33" totalsRowShown="0" headerRowDxfId="57" dataDxfId="56">
  <autoFilter ref="A22:B33"/>
  <tableColumns count="2">
    <tableColumn id="1" name="Preparation" dataDxfId="55"/>
    <tableColumn id="2" name="Resultat" dataDxfId="54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16" name="tabx" displayName="tabx" ref="A34:B38" totalsRowShown="0" headerRowDxfId="53" dataDxfId="52">
  <autoFilter ref="A34:B38"/>
  <tableColumns count="2">
    <tableColumn id="1" name="Coupe X" dataDxfId="51"/>
    <tableColumn id="2" name="Resultat" dataDxfId="50"/>
  </tableColumns>
  <tableStyleInfo name="TableStyleLight3" showFirstColumn="0" showLastColumn="0" showRowStripes="1" showColumnStripes="0"/>
</table>
</file>

<file path=xl/tables/table4.xml><?xml version="1.0" encoding="utf-8"?>
<table xmlns="http://schemas.openxmlformats.org/spreadsheetml/2006/main" id="17" name="taby" displayName="taby" ref="A39:B43" totalsRowShown="0" headerRowDxfId="49" dataDxfId="48">
  <autoFilter ref="A39:B43"/>
  <tableColumns count="2">
    <tableColumn id="1" name="Coupe Y" dataDxfId="47"/>
    <tableColumn id="2" name="Resultat" dataDxfId="46"/>
  </tableColumns>
  <tableStyleInfo name="TableStyleLight4" showFirstColumn="0" showLastColumn="0" showRowStripes="1" showColumnStripes="0"/>
</table>
</file>

<file path=xl/tables/table5.xml><?xml version="1.0" encoding="utf-8"?>
<table xmlns="http://schemas.openxmlformats.org/spreadsheetml/2006/main" id="18" name="tabz" displayName="tabz" ref="A44:B48" totalsRowShown="0" headerRowDxfId="45" dataDxfId="44">
  <autoFilter ref="A44:B48"/>
  <tableColumns count="2">
    <tableColumn id="1" name="Coupe Z" dataDxfId="43"/>
    <tableColumn id="2" name="Resultat" dataDxfId="42"/>
  </tableColumns>
  <tableStyleInfo name="TableStyleLight5" showFirstColumn="0" showLastColumn="0" showRowStripes="1" showColumnStripes="0"/>
</table>
</file>

<file path=xl/tables/table6.xml><?xml version="1.0" encoding="utf-8"?>
<table xmlns="http://schemas.openxmlformats.org/spreadsheetml/2006/main" id="19" name="tabplaque" displayName="tabplaque" ref="A49:B54" totalsRowShown="0" headerRowDxfId="41" dataDxfId="40">
  <autoFilter ref="A49:B54"/>
  <tableColumns count="2">
    <tableColumn id="1" name="fourniture plaque" dataDxfId="39"/>
    <tableColumn id="2" name="Resultat" dataDxfId="38">
      <calculatedColumnFormula xml:space="preserve"> x heures ou Ke</calculatedColumnFormula>
    </tableColumn>
  </tableColumns>
  <tableStyleInfo name="TableStyleLight6" showFirstColumn="0" showLastColumn="0" showRowStripes="1" showColumnStripes="0"/>
</table>
</file>

<file path=xl/tables/table7.xml><?xml version="1.0" encoding="utf-8"?>
<table xmlns="http://schemas.openxmlformats.org/spreadsheetml/2006/main" id="20" name="tabtube" displayName="tabtube" ref="A55:B60" totalsRowShown="0" headerRowDxfId="37" dataDxfId="36">
  <autoFilter ref="A55:B60"/>
  <tableColumns count="2">
    <tableColumn id="1" name="Tubes renforts" dataDxfId="35"/>
    <tableColumn id="2" name="Resultat" dataDxfId="34"/>
  </tableColumns>
  <tableStyleInfo name="TableStyleLight7" showFirstColumn="0" showLastColumn="0" showRowStripes="1" showColumnStripes="0"/>
</table>
</file>

<file path=xl/tables/table8.xml><?xml version="1.0" encoding="utf-8"?>
<table xmlns="http://schemas.openxmlformats.org/spreadsheetml/2006/main" id="21" name="tabtole" displayName="tabtole" ref="A61:B66" totalsRowShown="0" headerRowDxfId="33" dataDxfId="32">
  <autoFilter ref="A61:B66"/>
  <tableColumns count="2">
    <tableColumn id="1" name="Tole fermeture" dataDxfId="31"/>
    <tableColumn id="2" name="Resultat" dataDxfId="30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22" name="tabrail" displayName="tabrail" ref="A67:B72" totalsRowShown="0" headerRowDxfId="29" dataDxfId="28">
  <autoFilter ref="A67:B72"/>
  <tableColumns count="2">
    <tableColumn id="1" name="rail cata" dataDxfId="27"/>
    <tableColumn id="2" name="Resultat" dataDxfId="26"/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id="23" name="tabscotch" displayName="tabscotch" ref="A73:B82" totalsRowShown="0" headerRowDxfId="25" dataDxfId="24">
  <autoFilter ref="A73:B82"/>
  <tableColumns count="2">
    <tableColumn id="1" name="Ebavurage scotch" dataDxfId="23"/>
    <tableColumn id="2" name="Resultat" dataDxfId="22"/>
  </tableColumns>
  <tableStyleInfo name="TableStyleLight10" showFirstColumn="0" showLastColumn="0" showRowStripes="1" showColumnStripes="0"/>
</table>
</file>

<file path=xl/tables/table11.xml><?xml version="1.0" encoding="utf-8"?>
<table xmlns="http://schemas.openxmlformats.org/spreadsheetml/2006/main" id="24" name="tabchariot" displayName="tabchariot" ref="A83:B87" totalsRowShown="0" headerRowDxfId="21" dataDxfId="20">
  <autoFilter ref="A83:B87"/>
  <tableColumns count="2">
    <tableColumn id="1" name="Chariot" dataDxfId="19"/>
    <tableColumn id="2" name="Resultat" dataDxfId="18"/>
  </tableColumns>
  <tableStyleInfo name="TableStyleLight11" showFirstColumn="0" showLastColumn="0" showRowStripes="1" showColumnStripes="0"/>
</table>
</file>

<file path=xl/tables/table12.xml><?xml version="1.0" encoding="utf-8"?>
<table xmlns="http://schemas.openxmlformats.org/spreadsheetml/2006/main" id="25" name="tabpeinture" displayName="tabpeinture" ref="A88:B90" totalsRowShown="0" headerRowDxfId="17" dataDxfId="16">
  <autoFilter ref="A88:B90"/>
  <tableColumns count="2">
    <tableColumn id="1" name="Peinture" dataDxfId="15"/>
    <tableColumn id="2" name="Resultat" dataDxfId="14"/>
  </tableColumns>
  <tableStyleInfo name="TableStyleLight12" showFirstColumn="0" showLastColumn="0" showRowStripes="1" showColumnStripes="0"/>
</table>
</file>

<file path=xl/tables/table13.xml><?xml version="1.0" encoding="utf-8"?>
<table xmlns="http://schemas.openxmlformats.org/spreadsheetml/2006/main" id="26" name="tabemballage" displayName="tabemballage" ref="A91:B97" totalsRowShown="0" headerRowDxfId="13" dataDxfId="12">
  <autoFilter ref="A91:B97"/>
  <tableColumns count="2">
    <tableColumn id="1" name="Emballage " dataDxfId="11"/>
    <tableColumn id="2" name="Resultat" dataDxfId="10"/>
  </tableColumns>
  <tableStyleInfo name="TableStyleLight12" showFirstColumn="0" showLastColumn="0" showRowStripes="1" showColumnStripes="0"/>
</table>
</file>

<file path=xl/tables/table14.xml><?xml version="1.0" encoding="utf-8"?>
<table xmlns="http://schemas.openxmlformats.org/spreadsheetml/2006/main" id="27" name="tabtransport" displayName="tabtransport" ref="A98:B142" totalsRowShown="0" headerRowDxfId="9" dataDxfId="8">
  <autoFilter ref="A98:B142"/>
  <tableColumns count="2">
    <tableColumn id="1" name="Transport" dataDxfId="7"/>
    <tableColumn id="2" name="Resultat" dataDxfId="6"/>
  </tableColumns>
  <tableStyleInfo name="TableStyleLight13" showFirstColumn="0" showLastColumn="0" showRowStripes="1" showColumnStripes="0"/>
</table>
</file>

<file path=xl/tables/table15.xml><?xml version="1.0" encoding="utf-8"?>
<table xmlns="http://schemas.openxmlformats.org/spreadsheetml/2006/main" id="28" name="Tabclient" displayName="Tabclient" ref="A3:A6" totalsRowShown="0" headerRowDxfId="5" dataDxfId="4">
  <autoFilter ref="A3:A6"/>
  <tableColumns count="1">
    <tableColumn id="1" name="Client" dataDxfId="3"/>
  </tableColumns>
  <tableStyleInfo name="TableStyleLight21" showFirstColumn="0" showLastColumn="0" showRowStripes="1" showColumnStripes="0"/>
</table>
</file>

<file path=xl/tables/table16.xml><?xml version="1.0" encoding="utf-8"?>
<table xmlns="http://schemas.openxmlformats.org/spreadsheetml/2006/main" id="196" name="tabquantite" displayName="tabquantite" ref="A12:A17" totalsRowShown="0" headerRowDxfId="2" dataDxfId="1">
  <autoFilter ref="A12:A17"/>
  <tableColumns count="1">
    <tableColumn id="1" name="Quantite" dataDxfId="0"/>
  </tableColumns>
  <tableStyleInfo name="TableStyleLight10" showFirstColumn="0" showLastColumn="0" showRowStripes="1" showColumnStripes="0"/>
</table>
</file>

<file path=xl/tables/table17.xml><?xml version="1.0" encoding="utf-8"?>
<table xmlns="http://schemas.openxmlformats.org/spreadsheetml/2006/main" id="1" name="saisie_chiffrage" displayName="saisie_chiffrage" ref="A1:S5" totalsRowShown="0">
  <autoFilter ref="A1:S5"/>
  <tableColumns count="19">
    <tableColumn id="1" name="Date"/>
    <tableColumn id="2" name="Client"/>
    <tableColumn id="3" name="Numero de moyen"/>
    <tableColumn id="4" name="Designation du moyen"/>
    <tableColumn id="21" name="Quantite"/>
    <tableColumn id="5" name="Support_Mise_en_REF"/>
    <tableColumn id="6" name="Preparation"/>
    <tableColumn id="7" name="Coupe X"/>
    <tableColumn id="8" name="Coupe Y"/>
    <tableColumn id="9" name="Coupe Z"/>
    <tableColumn id="10" name="fourniture plaque"/>
    <tableColumn id="11" name="Tubes renforts"/>
    <tableColumn id="12" name="Tole fermeture"/>
    <tableColumn id="13" name="rail cata"/>
    <tableColumn id="14" name="Ebavurage scotch"/>
    <tableColumn id="15" name="Chariot"/>
    <tableColumn id="16" name="Peinture"/>
    <tableColumn id="17" name="Emballage "/>
    <tableColumn id="18" name="Transport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17" Type="http://schemas.openxmlformats.org/officeDocument/2006/relationships/table" Target="../tables/table16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3"/>
  </sheetPr>
  <dimension ref="A1:E142"/>
  <sheetViews>
    <sheetView workbookViewId="0">
      <selection activeCell="F91" sqref="F91"/>
    </sheetView>
  </sheetViews>
  <sheetFormatPr baseColWidth="10" defaultRowHeight="15" x14ac:dyDescent="0.25"/>
  <cols>
    <col min="1" max="1" width="30.140625" bestFit="1" customWidth="1"/>
    <col min="2" max="2" width="33.42578125" customWidth="1"/>
  </cols>
  <sheetData>
    <row r="1" spans="1:1" x14ac:dyDescent="0.25">
      <c r="A1" s="10" t="s">
        <v>21</v>
      </c>
    </row>
    <row r="2" spans="1:1" x14ac:dyDescent="0.25">
      <c r="A2" s="9"/>
    </row>
    <row r="3" spans="1:1" x14ac:dyDescent="0.25">
      <c r="A3" s="10" t="s">
        <v>22</v>
      </c>
    </row>
    <row r="4" spans="1:1" x14ac:dyDescent="0.25">
      <c r="A4" s="9" t="s">
        <v>23</v>
      </c>
    </row>
    <row r="5" spans="1:1" x14ac:dyDescent="0.25">
      <c r="A5" s="9" t="s">
        <v>24</v>
      </c>
    </row>
    <row r="6" spans="1:1" x14ac:dyDescent="0.25">
      <c r="A6" s="9" t="s">
        <v>25</v>
      </c>
    </row>
    <row r="7" spans="1:1" x14ac:dyDescent="0.25">
      <c r="A7" s="10" t="s">
        <v>116</v>
      </c>
    </row>
    <row r="8" spans="1:1" x14ac:dyDescent="0.25">
      <c r="A8" s="9"/>
    </row>
    <row r="9" spans="1:1" x14ac:dyDescent="0.25">
      <c r="A9" s="9"/>
    </row>
    <row r="10" spans="1:1" x14ac:dyDescent="0.25">
      <c r="A10" s="10" t="s">
        <v>117</v>
      </c>
    </row>
    <row r="11" spans="1:1" x14ac:dyDescent="0.25">
      <c r="A11" s="9"/>
    </row>
    <row r="12" spans="1:1" x14ac:dyDescent="0.25">
      <c r="A12" s="27" t="s">
        <v>121</v>
      </c>
    </row>
    <row r="13" spans="1:1" x14ac:dyDescent="0.25">
      <c r="A13" s="9">
        <v>1</v>
      </c>
    </row>
    <row r="14" spans="1:1" x14ac:dyDescent="0.25">
      <c r="A14" s="9">
        <v>2</v>
      </c>
    </row>
    <row r="15" spans="1:1" x14ac:dyDescent="0.25">
      <c r="A15" s="9">
        <v>3</v>
      </c>
    </row>
    <row r="16" spans="1:1" x14ac:dyDescent="0.25">
      <c r="A16" s="9">
        <v>4</v>
      </c>
    </row>
    <row r="17" spans="1:2" x14ac:dyDescent="0.25">
      <c r="A17" s="9">
        <v>5</v>
      </c>
    </row>
    <row r="18" spans="1:2" x14ac:dyDescent="0.25">
      <c r="A18" s="9"/>
    </row>
    <row r="19" spans="1:2" x14ac:dyDescent="0.25">
      <c r="A19" s="9" t="s">
        <v>118</v>
      </c>
      <c r="B19" s="9" t="s">
        <v>133</v>
      </c>
    </row>
    <row r="20" spans="1:2" x14ac:dyDescent="0.25">
      <c r="A20" s="9" t="s">
        <v>27</v>
      </c>
      <c r="B20" s="9">
        <v>0</v>
      </c>
    </row>
    <row r="21" spans="1:2" x14ac:dyDescent="0.25">
      <c r="A21" s="9" t="s">
        <v>26</v>
      </c>
      <c r="B21" s="9">
        <v>700</v>
      </c>
    </row>
    <row r="22" spans="1:2" x14ac:dyDescent="0.25">
      <c r="A22" s="9" t="s">
        <v>119</v>
      </c>
      <c r="B22" s="9" t="s">
        <v>133</v>
      </c>
    </row>
    <row r="23" spans="1:2" x14ac:dyDescent="0.25">
      <c r="A23" s="11">
        <v>0</v>
      </c>
      <c r="B23" s="11" t="s">
        <v>122</v>
      </c>
    </row>
    <row r="24" spans="1:2" x14ac:dyDescent="0.25">
      <c r="A24" s="11">
        <v>0.05</v>
      </c>
      <c r="B24" s="11" t="s">
        <v>123</v>
      </c>
    </row>
    <row r="25" spans="1:2" x14ac:dyDescent="0.25">
      <c r="A25" s="11">
        <v>0.1</v>
      </c>
      <c r="B25" s="11" t="s">
        <v>124</v>
      </c>
    </row>
    <row r="26" spans="1:2" x14ac:dyDescent="0.25">
      <c r="A26" s="11">
        <v>0.15</v>
      </c>
      <c r="B26" s="11" t="s">
        <v>125</v>
      </c>
    </row>
    <row r="27" spans="1:2" x14ac:dyDescent="0.25">
      <c r="A27" s="11">
        <v>0.2</v>
      </c>
      <c r="B27" s="11" t="s">
        <v>126</v>
      </c>
    </row>
    <row r="28" spans="1:2" x14ac:dyDescent="0.25">
      <c r="A28" s="11">
        <v>0.25</v>
      </c>
      <c r="B28" s="11" t="s">
        <v>127</v>
      </c>
    </row>
    <row r="29" spans="1:2" x14ac:dyDescent="0.25">
      <c r="A29" s="11">
        <v>0.3</v>
      </c>
      <c r="B29" s="11" t="s">
        <v>128</v>
      </c>
    </row>
    <row r="30" spans="1:2" x14ac:dyDescent="0.25">
      <c r="A30" s="11">
        <v>0.35</v>
      </c>
      <c r="B30" s="11" t="s">
        <v>129</v>
      </c>
    </row>
    <row r="31" spans="1:2" x14ac:dyDescent="0.25">
      <c r="A31" s="11">
        <v>0.4</v>
      </c>
      <c r="B31" s="11" t="s">
        <v>130</v>
      </c>
    </row>
    <row r="32" spans="1:2" x14ac:dyDescent="0.25">
      <c r="A32" s="11">
        <v>0.45</v>
      </c>
      <c r="B32" s="11" t="s">
        <v>131</v>
      </c>
    </row>
    <row r="33" spans="1:2" x14ac:dyDescent="0.25">
      <c r="A33" s="11">
        <v>0.5</v>
      </c>
      <c r="B33" s="11" t="s">
        <v>132</v>
      </c>
    </row>
    <row r="34" spans="1:2" x14ac:dyDescent="0.25">
      <c r="A34" s="9" t="s">
        <v>112</v>
      </c>
      <c r="B34" s="9" t="s">
        <v>133</v>
      </c>
    </row>
    <row r="35" spans="1:2" x14ac:dyDescent="0.25">
      <c r="A35" s="9" t="s">
        <v>28</v>
      </c>
      <c r="B35" s="9">
        <v>12</v>
      </c>
    </row>
    <row r="36" spans="1:2" x14ac:dyDescent="0.25">
      <c r="A36" s="9" t="s">
        <v>29</v>
      </c>
      <c r="B36" s="9">
        <v>6</v>
      </c>
    </row>
    <row r="37" spans="1:2" x14ac:dyDescent="0.25">
      <c r="A37" s="9" t="s">
        <v>30</v>
      </c>
      <c r="B37" s="9">
        <v>4</v>
      </c>
    </row>
    <row r="38" spans="1:2" x14ac:dyDescent="0.25">
      <c r="A38" s="9" t="s">
        <v>31</v>
      </c>
      <c r="B38" s="9">
        <v>0</v>
      </c>
    </row>
    <row r="39" spans="1:2" x14ac:dyDescent="0.25">
      <c r="A39" s="9" t="s">
        <v>113</v>
      </c>
      <c r="B39" s="9" t="s">
        <v>133</v>
      </c>
    </row>
    <row r="40" spans="1:2" x14ac:dyDescent="0.25">
      <c r="A40" s="9" t="s">
        <v>32</v>
      </c>
      <c r="B40" s="9">
        <v>14</v>
      </c>
    </row>
    <row r="41" spans="1:2" x14ac:dyDescent="0.25">
      <c r="A41" s="9" t="s">
        <v>33</v>
      </c>
      <c r="B41" s="9">
        <v>7</v>
      </c>
    </row>
    <row r="42" spans="1:2" x14ac:dyDescent="0.25">
      <c r="A42" s="9" t="s">
        <v>34</v>
      </c>
      <c r="B42" s="9">
        <v>4</v>
      </c>
    </row>
    <row r="43" spans="1:2" x14ac:dyDescent="0.25">
      <c r="A43" s="9" t="s">
        <v>35</v>
      </c>
      <c r="B43" s="9">
        <v>0</v>
      </c>
    </row>
    <row r="44" spans="1:2" x14ac:dyDescent="0.25">
      <c r="A44" s="9" t="s">
        <v>114</v>
      </c>
      <c r="B44" s="9" t="s">
        <v>133</v>
      </c>
    </row>
    <row r="45" spans="1:2" x14ac:dyDescent="0.25">
      <c r="A45" s="9" t="s">
        <v>36</v>
      </c>
      <c r="B45" s="9">
        <v>12</v>
      </c>
    </row>
    <row r="46" spans="1:2" x14ac:dyDescent="0.25">
      <c r="A46" s="9" t="s">
        <v>37</v>
      </c>
      <c r="B46" s="9">
        <v>6</v>
      </c>
    </row>
    <row r="47" spans="1:2" x14ac:dyDescent="0.25">
      <c r="A47" s="9" t="s">
        <v>38</v>
      </c>
      <c r="B47" s="9">
        <v>4</v>
      </c>
    </row>
    <row r="48" spans="1:2" x14ac:dyDescent="0.25">
      <c r="A48" s="9" t="s">
        <v>39</v>
      </c>
      <c r="B48" s="9">
        <v>0</v>
      </c>
    </row>
    <row r="49" spans="1:2" x14ac:dyDescent="0.25">
      <c r="A49" s="9" t="s">
        <v>120</v>
      </c>
      <c r="B49" s="9" t="s">
        <v>133</v>
      </c>
    </row>
    <row r="50" spans="1:2" x14ac:dyDescent="0.25">
      <c r="A50" s="9" t="s">
        <v>40</v>
      </c>
      <c r="B50" s="9">
        <v>150</v>
      </c>
    </row>
    <row r="51" spans="1:2" x14ac:dyDescent="0.25">
      <c r="A51" s="9" t="s">
        <v>41</v>
      </c>
      <c r="B51" s="9">
        <v>250</v>
      </c>
    </row>
    <row r="52" spans="1:2" x14ac:dyDescent="0.25">
      <c r="A52" s="9" t="s">
        <v>42</v>
      </c>
      <c r="B52" s="9">
        <v>300</v>
      </c>
    </row>
    <row r="53" spans="1:2" x14ac:dyDescent="0.25">
      <c r="A53" s="9" t="s">
        <v>43</v>
      </c>
      <c r="B53" s="9">
        <v>200</v>
      </c>
    </row>
    <row r="54" spans="1:2" x14ac:dyDescent="0.25">
      <c r="A54" s="9" t="s">
        <v>44</v>
      </c>
      <c r="B54" s="9">
        <v>0</v>
      </c>
    </row>
    <row r="55" spans="1:2" x14ac:dyDescent="0.25">
      <c r="A55" s="9" t="s">
        <v>45</v>
      </c>
      <c r="B55" s="9" t="s">
        <v>133</v>
      </c>
    </row>
    <row r="56" spans="1:2" x14ac:dyDescent="0.25">
      <c r="A56" s="9" t="s">
        <v>46</v>
      </c>
      <c r="B56" s="9">
        <v>3</v>
      </c>
    </row>
    <row r="57" spans="1:2" x14ac:dyDescent="0.25">
      <c r="A57" s="9" t="s">
        <v>47</v>
      </c>
      <c r="B57" s="9">
        <v>3</v>
      </c>
    </row>
    <row r="58" spans="1:2" x14ac:dyDescent="0.25">
      <c r="A58" s="9" t="s">
        <v>48</v>
      </c>
      <c r="B58" s="9">
        <v>2</v>
      </c>
    </row>
    <row r="59" spans="1:2" x14ac:dyDescent="0.25">
      <c r="A59" s="9" t="s">
        <v>49</v>
      </c>
      <c r="B59" s="9">
        <v>2</v>
      </c>
    </row>
    <row r="60" spans="1:2" x14ac:dyDescent="0.25">
      <c r="A60" s="9" t="s">
        <v>44</v>
      </c>
      <c r="B60" s="9">
        <v>0</v>
      </c>
    </row>
    <row r="61" spans="1:2" x14ac:dyDescent="0.25">
      <c r="A61" s="9" t="s">
        <v>50</v>
      </c>
      <c r="B61" s="9" t="s">
        <v>133</v>
      </c>
    </row>
    <row r="62" spans="1:2" x14ac:dyDescent="0.25">
      <c r="A62" s="9" t="s">
        <v>51</v>
      </c>
      <c r="B62" s="9">
        <v>2</v>
      </c>
    </row>
    <row r="63" spans="1:2" x14ac:dyDescent="0.25">
      <c r="A63" s="9" t="s">
        <v>52</v>
      </c>
      <c r="B63" s="9">
        <v>3</v>
      </c>
    </row>
    <row r="64" spans="1:2" x14ac:dyDescent="0.25">
      <c r="A64" s="9" t="s">
        <v>53</v>
      </c>
      <c r="B64" s="9">
        <v>4</v>
      </c>
    </row>
    <row r="65" spans="1:2" x14ac:dyDescent="0.25">
      <c r="A65" s="9" t="s">
        <v>54</v>
      </c>
      <c r="B65" s="9">
        <v>3</v>
      </c>
    </row>
    <row r="66" spans="1:2" x14ac:dyDescent="0.25">
      <c r="A66" s="9" t="s">
        <v>44</v>
      </c>
      <c r="B66" s="9">
        <v>0</v>
      </c>
    </row>
    <row r="67" spans="1:2" x14ac:dyDescent="0.25">
      <c r="A67" s="9" t="s">
        <v>55</v>
      </c>
      <c r="B67" s="9" t="s">
        <v>133</v>
      </c>
    </row>
    <row r="68" spans="1:2" x14ac:dyDescent="0.25">
      <c r="A68" s="9" t="s">
        <v>56</v>
      </c>
      <c r="B68" s="9">
        <v>10</v>
      </c>
    </row>
    <row r="69" spans="1:2" x14ac:dyDescent="0.25">
      <c r="A69" s="9" t="s">
        <v>57</v>
      </c>
      <c r="B69" s="9">
        <v>15</v>
      </c>
    </row>
    <row r="70" spans="1:2" x14ac:dyDescent="0.25">
      <c r="A70" s="9" t="s">
        <v>58</v>
      </c>
      <c r="B70" s="9">
        <v>30</v>
      </c>
    </row>
    <row r="71" spans="1:2" x14ac:dyDescent="0.25">
      <c r="A71" s="9" t="s">
        <v>59</v>
      </c>
      <c r="B71" s="9">
        <v>25</v>
      </c>
    </row>
    <row r="72" spans="1:2" x14ac:dyDescent="0.25">
      <c r="A72" s="9" t="s">
        <v>44</v>
      </c>
      <c r="B72" s="9">
        <v>0</v>
      </c>
    </row>
    <row r="73" spans="1:2" x14ac:dyDescent="0.25">
      <c r="A73" s="9" t="s">
        <v>115</v>
      </c>
      <c r="B73" s="9" t="s">
        <v>133</v>
      </c>
    </row>
    <row r="74" spans="1:2" x14ac:dyDescent="0.25">
      <c r="A74" s="9" t="s">
        <v>60</v>
      </c>
      <c r="B74" s="9">
        <v>0.5</v>
      </c>
    </row>
    <row r="75" spans="1:2" x14ac:dyDescent="0.25">
      <c r="A75" s="9" t="s">
        <v>61</v>
      </c>
      <c r="B75" s="9">
        <v>0.75</v>
      </c>
    </row>
    <row r="76" spans="1:2" x14ac:dyDescent="0.25">
      <c r="A76" s="9" t="s">
        <v>62</v>
      </c>
      <c r="B76" s="9">
        <v>1</v>
      </c>
    </row>
    <row r="77" spans="1:2" x14ac:dyDescent="0.25">
      <c r="A77" s="9" t="s">
        <v>63</v>
      </c>
      <c r="B77" s="9">
        <v>1.25</v>
      </c>
    </row>
    <row r="78" spans="1:2" x14ac:dyDescent="0.25">
      <c r="A78" s="9" t="s">
        <v>64</v>
      </c>
      <c r="B78" s="9">
        <v>1.5</v>
      </c>
    </row>
    <row r="79" spans="1:2" x14ac:dyDescent="0.25">
      <c r="A79" s="9" t="s">
        <v>65</v>
      </c>
      <c r="B79" s="9">
        <v>1.75</v>
      </c>
    </row>
    <row r="80" spans="1:2" x14ac:dyDescent="0.25">
      <c r="A80" s="9" t="s">
        <v>66</v>
      </c>
      <c r="B80" s="9">
        <v>2</v>
      </c>
    </row>
    <row r="81" spans="1:5" x14ac:dyDescent="0.25">
      <c r="A81" s="9" t="s">
        <v>67</v>
      </c>
      <c r="B81" s="9">
        <v>2.25</v>
      </c>
    </row>
    <row r="82" spans="1:5" x14ac:dyDescent="0.25">
      <c r="A82" s="9" t="s">
        <v>44</v>
      </c>
      <c r="B82" s="9">
        <v>0</v>
      </c>
    </row>
    <row r="83" spans="1:5" x14ac:dyDescent="0.25">
      <c r="A83" s="9" t="s">
        <v>68</v>
      </c>
      <c r="B83" s="9" t="s">
        <v>133</v>
      </c>
    </row>
    <row r="84" spans="1:5" x14ac:dyDescent="0.25">
      <c r="A84" s="40" t="s">
        <v>69</v>
      </c>
      <c r="B84" s="40">
        <v>16</v>
      </c>
      <c r="D84">
        <f>VLOOKUP(tabchariot[Chariot],tabchariot[],2,FALSE)</f>
        <v>16</v>
      </c>
      <c r="E84" t="s">
        <v>147</v>
      </c>
    </row>
    <row r="85" spans="1:5" x14ac:dyDescent="0.25">
      <c r="A85" s="40" t="s">
        <v>70</v>
      </c>
      <c r="B85" s="40">
        <v>12</v>
      </c>
      <c r="D85">
        <f>VLOOKUP(tabchariot[Chariot],tabchariot[],2,FALSE)</f>
        <v>12</v>
      </c>
    </row>
    <row r="86" spans="1:5" x14ac:dyDescent="0.25">
      <c r="A86" s="40" t="s">
        <v>71</v>
      </c>
      <c r="B86" s="40">
        <v>18</v>
      </c>
      <c r="D86">
        <f>VLOOKUP(tabchariot[Chariot],tabchariot[],2,FALSE)</f>
        <v>18</v>
      </c>
    </row>
    <row r="87" spans="1:5" x14ac:dyDescent="0.25">
      <c r="A87" s="40" t="s">
        <v>44</v>
      </c>
      <c r="B87" s="40">
        <v>0</v>
      </c>
      <c r="D87">
        <f>VLOOKUP(tabchariot[Chariot],tabchariot[],2,FALSE)</f>
        <v>0</v>
      </c>
    </row>
    <row r="88" spans="1:5" x14ac:dyDescent="0.25">
      <c r="A88" s="9" t="s">
        <v>72</v>
      </c>
      <c r="B88" s="9" t="s">
        <v>133</v>
      </c>
    </row>
    <row r="89" spans="1:5" x14ac:dyDescent="0.25">
      <c r="A89" s="9" t="s">
        <v>26</v>
      </c>
      <c r="B89" s="9">
        <v>4</v>
      </c>
    </row>
    <row r="90" spans="1:5" x14ac:dyDescent="0.25">
      <c r="A90" s="9" t="s">
        <v>73</v>
      </c>
      <c r="B90" s="9">
        <v>0</v>
      </c>
    </row>
    <row r="91" spans="1:5" x14ac:dyDescent="0.25">
      <c r="A91" s="9" t="s">
        <v>74</v>
      </c>
      <c r="B91" s="9" t="s">
        <v>133</v>
      </c>
    </row>
    <row r="92" spans="1:5" x14ac:dyDescent="0.25">
      <c r="A92" s="9" t="s">
        <v>75</v>
      </c>
      <c r="B92" s="9">
        <v>15</v>
      </c>
    </row>
    <row r="93" spans="1:5" x14ac:dyDescent="0.25">
      <c r="A93" s="9" t="s">
        <v>76</v>
      </c>
      <c r="B93" s="9">
        <v>30</v>
      </c>
    </row>
    <row r="94" spans="1:5" x14ac:dyDescent="0.25">
      <c r="A94" s="9" t="s">
        <v>77</v>
      </c>
      <c r="B94" s="9">
        <v>50</v>
      </c>
    </row>
    <row r="95" spans="1:5" x14ac:dyDescent="0.25">
      <c r="A95" s="9" t="s">
        <v>78</v>
      </c>
      <c r="B95" s="9">
        <v>25</v>
      </c>
    </row>
    <row r="96" spans="1:5" x14ac:dyDescent="0.25">
      <c r="A96" s="9" t="s">
        <v>79</v>
      </c>
      <c r="B96" s="9">
        <v>75</v>
      </c>
    </row>
    <row r="97" spans="1:2" x14ac:dyDescent="0.25">
      <c r="A97" s="9" t="s">
        <v>44</v>
      </c>
      <c r="B97" s="9">
        <v>0</v>
      </c>
    </row>
    <row r="98" spans="1:2" x14ac:dyDescent="0.25">
      <c r="A98" s="9" t="s">
        <v>80</v>
      </c>
      <c r="B98" s="9" t="s">
        <v>133</v>
      </c>
    </row>
    <row r="99" spans="1:2" x14ac:dyDescent="0.25">
      <c r="A99" s="9" t="s">
        <v>6</v>
      </c>
      <c r="B99" s="9">
        <v>100</v>
      </c>
    </row>
    <row r="100" spans="1:2" x14ac:dyDescent="0.25">
      <c r="A100" s="9" t="s">
        <v>81</v>
      </c>
      <c r="B100" s="9">
        <v>85</v>
      </c>
    </row>
    <row r="101" spans="1:2" x14ac:dyDescent="0.25">
      <c r="A101" s="9" t="s">
        <v>20</v>
      </c>
      <c r="B101" s="9">
        <v>86</v>
      </c>
    </row>
    <row r="102" spans="1:2" x14ac:dyDescent="0.25">
      <c r="A102" s="9" t="s">
        <v>12</v>
      </c>
      <c r="B102" s="9">
        <v>87</v>
      </c>
    </row>
    <row r="103" spans="1:2" x14ac:dyDescent="0.25">
      <c r="A103" s="9" t="s">
        <v>82</v>
      </c>
      <c r="B103" s="9">
        <v>88</v>
      </c>
    </row>
    <row r="104" spans="1:2" x14ac:dyDescent="0.25">
      <c r="A104" s="9" t="s">
        <v>13</v>
      </c>
      <c r="B104" s="9">
        <v>89</v>
      </c>
    </row>
    <row r="105" spans="1:2" x14ac:dyDescent="0.25">
      <c r="A105" s="9" t="s">
        <v>83</v>
      </c>
      <c r="B105" s="9">
        <v>90</v>
      </c>
    </row>
    <row r="106" spans="1:2" x14ac:dyDescent="0.25">
      <c r="A106" s="9" t="s">
        <v>84</v>
      </c>
      <c r="B106" s="9">
        <v>91</v>
      </c>
    </row>
    <row r="107" spans="1:2" x14ac:dyDescent="0.25">
      <c r="A107" s="9" t="s">
        <v>85</v>
      </c>
      <c r="B107" s="9">
        <v>92</v>
      </c>
    </row>
    <row r="108" spans="1:2" x14ac:dyDescent="0.25">
      <c r="A108" s="9" t="s">
        <v>86</v>
      </c>
      <c r="B108" s="9">
        <v>93</v>
      </c>
    </row>
    <row r="109" spans="1:2" x14ac:dyDescent="0.25">
      <c r="A109" s="9" t="s">
        <v>87</v>
      </c>
      <c r="B109" s="9">
        <v>93</v>
      </c>
    </row>
    <row r="110" spans="1:2" x14ac:dyDescent="0.25">
      <c r="A110" s="9" t="s">
        <v>88</v>
      </c>
      <c r="B110" s="9">
        <v>93</v>
      </c>
    </row>
    <row r="111" spans="1:2" x14ac:dyDescent="0.25">
      <c r="A111" s="9" t="s">
        <v>10</v>
      </c>
      <c r="B111" s="9">
        <v>93</v>
      </c>
    </row>
    <row r="112" spans="1:2" x14ac:dyDescent="0.25">
      <c r="A112" s="9" t="s">
        <v>89</v>
      </c>
      <c r="B112" s="9">
        <v>93</v>
      </c>
    </row>
    <row r="113" spans="1:2" x14ac:dyDescent="0.25">
      <c r="A113" s="9" t="s">
        <v>90</v>
      </c>
      <c r="B113" s="9">
        <v>93</v>
      </c>
    </row>
    <row r="114" spans="1:2" x14ac:dyDescent="0.25">
      <c r="A114" s="9" t="s">
        <v>91</v>
      </c>
      <c r="B114" s="9">
        <v>93</v>
      </c>
    </row>
    <row r="115" spans="1:2" x14ac:dyDescent="0.25">
      <c r="A115" s="9" t="s">
        <v>14</v>
      </c>
      <c r="B115" s="9">
        <v>93</v>
      </c>
    </row>
    <row r="116" spans="1:2" x14ac:dyDescent="0.25">
      <c r="A116" s="9" t="s">
        <v>15</v>
      </c>
      <c r="B116" s="9">
        <v>93</v>
      </c>
    </row>
    <row r="117" spans="1:2" x14ac:dyDescent="0.25">
      <c r="A117" s="9" t="s">
        <v>11</v>
      </c>
      <c r="B117" s="9">
        <v>93</v>
      </c>
    </row>
    <row r="118" spans="1:2" x14ac:dyDescent="0.25">
      <c r="A118" s="9" t="s">
        <v>92</v>
      </c>
      <c r="B118" s="9">
        <v>93</v>
      </c>
    </row>
    <row r="119" spans="1:2" x14ac:dyDescent="0.25">
      <c r="A119" s="9" t="s">
        <v>93</v>
      </c>
      <c r="B119" s="9">
        <v>93</v>
      </c>
    </row>
    <row r="120" spans="1:2" x14ac:dyDescent="0.25">
      <c r="A120" s="9" t="s">
        <v>94</v>
      </c>
      <c r="B120" s="9">
        <v>93</v>
      </c>
    </row>
    <row r="121" spans="1:2" x14ac:dyDescent="0.25">
      <c r="A121" s="9" t="s">
        <v>95</v>
      </c>
      <c r="B121" s="9">
        <v>93</v>
      </c>
    </row>
    <row r="122" spans="1:2" x14ac:dyDescent="0.25">
      <c r="A122" s="9" t="s">
        <v>96</v>
      </c>
      <c r="B122" s="9">
        <v>93</v>
      </c>
    </row>
    <row r="123" spans="1:2" x14ac:dyDescent="0.25">
      <c r="A123" s="9" t="s">
        <v>97</v>
      </c>
      <c r="B123" s="9">
        <v>93</v>
      </c>
    </row>
    <row r="124" spans="1:2" x14ac:dyDescent="0.25">
      <c r="A124" s="9" t="s">
        <v>7</v>
      </c>
      <c r="B124" s="9">
        <v>93</v>
      </c>
    </row>
    <row r="125" spans="1:2" x14ac:dyDescent="0.25">
      <c r="A125" s="9" t="s">
        <v>98</v>
      </c>
      <c r="B125" s="9">
        <v>93</v>
      </c>
    </row>
    <row r="126" spans="1:2" x14ac:dyDescent="0.25">
      <c r="A126" s="9" t="s">
        <v>99</v>
      </c>
      <c r="B126" s="9">
        <v>93</v>
      </c>
    </row>
    <row r="127" spans="1:2" x14ac:dyDescent="0.25">
      <c r="A127" s="9" t="s">
        <v>100</v>
      </c>
      <c r="B127" s="9">
        <v>93</v>
      </c>
    </row>
    <row r="128" spans="1:2" x14ac:dyDescent="0.25">
      <c r="A128" s="9" t="s">
        <v>101</v>
      </c>
      <c r="B128" s="9">
        <v>93</v>
      </c>
    </row>
    <row r="129" spans="1:2" x14ac:dyDescent="0.25">
      <c r="A129" s="9" t="s">
        <v>8</v>
      </c>
      <c r="B129" s="9">
        <v>93</v>
      </c>
    </row>
    <row r="130" spans="1:2" x14ac:dyDescent="0.25">
      <c r="A130" s="9" t="s">
        <v>9</v>
      </c>
      <c r="B130" s="9">
        <v>93</v>
      </c>
    </row>
    <row r="131" spans="1:2" x14ac:dyDescent="0.25">
      <c r="A131" s="9" t="s">
        <v>18</v>
      </c>
      <c r="B131" s="9">
        <v>93</v>
      </c>
    </row>
    <row r="132" spans="1:2" x14ac:dyDescent="0.25">
      <c r="A132" s="9" t="s">
        <v>19</v>
      </c>
      <c r="B132" s="9">
        <v>93</v>
      </c>
    </row>
    <row r="133" spans="1:2" x14ac:dyDescent="0.25">
      <c r="A133" s="9" t="s">
        <v>102</v>
      </c>
      <c r="B133" s="9">
        <v>93</v>
      </c>
    </row>
    <row r="134" spans="1:2" x14ac:dyDescent="0.25">
      <c r="A134" s="9" t="s">
        <v>103</v>
      </c>
      <c r="B134" s="9">
        <v>93</v>
      </c>
    </row>
    <row r="135" spans="1:2" x14ac:dyDescent="0.25">
      <c r="A135" s="9" t="s">
        <v>104</v>
      </c>
      <c r="B135" s="9">
        <v>93</v>
      </c>
    </row>
    <row r="136" spans="1:2" x14ac:dyDescent="0.25">
      <c r="A136" s="9" t="s">
        <v>105</v>
      </c>
      <c r="B136" s="9">
        <v>93</v>
      </c>
    </row>
    <row r="137" spans="1:2" x14ac:dyDescent="0.25">
      <c r="A137" s="9" t="s">
        <v>106</v>
      </c>
      <c r="B137" s="9">
        <v>93</v>
      </c>
    </row>
    <row r="138" spans="1:2" x14ac:dyDescent="0.25">
      <c r="A138" s="9" t="s">
        <v>107</v>
      </c>
      <c r="B138" s="9">
        <v>93</v>
      </c>
    </row>
    <row r="139" spans="1:2" x14ac:dyDescent="0.25">
      <c r="A139" s="9" t="s">
        <v>108</v>
      </c>
      <c r="B139" s="9">
        <v>93</v>
      </c>
    </row>
    <row r="140" spans="1:2" x14ac:dyDescent="0.25">
      <c r="A140" s="9" t="s">
        <v>109</v>
      </c>
      <c r="B140" s="9">
        <v>93</v>
      </c>
    </row>
    <row r="141" spans="1:2" x14ac:dyDescent="0.25">
      <c r="A141" s="9" t="s">
        <v>110</v>
      </c>
      <c r="B141" s="9">
        <v>93</v>
      </c>
    </row>
    <row r="142" spans="1:2" x14ac:dyDescent="0.25">
      <c r="A142" s="9" t="s">
        <v>111</v>
      </c>
      <c r="B142" s="9">
        <v>0</v>
      </c>
    </row>
  </sheetData>
  <pageMargins left="0.70866141732283472" right="0.70866141732283472" top="0.74803149606299213" bottom="0.74803149606299213" header="0.31496062992125984" footer="0.31496062992125984"/>
  <pageSetup paperSize="9" orientation="portrait" verticalDpi="597" r:id="rId1"/>
  <tableParts count="16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 tint="0.39997558519241921"/>
  </sheetPr>
  <dimension ref="A1:S79"/>
  <sheetViews>
    <sheetView zoomScale="90" zoomScaleNormal="90" workbookViewId="0">
      <selection activeCell="C11" sqref="C11"/>
    </sheetView>
  </sheetViews>
  <sheetFormatPr baseColWidth="10" defaultRowHeight="15" x14ac:dyDescent="0.25"/>
  <cols>
    <col min="1" max="1" width="12.42578125" customWidth="1"/>
    <col min="2" max="2" width="12.140625" bestFit="1" customWidth="1"/>
    <col min="3" max="3" width="25.140625" bestFit="1" customWidth="1"/>
    <col min="4" max="4" width="29.5703125" bestFit="1" customWidth="1"/>
    <col min="5" max="5" width="15.140625" bestFit="1" customWidth="1"/>
    <col min="6" max="6" width="27.5703125" customWidth="1"/>
    <col min="7" max="7" width="18.5703125" bestFit="1" customWidth="1"/>
    <col min="8" max="8" width="15.7109375" bestFit="1" customWidth="1"/>
    <col min="9" max="10" width="14.5703125" bestFit="1" customWidth="1"/>
    <col min="11" max="11" width="24.5703125" bestFit="1" customWidth="1"/>
    <col min="12" max="12" width="21.5703125" bestFit="1" customWidth="1"/>
    <col min="13" max="13" width="21.85546875" bestFit="1" customWidth="1"/>
    <col min="14" max="14" width="14.7109375" bestFit="1" customWidth="1"/>
    <col min="15" max="15" width="24.7109375" bestFit="1" customWidth="1"/>
    <col min="16" max="16" width="13.7109375" bestFit="1" customWidth="1"/>
    <col min="17" max="17" width="15" bestFit="1" customWidth="1"/>
    <col min="18" max="18" width="17.42578125" bestFit="1" customWidth="1"/>
    <col min="19" max="19" width="16.28515625" bestFit="1" customWidth="1"/>
  </cols>
  <sheetData>
    <row r="1" spans="1:19" ht="15.75" thickBot="1" x14ac:dyDescent="0.3">
      <c r="A1" s="12" t="s">
        <v>21</v>
      </c>
      <c r="B1" s="13" t="s">
        <v>22</v>
      </c>
      <c r="C1" s="12" t="s">
        <v>116</v>
      </c>
      <c r="D1" s="12" t="s">
        <v>117</v>
      </c>
      <c r="E1" s="12" t="s">
        <v>121</v>
      </c>
      <c r="F1" s="14" t="s">
        <v>118</v>
      </c>
      <c r="G1" s="15" t="s">
        <v>119</v>
      </c>
      <c r="H1" s="16" t="s">
        <v>112</v>
      </c>
      <c r="I1" s="17" t="s">
        <v>113</v>
      </c>
      <c r="J1" s="18" t="s">
        <v>114</v>
      </c>
      <c r="K1" s="19" t="s">
        <v>120</v>
      </c>
      <c r="L1" s="20" t="s">
        <v>45</v>
      </c>
      <c r="M1" s="21" t="s">
        <v>50</v>
      </c>
      <c r="N1" s="22" t="s">
        <v>55</v>
      </c>
      <c r="O1" s="23" t="s">
        <v>115</v>
      </c>
      <c r="P1" s="24" t="s">
        <v>68</v>
      </c>
      <c r="Q1" s="25" t="s">
        <v>72</v>
      </c>
      <c r="R1" s="25" t="s">
        <v>74</v>
      </c>
      <c r="S1" s="26" t="s">
        <v>80</v>
      </c>
    </row>
    <row r="3" spans="1:19" x14ac:dyDescent="0.25">
      <c r="A3" s="28"/>
    </row>
    <row r="5" spans="1:19" x14ac:dyDescent="0.25">
      <c r="A5" s="28">
        <v>43771</v>
      </c>
      <c r="B5" t="s">
        <v>23</v>
      </c>
      <c r="C5" t="s">
        <v>148</v>
      </c>
      <c r="D5" t="s">
        <v>149</v>
      </c>
      <c r="E5" t="s">
        <v>150</v>
      </c>
      <c r="F5" t="s">
        <v>26</v>
      </c>
      <c r="G5" t="s">
        <v>151</v>
      </c>
      <c r="H5" t="s">
        <v>29</v>
      </c>
      <c r="I5" t="s">
        <v>33</v>
      </c>
      <c r="J5" t="s">
        <v>39</v>
      </c>
      <c r="K5" t="s">
        <v>41</v>
      </c>
      <c r="L5" t="s">
        <v>47</v>
      </c>
      <c r="M5" t="s">
        <v>51</v>
      </c>
      <c r="N5" t="s">
        <v>59</v>
      </c>
      <c r="O5" t="s">
        <v>63</v>
      </c>
      <c r="P5" t="s">
        <v>71</v>
      </c>
      <c r="Q5" t="s">
        <v>73</v>
      </c>
      <c r="R5" t="s">
        <v>44</v>
      </c>
      <c r="S5" t="s">
        <v>6</v>
      </c>
    </row>
    <row r="79" spans="4:4" x14ac:dyDescent="0.25">
      <c r="D79" t="str">
        <f>saisie_chiffrage!O5</f>
        <v>4m</v>
      </c>
    </row>
  </sheetData>
  <pageMargins left="0.7" right="0.7" top="0.75" bottom="0.75" header="0.3" footer="0.3"/>
  <pageSetup paperSize="9" orientation="portrait" verticalDpi="597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FF00"/>
  </sheetPr>
  <dimension ref="A11:AF12"/>
  <sheetViews>
    <sheetView tabSelected="1" zoomScale="93" zoomScaleNormal="93" workbookViewId="0">
      <selection activeCell="F13" sqref="F13"/>
    </sheetView>
  </sheetViews>
  <sheetFormatPr baseColWidth="10" defaultRowHeight="15" x14ac:dyDescent="0.25"/>
  <cols>
    <col min="3" max="3" width="13.85546875" customWidth="1"/>
    <col min="4" max="4" width="44" bestFit="1" customWidth="1"/>
    <col min="6" max="6" width="9.7109375" customWidth="1"/>
    <col min="7" max="7" width="10.140625" customWidth="1"/>
    <col min="8" max="8" width="7.5703125" customWidth="1"/>
    <col min="9" max="9" width="10.7109375" customWidth="1"/>
    <col min="10" max="10" width="8.28515625" customWidth="1"/>
    <col min="11" max="11" width="10.28515625" customWidth="1"/>
    <col min="12" max="12" width="9" customWidth="1"/>
    <col min="13" max="13" width="11.140625" customWidth="1"/>
    <col min="14" max="14" width="6.42578125" customWidth="1"/>
    <col min="15" max="15" width="9.85546875" customWidth="1"/>
    <col min="16" max="16" width="8.5703125" customWidth="1"/>
    <col min="17" max="17" width="9.5703125" customWidth="1"/>
    <col min="18" max="18" width="7.5703125" customWidth="1"/>
    <col min="19" max="19" width="9.140625" customWidth="1"/>
    <col min="20" max="20" width="8.42578125" customWidth="1"/>
    <col min="21" max="21" width="10.7109375" customWidth="1"/>
    <col min="26" max="26" width="11.42578125" style="32"/>
    <col min="27" max="27" width="13.5703125" customWidth="1"/>
    <col min="28" max="28" width="12.28515625" customWidth="1"/>
    <col min="29" max="29" width="13.28515625" customWidth="1"/>
    <col min="30" max="30" width="6.5703125" bestFit="1" customWidth="1"/>
  </cols>
  <sheetData>
    <row r="11" spans="1:32" ht="15" customHeight="1" x14ac:dyDescent="0.25">
      <c r="A11" s="41"/>
      <c r="B11" s="42"/>
      <c r="C11" s="42"/>
      <c r="D11" s="42"/>
      <c r="E11" s="43"/>
      <c r="F11" s="46" t="s">
        <v>146</v>
      </c>
      <c r="G11" s="46"/>
      <c r="H11" s="46" t="s">
        <v>138</v>
      </c>
      <c r="I11" s="46"/>
      <c r="J11" s="46" t="s">
        <v>143</v>
      </c>
      <c r="K11" s="46"/>
      <c r="L11" s="46" t="s">
        <v>141</v>
      </c>
      <c r="M11" s="46"/>
      <c r="N11" s="44" t="s">
        <v>139</v>
      </c>
      <c r="O11" s="45"/>
      <c r="P11" s="44" t="s">
        <v>50</v>
      </c>
      <c r="Q11" s="45"/>
      <c r="R11" s="46" t="s">
        <v>140</v>
      </c>
      <c r="S11" s="46"/>
      <c r="T11" s="46" t="s">
        <v>142</v>
      </c>
      <c r="U11" s="46"/>
      <c r="V11" s="46" t="s">
        <v>72</v>
      </c>
      <c r="W11" s="46"/>
      <c r="X11" s="29" t="s">
        <v>144</v>
      </c>
      <c r="Y11" s="29" t="s">
        <v>80</v>
      </c>
      <c r="Z11" s="30"/>
      <c r="AA11" s="4"/>
      <c r="AB11" s="1"/>
      <c r="AC11" s="2"/>
      <c r="AD11" s="1"/>
      <c r="AE11" s="2"/>
      <c r="AF11" s="3"/>
    </row>
    <row r="12" spans="1:32" ht="30" x14ac:dyDescent="0.25">
      <c r="A12" s="33" t="s">
        <v>135</v>
      </c>
      <c r="B12" s="34" t="s">
        <v>136</v>
      </c>
      <c r="C12" s="34" t="s">
        <v>137</v>
      </c>
      <c r="D12" s="35" t="s">
        <v>134</v>
      </c>
      <c r="E12" s="33" t="s">
        <v>3</v>
      </c>
      <c r="F12" s="36" t="s">
        <v>1</v>
      </c>
      <c r="G12" s="37" t="s">
        <v>2</v>
      </c>
      <c r="H12" s="36" t="s">
        <v>1</v>
      </c>
      <c r="I12" s="37" t="s">
        <v>2</v>
      </c>
      <c r="J12" s="38" t="s">
        <v>1</v>
      </c>
      <c r="K12" s="37" t="s">
        <v>2</v>
      </c>
      <c r="L12" s="38" t="s">
        <v>1</v>
      </c>
      <c r="M12" s="37" t="s">
        <v>2</v>
      </c>
      <c r="N12" s="38" t="s">
        <v>1</v>
      </c>
      <c r="O12" s="37" t="s">
        <v>2</v>
      </c>
      <c r="P12" s="38" t="s">
        <v>1</v>
      </c>
      <c r="Q12" s="37" t="s">
        <v>2</v>
      </c>
      <c r="R12" s="38" t="s">
        <v>1</v>
      </c>
      <c r="S12" s="37" t="s">
        <v>2</v>
      </c>
      <c r="T12" s="38" t="s">
        <v>1</v>
      </c>
      <c r="U12" s="37" t="s">
        <v>2</v>
      </c>
      <c r="V12" s="38" t="s">
        <v>1</v>
      </c>
      <c r="W12" s="37" t="s">
        <v>2</v>
      </c>
      <c r="X12" s="39" t="s">
        <v>145</v>
      </c>
      <c r="Y12" s="39" t="s">
        <v>145</v>
      </c>
      <c r="Z12" s="31"/>
      <c r="AA12" s="6" t="s">
        <v>16</v>
      </c>
      <c r="AB12" s="7" t="s">
        <v>0</v>
      </c>
      <c r="AC12" s="6" t="s">
        <v>4</v>
      </c>
      <c r="AD12" s="8" t="s">
        <v>17</v>
      </c>
      <c r="AE12" s="5" t="s">
        <v>5</v>
      </c>
      <c r="AF12" s="4"/>
    </row>
  </sheetData>
  <mergeCells count="10">
    <mergeCell ref="V11:W11"/>
    <mergeCell ref="H11:I11"/>
    <mergeCell ref="J11:K11"/>
    <mergeCell ref="L11:M11"/>
    <mergeCell ref="R11:S11"/>
    <mergeCell ref="A11:E11"/>
    <mergeCell ref="N11:O11"/>
    <mergeCell ref="P11:Q11"/>
    <mergeCell ref="F11:G11"/>
    <mergeCell ref="T11:U11"/>
  </mergeCells>
  <pageMargins left="0.7" right="0.7" top="0.75" bottom="0.75" header="0.3" footer="0.3"/>
  <pageSetup paperSize="9" orientation="portrait" verticalDpi="597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18</vt:i4>
      </vt:variant>
    </vt:vector>
  </HeadingPairs>
  <TitlesOfParts>
    <vt:vector size="21" baseType="lpstr">
      <vt:lpstr>base chiffrage</vt:lpstr>
      <vt:lpstr>saisie_chiffrage</vt:lpstr>
      <vt:lpstr>Resultat des chiffrages</vt:lpstr>
      <vt:lpstr>Chariot</vt:lpstr>
      <vt:lpstr>client1</vt:lpstr>
      <vt:lpstr>Coupe_X</vt:lpstr>
      <vt:lpstr>Coupe_Y</vt:lpstr>
      <vt:lpstr>Coupe_Z</vt:lpstr>
      <vt:lpstr>Ebavurage_scotch</vt:lpstr>
      <vt:lpstr>Emballage</vt:lpstr>
      <vt:lpstr>Peinture</vt:lpstr>
      <vt:lpstr>plaque</vt:lpstr>
      <vt:lpstr>preparation</vt:lpstr>
      <vt:lpstr>quantite</vt:lpstr>
      <vt:lpstr>rail_cata</vt:lpstr>
      <vt:lpstr>support</vt:lpstr>
      <vt:lpstr>tabsaisie</vt:lpstr>
      <vt:lpstr>tole</vt:lpstr>
      <vt:lpstr>Transport</vt:lpstr>
      <vt:lpstr>tube</vt:lpstr>
      <vt:lpstr>'base chiffrage'!Zone_d_impression</vt:lpstr>
    </vt:vector>
  </TitlesOfParts>
  <Company>PSA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GUILLOT Hervé</dc:creator>
  <cp:lastModifiedBy>GUILLOT Hervé</cp:lastModifiedBy>
  <cp:lastPrinted>2019-02-05T09:53:54Z</cp:lastPrinted>
  <dcterms:created xsi:type="dcterms:W3CDTF">2015-10-05T13:24:28Z</dcterms:created>
  <dcterms:modified xsi:type="dcterms:W3CDTF">2019-02-11T12:22:32Z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psa_titre">
    <vt:lpwstr>CDC Consultation Moyens Partiels D34</vt:lpwstr>
  </property>
  <property fmtid="{D5CDD505-2E9C-101B-9397-08002B2CF9AE}" pid="3" name="psa_reference">
    <vt:lpwstr>01678_17_01212</vt:lpwstr>
  </property>
  <property fmtid="{D5CDD505-2E9C-101B-9397-08002B2CF9AE}" pid="4" name="psa_date_creation">
    <vt:lpwstr>29/06/2017 11:00</vt:lpwstr>
  </property>
  <property fmtid="{D5CDD505-2E9C-101B-9397-08002B2CF9AE}" pid="5" name="psa_date_modification">
    <vt:lpwstr>30/06/2017 11:45</vt:lpwstr>
  </property>
  <property fmtid="{D5CDD505-2E9C-101B-9397-08002B2CF9AE}" pid="6" name="psa_auteur">
    <vt:lpwstr>MONNIER CEDRIC - U187237  </vt:lpwstr>
  </property>
  <property fmtid="{D5CDD505-2E9C-101B-9397-08002B2CF9AE}" pid="7" name="psa_emetteur">
    <vt:lpwstr>MONNIER CEDRIC - U187237  </vt:lpwstr>
  </property>
  <property fmtid="{D5CDD505-2E9C-101B-9397-08002B2CF9AE}" pid="8" name="psa_version">
    <vt:lpwstr>1.0</vt:lpwstr>
  </property>
  <property fmtid="{D5CDD505-2E9C-101B-9397-08002B2CF9AE}" pid="9" name="psa_commentaire">
    <vt:lpwstr>VRS0 &amp; VRS1DV </vt:lpwstr>
  </property>
  <property fmtid="{D5CDD505-2E9C-101B-9397-08002B2CF9AE}" pid="10" name="psa_langue_principale">
    <vt:lpwstr>Français</vt:lpwstr>
  </property>
  <property fmtid="{D5CDD505-2E9C-101B-9397-08002B2CF9AE}" pid="11" name="psa_status">
    <vt:lpwstr>publie</vt:lpwstr>
  </property>
  <property fmtid="{D5CDD505-2E9C-101B-9397-08002B2CF9AE}" pid="12" name="psa_type_doc">
    <vt:lpwstr>Cahier des charges de consultation</vt:lpwstr>
  </property>
  <property fmtid="{D5CDD505-2E9C-101B-9397-08002B2CF9AE}" pid="13" name="psa_communaute">
    <vt:lpwstr>Métier Moyens prototypes véhicules</vt:lpwstr>
  </property>
  <property fmtid="{D5CDD505-2E9C-101B-9397-08002B2CF9AE}" pid="14" name="psa_niveau_confidentialite">
    <vt:lpwstr>Diffusion restreinte (C=2)</vt:lpwstr>
  </property>
  <property fmtid="{D5CDD505-2E9C-101B-9397-08002B2CF9AE}" pid="15" name="psa_url_fiche">
    <vt:lpwstr>http://docinfogroupe.inetpsa.com/ead/doc/ref.01678_17_01212/v.1.0</vt:lpwstr>
  </property>
  <property fmtid="{D5CDD505-2E9C-101B-9397-08002B2CF9AE}" pid="16" name="psa_url_modification">
    <vt:lpwstr>http://docinfogroupe.inetpsa.com/ead/doc/modif/ref.01678_17_01212/fiche</vt:lpwstr>
  </property>
  <property fmtid="{D5CDD505-2E9C-101B-9397-08002B2CF9AE}" pid="17" name="psa_date_publication">
    <vt:lpwstr>30/06/2017 11:45</vt:lpwstr>
  </property>
</Properties>
</file>