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uillot_h\Desktop\"/>
    </mc:Choice>
  </mc:AlternateContent>
  <bookViews>
    <workbookView xWindow="0" yWindow="0" windowWidth="19200" windowHeight="11595"/>
  </bookViews>
  <sheets>
    <sheet name="base chiffrage mecanique" sheetId="1" r:id="rId1"/>
    <sheet name="Feuil1" sheetId="2" r:id="rId2"/>
  </sheets>
  <definedNames>
    <definedName name="_xlnm.Print_Area" localSheetId="0">'base chiffrage mecanique'!$E$11:$X$44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C4" i="1"/>
  <c r="C3" i="1"/>
  <c r="C2" i="1"/>
  <c r="B8" i="1" l="1"/>
  <c r="U27" i="1"/>
  <c r="X27" i="1" l="1"/>
  <c r="R27" i="1"/>
  <c r="B7" i="1" l="1"/>
  <c r="B6" i="1" l="1"/>
  <c r="B5" i="1"/>
  <c r="B4" i="1"/>
  <c r="B3" i="1"/>
  <c r="B2" i="1"/>
  <c r="O37" i="1"/>
  <c r="L35" i="1"/>
  <c r="I30" i="1"/>
  <c r="F44" i="1"/>
  <c r="C152" i="1"/>
  <c r="C1" i="1" l="1"/>
</calcChain>
</file>

<file path=xl/sharedStrings.xml><?xml version="1.0" encoding="utf-8"?>
<sst xmlns="http://schemas.openxmlformats.org/spreadsheetml/2006/main" count="330" uniqueCount="232">
  <si>
    <t>Désignation</t>
  </si>
  <si>
    <t>Durée (h)</t>
  </si>
  <si>
    <t>Train AVG</t>
  </si>
  <si>
    <t>GMP</t>
  </si>
  <si>
    <t>GMV</t>
  </si>
  <si>
    <t>Triangle AVD</t>
  </si>
  <si>
    <t>Triangle AVG</t>
  </si>
  <si>
    <t>Transmission AVG</t>
  </si>
  <si>
    <t>Reservoir</t>
  </si>
  <si>
    <t>Train arriere</t>
  </si>
  <si>
    <t>Disque Moyeu AVD</t>
  </si>
  <si>
    <t>Disque moyeu AVG</t>
  </si>
  <si>
    <t>descriptif</t>
  </si>
  <si>
    <t>Porte AVG</t>
  </si>
  <si>
    <t>Porte AVD</t>
  </si>
  <si>
    <t>Roue AVD</t>
  </si>
  <si>
    <t>Roue AVG</t>
  </si>
  <si>
    <t>Roue ARD</t>
  </si>
  <si>
    <t>Roue ARG</t>
  </si>
  <si>
    <t>motoventilateur</t>
  </si>
  <si>
    <t>Train AVD</t>
  </si>
  <si>
    <t>Pare choc AV</t>
  </si>
  <si>
    <t>Pare brise</t>
  </si>
  <si>
    <t>amortisseurARD</t>
  </si>
  <si>
    <t>Etrier de frein</t>
  </si>
  <si>
    <t>Capteur ABS</t>
  </si>
  <si>
    <t>Chapes</t>
  </si>
  <si>
    <t>Biellette barre stabilisatrice</t>
  </si>
  <si>
    <t>Faisceau moteur</t>
  </si>
  <si>
    <t>Berceau</t>
  </si>
  <si>
    <t>Boite de vitesses</t>
  </si>
  <si>
    <t>Facade accessoires</t>
  </si>
  <si>
    <t>Amortisseur</t>
  </si>
  <si>
    <t>Moyeu,roulement</t>
  </si>
  <si>
    <t>Biellette de reprise de couple</t>
  </si>
  <si>
    <t>Cremalliere</t>
  </si>
  <si>
    <t>Barre stabilisatrice</t>
  </si>
  <si>
    <t>Support moteur D (Tampon hydro-élastique  + coiffe support moteur)</t>
  </si>
  <si>
    <t>Elements moteurs + boite de vitesses (supports, capteurs, durits)</t>
  </si>
  <si>
    <t>Radiateurs</t>
  </si>
  <si>
    <t>Convergent</t>
  </si>
  <si>
    <t>Façade Avant Technique (agrafes, volets pilotés)</t>
  </si>
  <si>
    <t>Pneus sur jante AVG avec équilibrage</t>
  </si>
  <si>
    <t>Pneus sur jante AVD avec équilibrage</t>
  </si>
  <si>
    <t>Pneus sur jante ARG avec équilibrage</t>
  </si>
  <si>
    <t>Pneus sur jante ARD avec équilibrage</t>
  </si>
  <si>
    <t>Roue</t>
  </si>
  <si>
    <t>Silents Blocs</t>
  </si>
  <si>
    <t>Flexible de frein</t>
  </si>
  <si>
    <t>Cables de frein</t>
  </si>
  <si>
    <t>Capteurs ABS</t>
  </si>
  <si>
    <t>Etriers de freins</t>
  </si>
  <si>
    <t>Freins (disques ou tambours)</t>
  </si>
  <si>
    <t>Moteur roue directrice (4 motions)</t>
  </si>
  <si>
    <t>Faisceau train arrière</t>
  </si>
  <si>
    <t>Capteur correcteur d'assiette</t>
  </si>
  <si>
    <t>Volant</t>
  </si>
  <si>
    <t>Planche de bord</t>
  </si>
  <si>
    <t>Colonne de direction</t>
  </si>
  <si>
    <t>Air Bag conducteur</t>
  </si>
  <si>
    <t>Platine comodo</t>
  </si>
  <si>
    <t>Capteur angle volant</t>
  </si>
  <si>
    <t>Faisceau planche de bord</t>
  </si>
  <si>
    <t>HVAC</t>
  </si>
  <si>
    <t>Peau planche de bord</t>
  </si>
  <si>
    <t>Air Bag passagé</t>
  </si>
  <si>
    <t>Instrument (combiné, autoradio, commande chauffage, etc…)</t>
  </si>
  <si>
    <t>Glissières</t>
  </si>
  <si>
    <t>Enjoliveur</t>
  </si>
  <si>
    <t>Tirant de porte</t>
  </si>
  <si>
    <t>Mecanisme lève vitre</t>
  </si>
  <si>
    <t>Vitre</t>
  </si>
  <si>
    <t>Custod</t>
  </si>
  <si>
    <t>Faisceau</t>
  </si>
  <si>
    <t>Serrure + poignée</t>
  </si>
  <si>
    <t>Haut-parleur</t>
  </si>
  <si>
    <t>Joint de porte</t>
  </si>
  <si>
    <t>Panneau de porte + feuille étanche</t>
  </si>
  <si>
    <t>Porte ARG</t>
  </si>
  <si>
    <t>Porte ARD</t>
  </si>
  <si>
    <t>Feux</t>
  </si>
  <si>
    <t xml:space="preserve">Verins </t>
  </si>
  <si>
    <t>Faisceaux</t>
  </si>
  <si>
    <t xml:space="preserve">Garniture </t>
  </si>
  <si>
    <t>Essuie glace (moteur + mécanisme)</t>
  </si>
  <si>
    <t>Lunette arrière</t>
  </si>
  <si>
    <t>Joint de coffre</t>
  </si>
  <si>
    <t>Volet</t>
  </si>
  <si>
    <t>Gicleurs</t>
  </si>
  <si>
    <t>Tuyaux lave glace</t>
  </si>
  <si>
    <t>Insonoristion capot</t>
  </si>
  <si>
    <t>Compats</t>
  </si>
  <si>
    <t>Capot moteur</t>
  </si>
  <si>
    <t>PCU</t>
  </si>
  <si>
    <t>Module jauge pompe</t>
  </si>
  <si>
    <t>Pare-chocs Avant</t>
  </si>
  <si>
    <t>Anti-brouillards</t>
  </si>
  <si>
    <t>Laves phares</t>
  </si>
  <si>
    <t>Capteur stationnement</t>
  </si>
  <si>
    <t>Grilles</t>
  </si>
  <si>
    <t>Feux diurnes</t>
  </si>
  <si>
    <t>Camera de stationnement</t>
  </si>
  <si>
    <t>Pare-chocs Arrière</t>
  </si>
  <si>
    <t>Pavillon</t>
  </si>
  <si>
    <t>Rigidification</t>
  </si>
  <si>
    <t>Enjoliveur de plafonnier</t>
  </si>
  <si>
    <t>Console centrale</t>
  </si>
  <si>
    <t>Instrument (boutons, éclairage d'ambiance, allume cigare, etc…)</t>
  </si>
  <si>
    <t xml:space="preserve">Support moteur &amp; bv </t>
  </si>
  <si>
    <t>Transmission AVD</t>
  </si>
  <si>
    <t>amortisseur ARG</t>
  </si>
  <si>
    <t>Ligne d'echappement</t>
  </si>
  <si>
    <t>Tuyauterie freinage</t>
  </si>
  <si>
    <t>Bloc ABS + support</t>
  </si>
  <si>
    <t>Pédalier</t>
  </si>
  <si>
    <t>Assistance freinage</t>
  </si>
  <si>
    <t>Air Bag rideaux gauche</t>
  </si>
  <si>
    <t>Air Bag rideaux droit</t>
  </si>
  <si>
    <t>Ceinture de securite 1ère rangé G</t>
  </si>
  <si>
    <t>Ceinture de securite 1ère rangé D</t>
  </si>
  <si>
    <t>Ceinture de securite 2ème rangé G</t>
  </si>
  <si>
    <t>Ceinture de securite 2ème rangé D</t>
  </si>
  <si>
    <t>Ceinture de securite 2ème rangé M</t>
  </si>
  <si>
    <t>Cardan colonne de direction</t>
  </si>
  <si>
    <t>Ligne échappement</t>
  </si>
  <si>
    <t>Sonde NOX</t>
  </si>
  <si>
    <t>Sonde Particule</t>
  </si>
  <si>
    <t>Sonde Lambda</t>
  </si>
  <si>
    <t>Injectureur Urée</t>
  </si>
  <si>
    <t>Support lignes</t>
  </si>
  <si>
    <t>Baie de pare brise + joint</t>
  </si>
  <si>
    <t>Faisceau avant moteur</t>
  </si>
  <si>
    <t>Tuyauterie climatisation</t>
  </si>
  <si>
    <t>Tuyauterie Carburant</t>
  </si>
  <si>
    <t>Tuyauterie Urée</t>
  </si>
  <si>
    <t>Moteur et bras d'essuie glace AVD</t>
  </si>
  <si>
    <t>Réservoir carburant</t>
  </si>
  <si>
    <t>Réservoir Urée</t>
  </si>
  <si>
    <t>Moteur et bras d'essuie glace AVG</t>
  </si>
  <si>
    <t>Ecran thermique echappement</t>
  </si>
  <si>
    <t xml:space="preserve">Réservoir lave glace </t>
  </si>
  <si>
    <t>Ecran thermique/phonique tablier</t>
  </si>
  <si>
    <t>Câble de commande BV</t>
  </si>
  <si>
    <t>Levier + support de frein a main</t>
  </si>
  <si>
    <t>Faisceau Urée</t>
  </si>
  <si>
    <t>Faisceau sous caisse</t>
  </si>
  <si>
    <t>Pack batterie</t>
  </si>
  <si>
    <t>Custod AV</t>
  </si>
  <si>
    <t>Custod AR</t>
  </si>
  <si>
    <t>Event de coffre</t>
  </si>
  <si>
    <t>Joints de coffre</t>
  </si>
  <si>
    <t>Joint porte AVG</t>
  </si>
  <si>
    <t>Joint porte AVD</t>
  </si>
  <si>
    <t>Joint porte ARG</t>
  </si>
  <si>
    <t>Joint porte ARD</t>
  </si>
  <si>
    <t>Ferrure</t>
  </si>
  <si>
    <t>Serrure + câble de capot</t>
  </si>
  <si>
    <t>Klaxon</t>
  </si>
  <si>
    <t>Feux AVG</t>
  </si>
  <si>
    <t>Feux AVD</t>
  </si>
  <si>
    <t>Feux ARG</t>
  </si>
  <si>
    <t>FeuxARD</t>
  </si>
  <si>
    <t>Capot</t>
  </si>
  <si>
    <t>Traverse AV</t>
  </si>
  <si>
    <t>Traverse AR</t>
  </si>
  <si>
    <t>Tuyau d alimentation lave glace Av</t>
  </si>
  <si>
    <t>Tuyauterie embrayage</t>
  </si>
  <si>
    <t>Ski</t>
  </si>
  <si>
    <t>Carters protections</t>
  </si>
  <si>
    <t>Support pare-chocs AR</t>
  </si>
  <si>
    <t>Antenne</t>
  </si>
  <si>
    <t>ECM + support</t>
  </si>
  <si>
    <t>Bac batterie</t>
  </si>
  <si>
    <t>Boitier servitude (UCH / BSM)</t>
  </si>
  <si>
    <t>Pare boue ARG</t>
  </si>
  <si>
    <t>Pare boue ARD</t>
  </si>
  <si>
    <t>Pare boue AVG</t>
  </si>
  <si>
    <t>Pare boue AVD</t>
  </si>
  <si>
    <t>Plancher arrière</t>
  </si>
  <si>
    <t>Pare choc AR</t>
  </si>
  <si>
    <t>Faisceau habitacle</t>
  </si>
  <si>
    <t>Plafonnier + habillage pavillon</t>
  </si>
  <si>
    <t>Calculateur Air Bag</t>
  </si>
  <si>
    <t>Montant de pare brise G &amp; D</t>
  </si>
  <si>
    <t>Tuyau d alimentation lave glace AR</t>
  </si>
  <si>
    <t>Siège AVG</t>
  </si>
  <si>
    <t>Siège AVD</t>
  </si>
  <si>
    <t>Banquette arrière</t>
  </si>
  <si>
    <t>Dossier arrière</t>
  </si>
  <si>
    <t>Insono + moquette habitacle</t>
  </si>
  <si>
    <t>Garniture interieur</t>
  </si>
  <si>
    <t>Vidange réservoir</t>
  </si>
  <si>
    <t>Collerette étanche démontable</t>
  </si>
  <si>
    <t>Système anti-incendie pour banc à Rouleaux</t>
  </si>
  <si>
    <t>Coup de poing arrêt d'urgence</t>
  </si>
  <si>
    <t>Kit batterie annexe (Boitier 12V habitacle avec Kit EDIC intégré)</t>
  </si>
  <si>
    <t>Passage câble calculateur / PC dans l'habitacle</t>
  </si>
  <si>
    <t>Attelage</t>
  </si>
  <si>
    <t>Passage rallonges TCK</t>
  </si>
  <si>
    <t>Tuyautage Diesel</t>
  </si>
  <si>
    <t>Tuyautage Essence</t>
  </si>
  <si>
    <t>Pression rampe huile</t>
  </si>
  <si>
    <t>Carburant</t>
  </si>
  <si>
    <t>Ligne échappement Diesel</t>
  </si>
  <si>
    <t>Pression admission Diesel</t>
  </si>
  <si>
    <t>Pression admission Essence</t>
  </si>
  <si>
    <t>Ligne échappement Essence</t>
  </si>
  <si>
    <t>Cage à Lest</t>
  </si>
  <si>
    <t>Sous-Total</t>
  </si>
  <si>
    <t>Remplisage huile BV</t>
  </si>
  <si>
    <t>Remplissage huile moteur</t>
  </si>
  <si>
    <t>Remplissage climatisation</t>
  </si>
  <si>
    <t>Lave glace</t>
  </si>
  <si>
    <t>Urée</t>
  </si>
  <si>
    <t>Système freinage</t>
  </si>
  <si>
    <t>Embrayage</t>
  </si>
  <si>
    <t>Liquide de refroidissement</t>
  </si>
  <si>
    <t>Chargement soft</t>
  </si>
  <si>
    <t>Contrôle des organes électriques</t>
  </si>
  <si>
    <t>Contrôle statique</t>
  </si>
  <si>
    <t>Contrôle dynamique</t>
  </si>
  <si>
    <t>Remplisage BVA</t>
  </si>
  <si>
    <t>Assemblage Sous-ensemble</t>
  </si>
  <si>
    <t>Montage Organes avant / arrière</t>
  </si>
  <si>
    <t>Montage Organes sous plancher</t>
  </si>
  <si>
    <t>Montage Organes carosserie</t>
  </si>
  <si>
    <t>Montage Organes Habitacles</t>
  </si>
  <si>
    <t>Montage Instrumentation Diesel</t>
  </si>
  <si>
    <t>Montage Instrumentation Essence</t>
  </si>
  <si>
    <t>Mise Sous Tension</t>
  </si>
  <si>
    <t>Preparation / Ordonnancement</t>
  </si>
  <si>
    <t>SousTotal Prototype Mécanique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</si>
</sst>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1" fontId="0" fillId="0" borderId="0" xfId="0" applyNumberFormat="1"/>
    <xf numFmtId="0" fontId="2" fillId="3" borderId="7" xfId="0" applyFont="1" applyFill="1" applyBorder="1"/>
    <xf numFmtId="0" fontId="2" fillId="3" borderId="10" xfId="0" applyFont="1" applyFill="1" applyBorder="1"/>
    <xf numFmtId="0" fontId="2" fillId="3" borderId="8" xfId="0" applyFont="1" applyFill="1" applyBorder="1"/>
    <xf numFmtId="0" fontId="2" fillId="0" borderId="0" xfId="0" applyFont="1"/>
    <xf numFmtId="0" fontId="0" fillId="0" borderId="14" xfId="0" applyBorder="1"/>
    <xf numFmtId="0" fontId="0" fillId="2" borderId="15" xfId="0" applyFill="1" applyBorder="1"/>
    <xf numFmtId="0" fontId="0" fillId="0" borderId="15" xfId="0" applyBorder="1"/>
    <xf numFmtId="0" fontId="0" fillId="0" borderId="16" xfId="0" applyBorder="1"/>
    <xf numFmtId="0" fontId="0" fillId="2" borderId="16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1" xfId="0" applyBorder="1"/>
    <xf numFmtId="0" fontId="0" fillId="2" borderId="12" xfId="0" applyFill="1" applyBorder="1"/>
    <xf numFmtId="0" fontId="0" fillId="0" borderId="12" xfId="0" applyBorder="1"/>
    <xf numFmtId="0" fontId="0" fillId="2" borderId="13" xfId="0" applyFill="1" applyBorder="1"/>
    <xf numFmtId="0" fontId="0" fillId="0" borderId="13" xfId="0" applyBorder="1"/>
    <xf numFmtId="0" fontId="0" fillId="2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1" xfId="0" applyFill="1" applyBorder="1"/>
    <xf numFmtId="0" fontId="1" fillId="0" borderId="0" xfId="0" applyFont="1" applyFill="1" applyBorder="1" applyAlignment="1">
      <alignment horizontal="right"/>
    </xf>
    <xf numFmtId="0" fontId="1" fillId="0" borderId="4" xfId="0" applyFont="1" applyBorder="1"/>
    <xf numFmtId="0" fontId="0" fillId="0" borderId="0" xfId="0" applyAlignment="1">
      <alignment horizontal="right"/>
    </xf>
    <xf numFmtId="0" fontId="1" fillId="0" borderId="13" xfId="0" applyFont="1" applyBorder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2"/>
  <sheetViews>
    <sheetView tabSelected="1" zoomScale="112" zoomScaleNormal="112" workbookViewId="0">
      <selection activeCell="E9" sqref="E9"/>
    </sheetView>
  </sheetViews>
  <sheetFormatPr baseColWidth="10" defaultRowHeight="15" x14ac:dyDescent="0.25"/>
  <cols>
    <col min="1" max="1" width="29.7109375" bestFit="1" customWidth="1"/>
    <col min="2" max="2" width="63.42578125" bestFit="1" customWidth="1"/>
    <col min="3" max="3" width="9.28515625" customWidth="1"/>
    <col min="5" max="5" width="36.85546875" bestFit="1" customWidth="1"/>
    <col min="6" max="6" width="9.28515625" customWidth="1"/>
    <col min="8" max="8" width="28.7109375" bestFit="1" customWidth="1"/>
    <col min="9" max="9" width="9.28515625" customWidth="1"/>
    <col min="11" max="11" width="21" bestFit="1" customWidth="1"/>
    <col min="12" max="12" width="9.28515625" customWidth="1"/>
    <col min="14" max="14" width="31.7109375" customWidth="1"/>
    <col min="15" max="15" width="9.28515625" customWidth="1"/>
    <col min="17" max="17" width="58" bestFit="1" customWidth="1"/>
    <col min="18" max="18" width="9.28515625" customWidth="1"/>
    <col min="20" max="20" width="58" bestFit="1" customWidth="1"/>
    <col min="21" max="21" width="9.28515625" customWidth="1"/>
    <col min="23" max="23" width="32.5703125" bestFit="1" customWidth="1"/>
  </cols>
  <sheetData>
    <row r="1" spans="1:24" x14ac:dyDescent="0.25">
      <c r="B1" s="33" t="s">
        <v>230</v>
      </c>
      <c r="C1" s="10">
        <f>$C9*0.25</f>
        <v>39.912499999999994</v>
      </c>
    </row>
    <row r="2" spans="1:24" x14ac:dyDescent="0.25">
      <c r="B2" s="33" t="str">
        <f>A11</f>
        <v>Assemblage Sous-ensemble</v>
      </c>
      <c r="C2" s="10">
        <f>$C152</f>
        <v>42.049999999999976</v>
      </c>
    </row>
    <row r="3" spans="1:24" x14ac:dyDescent="0.25">
      <c r="B3" s="33" t="str">
        <f>E11</f>
        <v>Montage Organes avant / arrière</v>
      </c>
      <c r="C3" s="10">
        <f>$F44</f>
        <v>14.8</v>
      </c>
    </row>
    <row r="4" spans="1:24" x14ac:dyDescent="0.25">
      <c r="B4" s="33" t="str">
        <f>H11</f>
        <v>Montage Organes sous plancher</v>
      </c>
      <c r="C4" s="10">
        <f>$I30</f>
        <v>15.55</v>
      </c>
    </row>
    <row r="5" spans="1:24" x14ac:dyDescent="0.25">
      <c r="B5" s="33" t="str">
        <f>K11</f>
        <v>Montage Organes carosserie</v>
      </c>
      <c r="C5" s="10">
        <f>$L35</f>
        <v>10</v>
      </c>
    </row>
    <row r="6" spans="1:24" x14ac:dyDescent="0.25">
      <c r="B6" s="33" t="str">
        <f>N11</f>
        <v>Montage Organes Habitacles</v>
      </c>
      <c r="C6" s="10">
        <f>$O37</f>
        <v>18.25</v>
      </c>
    </row>
    <row r="7" spans="1:24" x14ac:dyDescent="0.25">
      <c r="B7" s="33" t="str">
        <f>Q11</f>
        <v>Montage Instrumentation Diesel</v>
      </c>
      <c r="C7" s="10">
        <f>$R27</f>
        <v>59</v>
      </c>
    </row>
    <row r="8" spans="1:24" x14ac:dyDescent="0.25">
      <c r="B8" s="33" t="str">
        <f>T11</f>
        <v>Montage Instrumentation Essence</v>
      </c>
      <c r="C8" s="10">
        <f>$U27</f>
        <v>45</v>
      </c>
    </row>
    <row r="9" spans="1:24" x14ac:dyDescent="0.25">
      <c r="B9" s="33" t="s">
        <v>231</v>
      </c>
      <c r="C9" s="10">
        <f>SUM($C2:$C7)</f>
        <v>159.64999999999998</v>
      </c>
    </row>
    <row r="10" spans="1:24" ht="15.75" thickBot="1" x14ac:dyDescent="0.3"/>
    <row r="11" spans="1:24" x14ac:dyDescent="0.25">
      <c r="A11" s="35" t="s">
        <v>222</v>
      </c>
      <c r="B11" s="40"/>
      <c r="C11" s="36"/>
      <c r="E11" s="35" t="s">
        <v>223</v>
      </c>
      <c r="F11" s="36"/>
      <c r="H11" s="35" t="s">
        <v>224</v>
      </c>
      <c r="I11" s="36"/>
      <c r="K11" s="35" t="s">
        <v>225</v>
      </c>
      <c r="L11" s="36"/>
      <c r="N11" s="35" t="s">
        <v>226</v>
      </c>
      <c r="O11" s="36"/>
      <c r="Q11" s="35" t="s">
        <v>227</v>
      </c>
      <c r="R11" s="36"/>
      <c r="T11" s="35" t="s">
        <v>228</v>
      </c>
      <c r="U11" s="36"/>
      <c r="W11" s="35" t="s">
        <v>229</v>
      </c>
      <c r="X11" s="36"/>
    </row>
    <row r="12" spans="1:24" s="14" customFormat="1" ht="15.75" thickBot="1" x14ac:dyDescent="0.3">
      <c r="A12" s="11" t="s">
        <v>0</v>
      </c>
      <c r="B12" s="12" t="s">
        <v>12</v>
      </c>
      <c r="C12" s="13" t="s">
        <v>1</v>
      </c>
      <c r="E12" s="11" t="s">
        <v>0</v>
      </c>
      <c r="F12" s="13" t="s">
        <v>1</v>
      </c>
      <c r="H12" s="11" t="s">
        <v>0</v>
      </c>
      <c r="I12" s="13" t="s">
        <v>1</v>
      </c>
      <c r="K12" s="11" t="s">
        <v>0</v>
      </c>
      <c r="L12" s="13" t="s">
        <v>1</v>
      </c>
      <c r="N12" s="11" t="s">
        <v>0</v>
      </c>
      <c r="O12" s="13" t="s">
        <v>1</v>
      </c>
      <c r="Q12" s="11" t="s">
        <v>0</v>
      </c>
      <c r="R12" s="13" t="s">
        <v>1</v>
      </c>
      <c r="T12" s="11" t="s">
        <v>0</v>
      </c>
      <c r="U12" s="13" t="s">
        <v>1</v>
      </c>
      <c r="W12" s="11" t="s">
        <v>0</v>
      </c>
      <c r="X12" s="13" t="s">
        <v>1</v>
      </c>
    </row>
    <row r="13" spans="1:24" x14ac:dyDescent="0.25">
      <c r="A13" s="37" t="s">
        <v>2</v>
      </c>
      <c r="B13" s="22" t="s">
        <v>32</v>
      </c>
      <c r="C13" s="2">
        <v>0.5</v>
      </c>
      <c r="E13" s="15" t="s">
        <v>2</v>
      </c>
      <c r="F13" s="1">
        <v>0.5</v>
      </c>
      <c r="H13" s="15" t="s">
        <v>9</v>
      </c>
      <c r="I13" s="1">
        <v>1.5</v>
      </c>
      <c r="K13" s="15" t="s">
        <v>13</v>
      </c>
      <c r="L13" s="1">
        <v>0.25</v>
      </c>
      <c r="N13" s="15" t="s">
        <v>180</v>
      </c>
      <c r="O13" s="1">
        <v>3</v>
      </c>
      <c r="Q13" s="15" t="s">
        <v>191</v>
      </c>
      <c r="R13" s="2">
        <v>3</v>
      </c>
      <c r="T13" s="15" t="s">
        <v>191</v>
      </c>
      <c r="U13" s="2">
        <v>3</v>
      </c>
      <c r="W13" s="15" t="s">
        <v>209</v>
      </c>
      <c r="X13" s="1">
        <v>0.5</v>
      </c>
    </row>
    <row r="14" spans="1:24" ht="13.5" customHeight="1" x14ac:dyDescent="0.25">
      <c r="A14" s="38"/>
      <c r="B14" s="23" t="s">
        <v>33</v>
      </c>
      <c r="C14" s="4">
        <v>0.25</v>
      </c>
      <c r="E14" s="16" t="s">
        <v>20</v>
      </c>
      <c r="F14" s="4">
        <v>0.5</v>
      </c>
      <c r="H14" s="16" t="s">
        <v>17</v>
      </c>
      <c r="I14" s="4">
        <v>0.15</v>
      </c>
      <c r="K14" s="16" t="s">
        <v>14</v>
      </c>
      <c r="L14" s="4">
        <v>0.25</v>
      </c>
      <c r="N14" s="16" t="s">
        <v>57</v>
      </c>
      <c r="O14" s="4">
        <v>3</v>
      </c>
      <c r="Q14" s="16" t="s">
        <v>192</v>
      </c>
      <c r="R14" s="4">
        <v>2</v>
      </c>
      <c r="T14" s="16" t="s">
        <v>192</v>
      </c>
      <c r="U14" s="4">
        <v>2</v>
      </c>
      <c r="W14" s="16" t="s">
        <v>210</v>
      </c>
      <c r="X14" s="4">
        <v>0.25</v>
      </c>
    </row>
    <row r="15" spans="1:24" ht="13.5" customHeight="1" x14ac:dyDescent="0.25">
      <c r="A15" s="38"/>
      <c r="B15" s="24" t="s">
        <v>24</v>
      </c>
      <c r="C15" s="2">
        <v>0.25</v>
      </c>
      <c r="E15" s="17" t="s">
        <v>29</v>
      </c>
      <c r="F15" s="2">
        <v>1</v>
      </c>
      <c r="H15" s="17" t="s">
        <v>18</v>
      </c>
      <c r="I15" s="2">
        <v>0.15</v>
      </c>
      <c r="K15" s="17" t="s">
        <v>78</v>
      </c>
      <c r="L15" s="2">
        <v>0.25</v>
      </c>
      <c r="N15" s="17" t="s">
        <v>123</v>
      </c>
      <c r="O15" s="2">
        <v>0.25</v>
      </c>
      <c r="Q15" s="17" t="s">
        <v>193</v>
      </c>
      <c r="R15" s="2">
        <v>2</v>
      </c>
      <c r="T15" s="17" t="s">
        <v>193</v>
      </c>
      <c r="U15" s="2">
        <v>2</v>
      </c>
      <c r="W15" s="17" t="s">
        <v>211</v>
      </c>
      <c r="X15" s="2">
        <v>1</v>
      </c>
    </row>
    <row r="16" spans="1:24" ht="13.5" customHeight="1" x14ac:dyDescent="0.25">
      <c r="A16" s="38"/>
      <c r="B16" s="23" t="s">
        <v>25</v>
      </c>
      <c r="C16" s="4">
        <v>0.1</v>
      </c>
      <c r="E16" s="16" t="s">
        <v>15</v>
      </c>
      <c r="F16" s="4">
        <v>0.15</v>
      </c>
      <c r="H16" s="16" t="s">
        <v>111</v>
      </c>
      <c r="I16" s="4">
        <v>1</v>
      </c>
      <c r="K16" s="16" t="s">
        <v>79</v>
      </c>
      <c r="L16" s="4">
        <v>0.25</v>
      </c>
      <c r="N16" s="16" t="s">
        <v>114</v>
      </c>
      <c r="O16" s="4">
        <v>0.75</v>
      </c>
      <c r="Q16" s="16" t="s">
        <v>194</v>
      </c>
      <c r="R16" s="4">
        <v>2</v>
      </c>
      <c r="T16" s="16" t="s">
        <v>194</v>
      </c>
      <c r="U16" s="4">
        <v>2</v>
      </c>
      <c r="W16" s="16" t="s">
        <v>212</v>
      </c>
      <c r="X16" s="4">
        <v>0.25</v>
      </c>
    </row>
    <row r="17" spans="1:24" x14ac:dyDescent="0.25">
      <c r="A17" s="38"/>
      <c r="B17" s="24" t="s">
        <v>27</v>
      </c>
      <c r="C17" s="2">
        <v>0.15</v>
      </c>
      <c r="E17" s="17" t="s">
        <v>16</v>
      </c>
      <c r="F17" s="2">
        <v>0.15</v>
      </c>
      <c r="H17" s="17" t="s">
        <v>136</v>
      </c>
      <c r="I17" s="2">
        <v>1</v>
      </c>
      <c r="K17" s="17" t="s">
        <v>21</v>
      </c>
      <c r="L17" s="2">
        <v>0.5</v>
      </c>
      <c r="N17" s="17" t="s">
        <v>181</v>
      </c>
      <c r="O17" s="2">
        <v>1</v>
      </c>
      <c r="Q17" s="17" t="s">
        <v>195</v>
      </c>
      <c r="R17" s="2">
        <v>5</v>
      </c>
      <c r="T17" s="17" t="s">
        <v>195</v>
      </c>
      <c r="U17" s="2">
        <v>5</v>
      </c>
      <c r="W17" s="17" t="s">
        <v>213</v>
      </c>
      <c r="X17" s="2">
        <v>0.25</v>
      </c>
    </row>
    <row r="18" spans="1:24" ht="15.75" thickBot="1" x14ac:dyDescent="0.3">
      <c r="A18" s="39"/>
      <c r="B18" s="25" t="s">
        <v>11</v>
      </c>
      <c r="C18" s="5">
        <v>0.25</v>
      </c>
      <c r="E18" s="16" t="s">
        <v>7</v>
      </c>
      <c r="F18" s="4">
        <v>0.25</v>
      </c>
      <c r="H18" s="16" t="s">
        <v>112</v>
      </c>
      <c r="I18" s="4">
        <v>1.5</v>
      </c>
      <c r="K18" s="16" t="s">
        <v>179</v>
      </c>
      <c r="L18" s="4">
        <v>0.5</v>
      </c>
      <c r="N18" s="16" t="s">
        <v>116</v>
      </c>
      <c r="O18" s="4">
        <v>0.25</v>
      </c>
      <c r="Q18" s="16" t="s">
        <v>196</v>
      </c>
      <c r="R18" s="4">
        <v>4</v>
      </c>
      <c r="T18" s="16" t="s">
        <v>196</v>
      </c>
      <c r="U18" s="4">
        <v>4</v>
      </c>
      <c r="W18" s="16" t="s">
        <v>202</v>
      </c>
      <c r="X18" s="4">
        <v>0.25</v>
      </c>
    </row>
    <row r="19" spans="1:24" x14ac:dyDescent="0.25">
      <c r="A19" s="37" t="s">
        <v>20</v>
      </c>
      <c r="B19" s="22" t="s">
        <v>32</v>
      </c>
      <c r="C19" s="1">
        <v>0.5</v>
      </c>
      <c r="E19" s="17" t="s">
        <v>109</v>
      </c>
      <c r="F19" s="2">
        <v>0.5</v>
      </c>
      <c r="H19" s="17" t="s">
        <v>133</v>
      </c>
      <c r="I19" s="2">
        <v>1.5</v>
      </c>
      <c r="K19" s="17" t="s">
        <v>22</v>
      </c>
      <c r="L19" s="2">
        <v>2</v>
      </c>
      <c r="N19" s="17" t="s">
        <v>117</v>
      </c>
      <c r="O19" s="2">
        <v>0.25</v>
      </c>
      <c r="Q19" s="17" t="s">
        <v>198</v>
      </c>
      <c r="R19" s="2">
        <v>4</v>
      </c>
      <c r="T19" s="17" t="s">
        <v>198</v>
      </c>
      <c r="U19" s="2">
        <v>4</v>
      </c>
      <c r="W19" s="17" t="s">
        <v>214</v>
      </c>
      <c r="X19" s="2">
        <v>0.5</v>
      </c>
    </row>
    <row r="20" spans="1:24" x14ac:dyDescent="0.25">
      <c r="A20" s="38"/>
      <c r="B20" s="23" t="s">
        <v>33</v>
      </c>
      <c r="C20" s="4">
        <v>0.25</v>
      </c>
      <c r="E20" s="16" t="s">
        <v>3</v>
      </c>
      <c r="F20" s="4">
        <v>1</v>
      </c>
      <c r="H20" s="16" t="s">
        <v>134</v>
      </c>
      <c r="I20" s="4">
        <v>1.5</v>
      </c>
      <c r="K20" s="16" t="s">
        <v>174</v>
      </c>
      <c r="L20" s="4">
        <v>0.25</v>
      </c>
      <c r="N20" s="16" t="s">
        <v>118</v>
      </c>
      <c r="O20" s="4">
        <v>0.5</v>
      </c>
      <c r="Q20" s="16" t="s">
        <v>197</v>
      </c>
      <c r="R20" s="4">
        <v>4</v>
      </c>
      <c r="T20" s="16" t="s">
        <v>197</v>
      </c>
      <c r="U20" s="4">
        <v>4</v>
      </c>
      <c r="W20" s="16" t="s">
        <v>215</v>
      </c>
      <c r="X20" s="4">
        <v>0.25</v>
      </c>
    </row>
    <row r="21" spans="1:24" x14ac:dyDescent="0.25">
      <c r="A21" s="38"/>
      <c r="B21" s="24" t="s">
        <v>24</v>
      </c>
      <c r="C21" s="2">
        <v>0.25</v>
      </c>
      <c r="E21" s="17" t="s">
        <v>108</v>
      </c>
      <c r="F21" s="2">
        <v>0.5</v>
      </c>
      <c r="H21" s="17" t="s">
        <v>137</v>
      </c>
      <c r="I21" s="2">
        <v>1</v>
      </c>
      <c r="K21" s="17" t="s">
        <v>175</v>
      </c>
      <c r="L21" s="2">
        <v>0.25</v>
      </c>
      <c r="N21" s="17" t="s">
        <v>119</v>
      </c>
      <c r="O21" s="2">
        <v>0.5</v>
      </c>
      <c r="Q21" s="17" t="s">
        <v>199</v>
      </c>
      <c r="R21" s="2">
        <v>15</v>
      </c>
      <c r="T21" s="17" t="s">
        <v>200</v>
      </c>
      <c r="U21" s="2">
        <v>5</v>
      </c>
      <c r="W21" s="17" t="s">
        <v>216</v>
      </c>
      <c r="X21" s="2">
        <v>0.5</v>
      </c>
    </row>
    <row r="22" spans="1:24" x14ac:dyDescent="0.25">
      <c r="A22" s="38"/>
      <c r="B22" s="23" t="s">
        <v>25</v>
      </c>
      <c r="C22" s="4">
        <v>0.1</v>
      </c>
      <c r="E22" s="16" t="s">
        <v>4</v>
      </c>
      <c r="F22" s="4">
        <v>0.5</v>
      </c>
      <c r="H22" s="16" t="s">
        <v>139</v>
      </c>
      <c r="I22" s="4">
        <v>0.5</v>
      </c>
      <c r="K22" s="16" t="s">
        <v>176</v>
      </c>
      <c r="L22" s="4">
        <v>0.25</v>
      </c>
      <c r="N22" s="16" t="s">
        <v>120</v>
      </c>
      <c r="O22" s="4">
        <v>0.25</v>
      </c>
      <c r="Q22" s="16" t="s">
        <v>201</v>
      </c>
      <c r="R22" s="4">
        <v>4</v>
      </c>
      <c r="T22" s="16" t="s">
        <v>201</v>
      </c>
      <c r="U22" s="4">
        <v>4</v>
      </c>
      <c r="W22" s="16" t="s">
        <v>217</v>
      </c>
      <c r="X22" s="4">
        <v>4</v>
      </c>
    </row>
    <row r="23" spans="1:24" x14ac:dyDescent="0.25">
      <c r="A23" s="38"/>
      <c r="B23" s="24" t="s">
        <v>27</v>
      </c>
      <c r="C23" s="2">
        <v>0.15</v>
      </c>
      <c r="E23" s="17" t="s">
        <v>131</v>
      </c>
      <c r="F23" s="2">
        <v>2</v>
      </c>
      <c r="H23" s="17" t="s">
        <v>142</v>
      </c>
      <c r="I23" s="2">
        <v>0.5</v>
      </c>
      <c r="K23" s="17" t="s">
        <v>177</v>
      </c>
      <c r="L23" s="2">
        <v>0.25</v>
      </c>
      <c r="N23" s="17" t="s">
        <v>121</v>
      </c>
      <c r="O23" s="2">
        <v>0.25</v>
      </c>
      <c r="Q23" s="17" t="s">
        <v>202</v>
      </c>
      <c r="R23" s="2">
        <v>2</v>
      </c>
      <c r="T23" s="17" t="s">
        <v>202</v>
      </c>
      <c r="U23" s="2">
        <v>2</v>
      </c>
      <c r="W23" s="17" t="s">
        <v>218</v>
      </c>
      <c r="X23" s="2">
        <v>2</v>
      </c>
    </row>
    <row r="24" spans="1:24" ht="15.75" thickBot="1" x14ac:dyDescent="0.3">
      <c r="A24" s="39"/>
      <c r="B24" s="25" t="s">
        <v>10</v>
      </c>
      <c r="C24" s="5">
        <v>0.25</v>
      </c>
      <c r="E24" s="16" t="s">
        <v>113</v>
      </c>
      <c r="F24" s="4">
        <v>0.5</v>
      </c>
      <c r="H24" s="16" t="s">
        <v>144</v>
      </c>
      <c r="I24" s="4">
        <v>0.5</v>
      </c>
      <c r="K24" s="16" t="s">
        <v>87</v>
      </c>
      <c r="L24" s="4">
        <v>0.5</v>
      </c>
      <c r="N24" s="16" t="s">
        <v>122</v>
      </c>
      <c r="O24" s="4">
        <v>0.25</v>
      </c>
      <c r="Q24" s="16" t="s">
        <v>204</v>
      </c>
      <c r="R24" s="4">
        <v>4</v>
      </c>
      <c r="T24" s="16" t="s">
        <v>205</v>
      </c>
      <c r="U24" s="4">
        <v>2</v>
      </c>
      <c r="W24" s="16" t="s">
        <v>219</v>
      </c>
      <c r="X24" s="4">
        <v>4</v>
      </c>
    </row>
    <row r="25" spans="1:24" x14ac:dyDescent="0.25">
      <c r="A25" s="37" t="s">
        <v>29</v>
      </c>
      <c r="B25" s="22" t="s">
        <v>6</v>
      </c>
      <c r="C25" s="1">
        <v>0.25</v>
      </c>
      <c r="E25" s="17" t="s">
        <v>115</v>
      </c>
      <c r="F25" s="2">
        <v>1</v>
      </c>
      <c r="H25" s="17" t="s">
        <v>145</v>
      </c>
      <c r="I25" s="2">
        <v>1</v>
      </c>
      <c r="K25" s="17" t="s">
        <v>147</v>
      </c>
      <c r="L25" s="2">
        <v>1</v>
      </c>
      <c r="N25" s="17" t="s">
        <v>182</v>
      </c>
      <c r="O25" s="2">
        <v>0.25</v>
      </c>
      <c r="Q25" s="17" t="s">
        <v>203</v>
      </c>
      <c r="R25" s="2">
        <v>4</v>
      </c>
      <c r="T25" s="17" t="s">
        <v>206</v>
      </c>
      <c r="U25" s="2">
        <v>2</v>
      </c>
      <c r="W25" s="17" t="s">
        <v>220</v>
      </c>
      <c r="X25" s="2">
        <v>4</v>
      </c>
    </row>
    <row r="26" spans="1:24" ht="15.75" thickBot="1" x14ac:dyDescent="0.3">
      <c r="A26" s="38"/>
      <c r="B26" s="23" t="s">
        <v>5</v>
      </c>
      <c r="C26" s="4">
        <v>0.25</v>
      </c>
      <c r="E26" s="16" t="s">
        <v>135</v>
      </c>
      <c r="F26" s="4">
        <v>0.5</v>
      </c>
      <c r="H26" s="16" t="s">
        <v>146</v>
      </c>
      <c r="I26" s="4">
        <v>2</v>
      </c>
      <c r="K26" s="16" t="s">
        <v>148</v>
      </c>
      <c r="L26" s="4">
        <v>1</v>
      </c>
      <c r="N26" s="16" t="s">
        <v>183</v>
      </c>
      <c r="O26" s="4">
        <v>0.5</v>
      </c>
      <c r="Q26" s="19" t="s">
        <v>207</v>
      </c>
      <c r="R26" s="5">
        <v>4</v>
      </c>
      <c r="T26" s="19" t="s">
        <v>207</v>
      </c>
      <c r="U26" s="5">
        <v>4</v>
      </c>
      <c r="W26" s="19" t="s">
        <v>221</v>
      </c>
      <c r="X26" s="5">
        <v>1.5</v>
      </c>
    </row>
    <row r="27" spans="1:24" ht="15.75" thickBot="1" x14ac:dyDescent="0.3">
      <c r="A27" s="38"/>
      <c r="B27" s="24" t="s">
        <v>34</v>
      </c>
      <c r="C27" s="2">
        <v>0.25</v>
      </c>
      <c r="E27" s="17" t="s">
        <v>138</v>
      </c>
      <c r="F27" s="2">
        <v>0.5</v>
      </c>
      <c r="H27" s="17" t="s">
        <v>167</v>
      </c>
      <c r="I27" s="2">
        <v>0.25</v>
      </c>
      <c r="K27" s="17" t="s">
        <v>149</v>
      </c>
      <c r="L27" s="2">
        <v>0.25</v>
      </c>
      <c r="N27" s="17" t="s">
        <v>143</v>
      </c>
      <c r="O27" s="2">
        <v>0.5</v>
      </c>
      <c r="Q27" s="31" t="s">
        <v>208</v>
      </c>
      <c r="R27" s="34">
        <f>SUM(R13:R26)</f>
        <v>59</v>
      </c>
      <c r="T27" s="31" t="s">
        <v>208</v>
      </c>
      <c r="U27" s="32">
        <f>SUM(U13:U26)</f>
        <v>45</v>
      </c>
      <c r="W27" s="31" t="s">
        <v>208</v>
      </c>
      <c r="X27" s="34">
        <f>SUM(X13:X26)</f>
        <v>19.25</v>
      </c>
    </row>
    <row r="28" spans="1:24" x14ac:dyDescent="0.25">
      <c r="A28" s="38"/>
      <c r="B28" s="23" t="s">
        <v>35</v>
      </c>
      <c r="C28" s="4">
        <v>0.25</v>
      </c>
      <c r="E28" s="16" t="s">
        <v>130</v>
      </c>
      <c r="F28" s="4">
        <v>0.25</v>
      </c>
      <c r="H28" s="16" t="s">
        <v>168</v>
      </c>
      <c r="I28" s="4">
        <v>0.5</v>
      </c>
      <c r="K28" s="16" t="s">
        <v>150</v>
      </c>
      <c r="L28" s="4">
        <v>0.25</v>
      </c>
      <c r="N28" s="16" t="s">
        <v>189</v>
      </c>
      <c r="O28" s="4">
        <v>1</v>
      </c>
    </row>
    <row r="29" spans="1:24" ht="15.75" thickBot="1" x14ac:dyDescent="0.3">
      <c r="A29" s="38"/>
      <c r="B29" s="24" t="s">
        <v>36</v>
      </c>
      <c r="C29" s="2">
        <v>0.25</v>
      </c>
      <c r="E29" s="17" t="s">
        <v>132</v>
      </c>
      <c r="F29" s="2">
        <v>0.5</v>
      </c>
      <c r="H29" s="18" t="s">
        <v>178</v>
      </c>
      <c r="I29" s="3">
        <v>1</v>
      </c>
      <c r="K29" s="17" t="s">
        <v>151</v>
      </c>
      <c r="L29" s="2">
        <v>0.25</v>
      </c>
      <c r="N29" s="17" t="s">
        <v>190</v>
      </c>
      <c r="O29" s="2">
        <v>2.5</v>
      </c>
    </row>
    <row r="30" spans="1:24" ht="15.75" thickBot="1" x14ac:dyDescent="0.3">
      <c r="A30" s="39"/>
      <c r="B30" s="25" t="s">
        <v>55</v>
      </c>
      <c r="C30" s="4">
        <v>0.1</v>
      </c>
      <c r="E30" s="16" t="s">
        <v>140</v>
      </c>
      <c r="F30" s="4">
        <v>0.25</v>
      </c>
      <c r="H30" s="31" t="s">
        <v>208</v>
      </c>
      <c r="I30" s="32">
        <f>SUM(I13:I29)</f>
        <v>15.55</v>
      </c>
      <c r="K30" s="16" t="s">
        <v>152</v>
      </c>
      <c r="L30" s="4">
        <v>0.25</v>
      </c>
      <c r="N30" s="16" t="s">
        <v>106</v>
      </c>
      <c r="O30" s="4">
        <v>1</v>
      </c>
    </row>
    <row r="31" spans="1:24" x14ac:dyDescent="0.25">
      <c r="A31" s="37" t="s">
        <v>3</v>
      </c>
      <c r="B31" s="22" t="s">
        <v>26</v>
      </c>
      <c r="C31" s="1">
        <v>0.25</v>
      </c>
      <c r="E31" s="17" t="s">
        <v>141</v>
      </c>
      <c r="F31" s="2">
        <v>0.5</v>
      </c>
      <c r="K31" s="17" t="s">
        <v>153</v>
      </c>
      <c r="L31" s="2">
        <v>0.25</v>
      </c>
      <c r="N31" s="17" t="s">
        <v>185</v>
      </c>
      <c r="O31" s="2">
        <v>0.25</v>
      </c>
    </row>
    <row r="32" spans="1:24" x14ac:dyDescent="0.25">
      <c r="A32" s="38"/>
      <c r="B32" s="23" t="s">
        <v>30</v>
      </c>
      <c r="C32" s="4">
        <v>0.5</v>
      </c>
      <c r="E32" s="16" t="s">
        <v>158</v>
      </c>
      <c r="F32" s="4">
        <v>0.25</v>
      </c>
      <c r="K32" s="16" t="s">
        <v>154</v>
      </c>
      <c r="L32" s="4">
        <v>0.25</v>
      </c>
      <c r="N32" s="16" t="s">
        <v>186</v>
      </c>
      <c r="O32" s="4">
        <v>0.25</v>
      </c>
    </row>
    <row r="33" spans="1:15" x14ac:dyDescent="0.25">
      <c r="A33" s="38"/>
      <c r="B33" s="24" t="s">
        <v>38</v>
      </c>
      <c r="C33" s="2">
        <v>2.5</v>
      </c>
      <c r="E33" s="17" t="s">
        <v>159</v>
      </c>
      <c r="F33" s="2">
        <v>0.25</v>
      </c>
      <c r="K33" s="17" t="s">
        <v>162</v>
      </c>
      <c r="L33" s="2">
        <v>0.5</v>
      </c>
      <c r="N33" s="17" t="s">
        <v>187</v>
      </c>
      <c r="O33" s="2">
        <v>0.25</v>
      </c>
    </row>
    <row r="34" spans="1:15" ht="15.75" thickBot="1" x14ac:dyDescent="0.3">
      <c r="A34" s="38"/>
      <c r="B34" s="23" t="s">
        <v>37</v>
      </c>
      <c r="C34" s="4">
        <v>0.25</v>
      </c>
      <c r="E34" s="16" t="s">
        <v>160</v>
      </c>
      <c r="F34" s="4">
        <v>0.25</v>
      </c>
      <c r="K34" s="19" t="s">
        <v>169</v>
      </c>
      <c r="L34" s="5">
        <v>0.5</v>
      </c>
      <c r="N34" s="16" t="s">
        <v>188</v>
      </c>
      <c r="O34" s="4">
        <v>0.25</v>
      </c>
    </row>
    <row r="35" spans="1:15" ht="15.75" thickBot="1" x14ac:dyDescent="0.3">
      <c r="A35" s="38"/>
      <c r="B35" s="24" t="s">
        <v>31</v>
      </c>
      <c r="C35" s="2">
        <v>0.5</v>
      </c>
      <c r="E35" s="17" t="s">
        <v>161</v>
      </c>
      <c r="F35" s="2">
        <v>0.25</v>
      </c>
      <c r="K35" s="31" t="s">
        <v>208</v>
      </c>
      <c r="L35" s="32">
        <f>SUM(L13:L34)</f>
        <v>10</v>
      </c>
      <c r="N35" s="17" t="s">
        <v>184</v>
      </c>
      <c r="O35" s="2">
        <v>0.25</v>
      </c>
    </row>
    <row r="36" spans="1:15" ht="15.75" thickBot="1" x14ac:dyDescent="0.3">
      <c r="A36" s="39"/>
      <c r="B36" s="25" t="s">
        <v>28</v>
      </c>
      <c r="C36" s="5">
        <v>1</v>
      </c>
      <c r="E36" s="16" t="s">
        <v>165</v>
      </c>
      <c r="F36" s="4">
        <v>0.25</v>
      </c>
      <c r="N36" s="19" t="s">
        <v>170</v>
      </c>
      <c r="O36" s="5">
        <v>1</v>
      </c>
    </row>
    <row r="37" spans="1:15" ht="15.75" thickBot="1" x14ac:dyDescent="0.3">
      <c r="A37" s="37" t="s">
        <v>4</v>
      </c>
      <c r="B37" s="22" t="s">
        <v>39</v>
      </c>
      <c r="C37" s="1">
        <v>0.25</v>
      </c>
      <c r="E37" s="17" t="s">
        <v>157</v>
      </c>
      <c r="F37" s="2">
        <v>0.25</v>
      </c>
      <c r="N37" s="31" t="s">
        <v>208</v>
      </c>
      <c r="O37" s="32">
        <f>SUM(O13:O36)</f>
        <v>18.25</v>
      </c>
    </row>
    <row r="38" spans="1:15" x14ac:dyDescent="0.25">
      <c r="A38" s="38"/>
      <c r="B38" s="23" t="s">
        <v>40</v>
      </c>
      <c r="C38" s="4">
        <v>0.25</v>
      </c>
      <c r="E38" s="16" t="s">
        <v>163</v>
      </c>
      <c r="F38" s="4">
        <v>0.25</v>
      </c>
    </row>
    <row r="39" spans="1:15" x14ac:dyDescent="0.25">
      <c r="A39" s="38"/>
      <c r="B39" s="24" t="s">
        <v>19</v>
      </c>
      <c r="C39" s="2">
        <v>0.25</v>
      </c>
      <c r="E39" s="17" t="s">
        <v>164</v>
      </c>
      <c r="F39" s="2">
        <v>0.25</v>
      </c>
    </row>
    <row r="40" spans="1:15" x14ac:dyDescent="0.25">
      <c r="A40" s="38"/>
      <c r="B40" s="23" t="s">
        <v>41</v>
      </c>
      <c r="C40" s="4">
        <v>0.5</v>
      </c>
      <c r="E40" s="16" t="s">
        <v>166</v>
      </c>
      <c r="F40" s="4">
        <v>0.5</v>
      </c>
    </row>
    <row r="41" spans="1:15" ht="15.75" thickBot="1" x14ac:dyDescent="0.3">
      <c r="A41" s="39"/>
      <c r="B41" s="26" t="s">
        <v>156</v>
      </c>
      <c r="C41" s="3">
        <v>0.5</v>
      </c>
      <c r="E41" s="17" t="s">
        <v>173</v>
      </c>
      <c r="F41" s="2">
        <v>0.5</v>
      </c>
    </row>
    <row r="42" spans="1:15" x14ac:dyDescent="0.25">
      <c r="A42" s="37" t="s">
        <v>46</v>
      </c>
      <c r="B42" s="22" t="s">
        <v>42</v>
      </c>
      <c r="C42" s="1">
        <v>0.25</v>
      </c>
      <c r="E42" s="16" t="s">
        <v>171</v>
      </c>
      <c r="F42" s="4">
        <v>0.25</v>
      </c>
    </row>
    <row r="43" spans="1:15" ht="15.75" thickBot="1" x14ac:dyDescent="0.3">
      <c r="A43" s="38"/>
      <c r="B43" s="23" t="s">
        <v>43</v>
      </c>
      <c r="C43" s="4">
        <v>0.25</v>
      </c>
      <c r="E43" s="18" t="s">
        <v>172</v>
      </c>
      <c r="F43" s="3">
        <v>0.5</v>
      </c>
    </row>
    <row r="44" spans="1:15" ht="15.75" thickBot="1" x14ac:dyDescent="0.3">
      <c r="A44" s="38"/>
      <c r="B44" s="24" t="s">
        <v>44</v>
      </c>
      <c r="C44" s="2">
        <v>0.25</v>
      </c>
      <c r="E44" s="31" t="s">
        <v>208</v>
      </c>
      <c r="F44" s="32">
        <f>SUM(F13:F43)</f>
        <v>14.8</v>
      </c>
    </row>
    <row r="45" spans="1:15" ht="15.75" thickBot="1" x14ac:dyDescent="0.3">
      <c r="A45" s="39"/>
      <c r="B45" s="25" t="s">
        <v>45</v>
      </c>
      <c r="C45" s="5">
        <v>0.25</v>
      </c>
    </row>
    <row r="46" spans="1:15" x14ac:dyDescent="0.25">
      <c r="A46" s="37" t="s">
        <v>9</v>
      </c>
      <c r="B46" s="22" t="s">
        <v>48</v>
      </c>
      <c r="C46" s="1">
        <v>0.1</v>
      </c>
    </row>
    <row r="47" spans="1:15" x14ac:dyDescent="0.25">
      <c r="A47" s="38"/>
      <c r="B47" s="23" t="s">
        <v>49</v>
      </c>
      <c r="C47" s="4">
        <v>0.1</v>
      </c>
    </row>
    <row r="48" spans="1:15" x14ac:dyDescent="0.25">
      <c r="A48" s="38"/>
      <c r="B48" s="24" t="s">
        <v>52</v>
      </c>
      <c r="C48" s="2">
        <v>0.5</v>
      </c>
    </row>
    <row r="49" spans="1:3" x14ac:dyDescent="0.25">
      <c r="A49" s="38"/>
      <c r="B49" s="23" t="s">
        <v>51</v>
      </c>
      <c r="C49" s="4">
        <v>0.5</v>
      </c>
    </row>
    <row r="50" spans="1:3" x14ac:dyDescent="0.25">
      <c r="A50" s="38"/>
      <c r="B50" s="24" t="s">
        <v>47</v>
      </c>
      <c r="C50" s="2">
        <v>1</v>
      </c>
    </row>
    <row r="51" spans="1:3" x14ac:dyDescent="0.25">
      <c r="A51" s="38"/>
      <c r="B51" s="23" t="s">
        <v>50</v>
      </c>
      <c r="C51" s="4">
        <v>0.25</v>
      </c>
    </row>
    <row r="52" spans="1:3" x14ac:dyDescent="0.25">
      <c r="A52" s="38"/>
      <c r="B52" s="24" t="s">
        <v>110</v>
      </c>
      <c r="C52" s="2">
        <v>0.25</v>
      </c>
    </row>
    <row r="53" spans="1:3" x14ac:dyDescent="0.25">
      <c r="A53" s="38"/>
      <c r="B53" s="23" t="s">
        <v>23</v>
      </c>
      <c r="C53" s="4">
        <v>0.25</v>
      </c>
    </row>
    <row r="54" spans="1:3" x14ac:dyDescent="0.25">
      <c r="A54" s="38"/>
      <c r="B54" s="24" t="s">
        <v>53</v>
      </c>
      <c r="C54" s="2">
        <v>0.5</v>
      </c>
    </row>
    <row r="55" spans="1:3" x14ac:dyDescent="0.25">
      <c r="A55" s="38"/>
      <c r="B55" s="23" t="s">
        <v>54</v>
      </c>
      <c r="C55" s="4">
        <v>0.25</v>
      </c>
    </row>
    <row r="56" spans="1:3" ht="15.75" thickBot="1" x14ac:dyDescent="0.3">
      <c r="A56" s="39"/>
      <c r="B56" s="26" t="s">
        <v>55</v>
      </c>
      <c r="C56" s="3">
        <v>0.1</v>
      </c>
    </row>
    <row r="57" spans="1:3" x14ac:dyDescent="0.25">
      <c r="A57" s="37" t="s">
        <v>57</v>
      </c>
      <c r="B57" s="27" t="s">
        <v>62</v>
      </c>
      <c r="C57" s="6">
        <v>2</v>
      </c>
    </row>
    <row r="58" spans="1:3" x14ac:dyDescent="0.25">
      <c r="A58" s="38"/>
      <c r="B58" s="24" t="s">
        <v>63</v>
      </c>
      <c r="C58" s="2">
        <v>0.1</v>
      </c>
    </row>
    <row r="59" spans="1:3" x14ac:dyDescent="0.25">
      <c r="A59" s="38"/>
      <c r="B59" s="23" t="s">
        <v>65</v>
      </c>
      <c r="C59" s="4"/>
    </row>
    <row r="60" spans="1:3" x14ac:dyDescent="0.25">
      <c r="A60" s="38"/>
      <c r="B60" s="24" t="s">
        <v>66</v>
      </c>
      <c r="C60" s="2">
        <v>1</v>
      </c>
    </row>
    <row r="61" spans="1:3" x14ac:dyDescent="0.25">
      <c r="A61" s="38"/>
      <c r="B61" s="23" t="s">
        <v>64</v>
      </c>
      <c r="C61" s="4">
        <v>1</v>
      </c>
    </row>
    <row r="62" spans="1:3" x14ac:dyDescent="0.25">
      <c r="A62" s="38"/>
      <c r="B62" s="24" t="s">
        <v>60</v>
      </c>
      <c r="C62" s="2">
        <v>0.25</v>
      </c>
    </row>
    <row r="63" spans="1:3" x14ac:dyDescent="0.25">
      <c r="A63" s="38"/>
      <c r="B63" s="23" t="s">
        <v>61</v>
      </c>
      <c r="C63" s="4">
        <v>0.15</v>
      </c>
    </row>
    <row r="64" spans="1:3" x14ac:dyDescent="0.25">
      <c r="A64" s="38"/>
      <c r="B64" s="24" t="s">
        <v>56</v>
      </c>
      <c r="C64" s="2">
        <v>0.15</v>
      </c>
    </row>
    <row r="65" spans="1:3" x14ac:dyDescent="0.25">
      <c r="A65" s="38"/>
      <c r="B65" s="23" t="s">
        <v>58</v>
      </c>
      <c r="C65" s="4">
        <v>0.25</v>
      </c>
    </row>
    <row r="66" spans="1:3" ht="15.75" thickBot="1" x14ac:dyDescent="0.3">
      <c r="A66" s="39"/>
      <c r="B66" s="26" t="s">
        <v>59</v>
      </c>
      <c r="C66" s="3">
        <v>0.15</v>
      </c>
    </row>
    <row r="67" spans="1:3" x14ac:dyDescent="0.25">
      <c r="A67" s="37" t="s">
        <v>13</v>
      </c>
      <c r="B67" s="27" t="s">
        <v>67</v>
      </c>
      <c r="C67" s="6">
        <v>0.15</v>
      </c>
    </row>
    <row r="68" spans="1:3" x14ac:dyDescent="0.25">
      <c r="A68" s="38"/>
      <c r="B68" s="28" t="s">
        <v>68</v>
      </c>
      <c r="C68" s="7">
        <v>0.25</v>
      </c>
    </row>
    <row r="69" spans="1:3" x14ac:dyDescent="0.25">
      <c r="A69" s="38"/>
      <c r="B69" s="23" t="s">
        <v>69</v>
      </c>
      <c r="C69" s="4">
        <v>0.15</v>
      </c>
    </row>
    <row r="70" spans="1:3" x14ac:dyDescent="0.25">
      <c r="A70" s="38"/>
      <c r="B70" s="28" t="s">
        <v>70</v>
      </c>
      <c r="C70" s="7">
        <v>0.25</v>
      </c>
    </row>
    <row r="71" spans="1:3" x14ac:dyDescent="0.25">
      <c r="A71" s="38"/>
      <c r="B71" s="23" t="s">
        <v>71</v>
      </c>
      <c r="C71" s="4">
        <v>0.25</v>
      </c>
    </row>
    <row r="72" spans="1:3" x14ac:dyDescent="0.25">
      <c r="A72" s="38"/>
      <c r="B72" s="28" t="s">
        <v>72</v>
      </c>
      <c r="C72" s="7">
        <v>0.25</v>
      </c>
    </row>
    <row r="73" spans="1:3" x14ac:dyDescent="0.25">
      <c r="A73" s="38"/>
      <c r="B73" s="23" t="s">
        <v>73</v>
      </c>
      <c r="C73" s="4">
        <v>0.25</v>
      </c>
    </row>
    <row r="74" spans="1:3" x14ac:dyDescent="0.25">
      <c r="A74" s="38"/>
      <c r="B74" s="28" t="s">
        <v>74</v>
      </c>
      <c r="C74" s="7">
        <v>0.25</v>
      </c>
    </row>
    <row r="75" spans="1:3" x14ac:dyDescent="0.25">
      <c r="A75" s="38"/>
      <c r="B75" s="23" t="s">
        <v>75</v>
      </c>
      <c r="C75" s="4">
        <v>0.25</v>
      </c>
    </row>
    <row r="76" spans="1:3" x14ac:dyDescent="0.25">
      <c r="A76" s="38"/>
      <c r="B76" s="28" t="s">
        <v>77</v>
      </c>
      <c r="C76" s="7">
        <v>0.25</v>
      </c>
    </row>
    <row r="77" spans="1:3" x14ac:dyDescent="0.25">
      <c r="A77" s="38"/>
      <c r="B77" s="23" t="s">
        <v>76</v>
      </c>
      <c r="C77" s="4">
        <v>0.15</v>
      </c>
    </row>
    <row r="78" spans="1:3" ht="15.75" thickBot="1" x14ac:dyDescent="0.3">
      <c r="A78" s="39"/>
      <c r="B78" s="29" t="s">
        <v>155</v>
      </c>
      <c r="C78" s="9">
        <v>0.25</v>
      </c>
    </row>
    <row r="79" spans="1:3" x14ac:dyDescent="0.25">
      <c r="A79" s="37" t="s">
        <v>14</v>
      </c>
      <c r="B79" s="27" t="s">
        <v>67</v>
      </c>
      <c r="C79" s="6">
        <v>0.15</v>
      </c>
    </row>
    <row r="80" spans="1:3" x14ac:dyDescent="0.25">
      <c r="A80" s="38"/>
      <c r="B80" s="28" t="s">
        <v>68</v>
      </c>
      <c r="C80" s="7">
        <v>0.25</v>
      </c>
    </row>
    <row r="81" spans="1:3" x14ac:dyDescent="0.25">
      <c r="A81" s="38"/>
      <c r="B81" s="23" t="s">
        <v>69</v>
      </c>
      <c r="C81" s="4">
        <v>0.15</v>
      </c>
    </row>
    <row r="82" spans="1:3" x14ac:dyDescent="0.25">
      <c r="A82" s="38"/>
      <c r="B82" s="28" t="s">
        <v>70</v>
      </c>
      <c r="C82" s="7">
        <v>0.25</v>
      </c>
    </row>
    <row r="83" spans="1:3" x14ac:dyDescent="0.25">
      <c r="A83" s="38"/>
      <c r="B83" s="23" t="s">
        <v>71</v>
      </c>
      <c r="C83" s="4">
        <v>0.25</v>
      </c>
    </row>
    <row r="84" spans="1:3" x14ac:dyDescent="0.25">
      <c r="A84" s="38"/>
      <c r="B84" s="28" t="s">
        <v>72</v>
      </c>
      <c r="C84" s="7">
        <v>0.25</v>
      </c>
    </row>
    <row r="85" spans="1:3" x14ac:dyDescent="0.25">
      <c r="A85" s="38"/>
      <c r="B85" s="23" t="s">
        <v>73</v>
      </c>
      <c r="C85" s="4">
        <v>0.25</v>
      </c>
    </row>
    <row r="86" spans="1:3" x14ac:dyDescent="0.25">
      <c r="A86" s="38"/>
      <c r="B86" s="28" t="s">
        <v>74</v>
      </c>
      <c r="C86" s="7">
        <v>0.25</v>
      </c>
    </row>
    <row r="87" spans="1:3" x14ac:dyDescent="0.25">
      <c r="A87" s="38"/>
      <c r="B87" s="23" t="s">
        <v>75</v>
      </c>
      <c r="C87" s="4">
        <v>0.25</v>
      </c>
    </row>
    <row r="88" spans="1:3" x14ac:dyDescent="0.25">
      <c r="A88" s="38"/>
      <c r="B88" s="28" t="s">
        <v>77</v>
      </c>
      <c r="C88" s="7">
        <v>0.25</v>
      </c>
    </row>
    <row r="89" spans="1:3" x14ac:dyDescent="0.25">
      <c r="A89" s="38"/>
      <c r="B89" s="23" t="s">
        <v>76</v>
      </c>
      <c r="C89" s="4">
        <v>0.15</v>
      </c>
    </row>
    <row r="90" spans="1:3" ht="15.75" thickBot="1" x14ac:dyDescent="0.3">
      <c r="A90" s="39"/>
      <c r="B90" s="29" t="s">
        <v>155</v>
      </c>
      <c r="C90" s="9">
        <v>0.25</v>
      </c>
    </row>
    <row r="91" spans="1:3" x14ac:dyDescent="0.25">
      <c r="A91" s="37" t="s">
        <v>78</v>
      </c>
      <c r="B91" s="27" t="s">
        <v>67</v>
      </c>
      <c r="C91" s="6">
        <v>0.15</v>
      </c>
    </row>
    <row r="92" spans="1:3" x14ac:dyDescent="0.25">
      <c r="A92" s="38"/>
      <c r="B92" s="28" t="s">
        <v>68</v>
      </c>
      <c r="C92" s="7">
        <v>0.25</v>
      </c>
    </row>
    <row r="93" spans="1:3" x14ac:dyDescent="0.25">
      <c r="A93" s="38"/>
      <c r="B93" s="23" t="s">
        <v>69</v>
      </c>
      <c r="C93" s="4">
        <v>0.15</v>
      </c>
    </row>
    <row r="94" spans="1:3" x14ac:dyDescent="0.25">
      <c r="A94" s="38"/>
      <c r="B94" s="28" t="s">
        <v>70</v>
      </c>
      <c r="C94" s="7">
        <v>0.25</v>
      </c>
    </row>
    <row r="95" spans="1:3" x14ac:dyDescent="0.25">
      <c r="A95" s="38"/>
      <c r="B95" s="23" t="s">
        <v>71</v>
      </c>
      <c r="C95" s="4">
        <v>0.25</v>
      </c>
    </row>
    <row r="96" spans="1:3" x14ac:dyDescent="0.25">
      <c r="A96" s="38"/>
      <c r="B96" s="28" t="s">
        <v>72</v>
      </c>
      <c r="C96" s="7">
        <v>0.25</v>
      </c>
    </row>
    <row r="97" spans="1:3" x14ac:dyDescent="0.25">
      <c r="A97" s="38"/>
      <c r="B97" s="23" t="s">
        <v>73</v>
      </c>
      <c r="C97" s="4">
        <v>0.25</v>
      </c>
    </row>
    <row r="98" spans="1:3" x14ac:dyDescent="0.25">
      <c r="A98" s="38"/>
      <c r="B98" s="28" t="s">
        <v>74</v>
      </c>
      <c r="C98" s="7">
        <v>0.25</v>
      </c>
    </row>
    <row r="99" spans="1:3" x14ac:dyDescent="0.25">
      <c r="A99" s="38"/>
      <c r="B99" s="23" t="s">
        <v>75</v>
      </c>
      <c r="C99" s="4">
        <v>0.25</v>
      </c>
    </row>
    <row r="100" spans="1:3" x14ac:dyDescent="0.25">
      <c r="A100" s="38"/>
      <c r="B100" s="28" t="s">
        <v>77</v>
      </c>
      <c r="C100" s="7">
        <v>0.25</v>
      </c>
    </row>
    <row r="101" spans="1:3" x14ac:dyDescent="0.25">
      <c r="A101" s="38"/>
      <c r="B101" s="23" t="s">
        <v>76</v>
      </c>
      <c r="C101" s="4">
        <v>0.15</v>
      </c>
    </row>
    <row r="102" spans="1:3" ht="15.75" thickBot="1" x14ac:dyDescent="0.3">
      <c r="A102" s="39"/>
      <c r="B102" s="29" t="s">
        <v>155</v>
      </c>
      <c r="C102" s="9">
        <v>0.25</v>
      </c>
    </row>
    <row r="103" spans="1:3" x14ac:dyDescent="0.25">
      <c r="A103" s="37" t="s">
        <v>79</v>
      </c>
      <c r="B103" s="27" t="s">
        <v>67</v>
      </c>
      <c r="C103" s="6">
        <v>0.15</v>
      </c>
    </row>
    <row r="104" spans="1:3" x14ac:dyDescent="0.25">
      <c r="A104" s="38"/>
      <c r="B104" s="28" t="s">
        <v>68</v>
      </c>
      <c r="C104" s="7">
        <v>0.25</v>
      </c>
    </row>
    <row r="105" spans="1:3" x14ac:dyDescent="0.25">
      <c r="A105" s="38"/>
      <c r="B105" s="23" t="s">
        <v>69</v>
      </c>
      <c r="C105" s="4">
        <v>0.15</v>
      </c>
    </row>
    <row r="106" spans="1:3" x14ac:dyDescent="0.25">
      <c r="A106" s="38"/>
      <c r="B106" s="28" t="s">
        <v>70</v>
      </c>
      <c r="C106" s="7">
        <v>0.25</v>
      </c>
    </row>
    <row r="107" spans="1:3" x14ac:dyDescent="0.25">
      <c r="A107" s="38"/>
      <c r="B107" s="23" t="s">
        <v>71</v>
      </c>
      <c r="C107" s="4">
        <v>0.25</v>
      </c>
    </row>
    <row r="108" spans="1:3" x14ac:dyDescent="0.25">
      <c r="A108" s="38"/>
      <c r="B108" s="28" t="s">
        <v>72</v>
      </c>
      <c r="C108" s="7">
        <v>0.25</v>
      </c>
    </row>
    <row r="109" spans="1:3" x14ac:dyDescent="0.25">
      <c r="A109" s="38"/>
      <c r="B109" s="23" t="s">
        <v>73</v>
      </c>
      <c r="C109" s="4">
        <v>0.25</v>
      </c>
    </row>
    <row r="110" spans="1:3" x14ac:dyDescent="0.25">
      <c r="A110" s="38"/>
      <c r="B110" s="28" t="s">
        <v>74</v>
      </c>
      <c r="C110" s="7">
        <v>0.25</v>
      </c>
    </row>
    <row r="111" spans="1:3" x14ac:dyDescent="0.25">
      <c r="A111" s="38"/>
      <c r="B111" s="23" t="s">
        <v>75</v>
      </c>
      <c r="C111" s="4">
        <v>0.25</v>
      </c>
    </row>
    <row r="112" spans="1:3" x14ac:dyDescent="0.25">
      <c r="A112" s="38"/>
      <c r="B112" s="28" t="s">
        <v>77</v>
      </c>
      <c r="C112" s="7">
        <v>0.25</v>
      </c>
    </row>
    <row r="113" spans="1:3" x14ac:dyDescent="0.25">
      <c r="A113" s="38"/>
      <c r="B113" s="23" t="s">
        <v>76</v>
      </c>
      <c r="C113" s="4">
        <v>0.15</v>
      </c>
    </row>
    <row r="114" spans="1:3" ht="15.75" thickBot="1" x14ac:dyDescent="0.3">
      <c r="A114" s="39"/>
      <c r="B114" s="29" t="s">
        <v>155</v>
      </c>
      <c r="C114" s="9">
        <v>0.25</v>
      </c>
    </row>
    <row r="115" spans="1:3" x14ac:dyDescent="0.25">
      <c r="A115" s="37" t="s">
        <v>87</v>
      </c>
      <c r="B115" s="22" t="s">
        <v>82</v>
      </c>
      <c r="C115" s="1">
        <v>1</v>
      </c>
    </row>
    <row r="116" spans="1:3" x14ac:dyDescent="0.25">
      <c r="A116" s="38"/>
      <c r="B116" s="23" t="s">
        <v>81</v>
      </c>
      <c r="C116" s="4">
        <v>0.15</v>
      </c>
    </row>
    <row r="117" spans="1:3" x14ac:dyDescent="0.25">
      <c r="A117" s="38"/>
      <c r="B117" s="24" t="s">
        <v>83</v>
      </c>
      <c r="C117" s="2">
        <v>0.25</v>
      </c>
    </row>
    <row r="118" spans="1:3" x14ac:dyDescent="0.25">
      <c r="A118" s="38"/>
      <c r="B118" s="23" t="s">
        <v>74</v>
      </c>
      <c r="C118" s="4">
        <v>0.25</v>
      </c>
    </row>
    <row r="119" spans="1:3" x14ac:dyDescent="0.25">
      <c r="A119" s="38"/>
      <c r="B119" s="24" t="s">
        <v>80</v>
      </c>
      <c r="C119" s="2">
        <v>0.25</v>
      </c>
    </row>
    <row r="120" spans="1:3" x14ac:dyDescent="0.25">
      <c r="A120" s="38"/>
      <c r="B120" s="23" t="s">
        <v>84</v>
      </c>
      <c r="C120" s="4">
        <v>0.25</v>
      </c>
    </row>
    <row r="121" spans="1:3" x14ac:dyDescent="0.25">
      <c r="A121" s="38"/>
      <c r="B121" s="24" t="s">
        <v>85</v>
      </c>
      <c r="C121" s="2">
        <v>2</v>
      </c>
    </row>
    <row r="122" spans="1:3" x14ac:dyDescent="0.25">
      <c r="A122" s="38"/>
      <c r="B122" s="23" t="s">
        <v>86</v>
      </c>
      <c r="C122" s="4">
        <v>0.15</v>
      </c>
    </row>
    <row r="123" spans="1:3" x14ac:dyDescent="0.25">
      <c r="A123" s="38"/>
      <c r="B123" s="28" t="s">
        <v>101</v>
      </c>
      <c r="C123" s="7">
        <v>0.25</v>
      </c>
    </row>
    <row r="124" spans="1:3" ht="15.75" thickBot="1" x14ac:dyDescent="0.3">
      <c r="A124" s="39"/>
      <c r="B124" s="25" t="s">
        <v>155</v>
      </c>
      <c r="C124" s="5">
        <v>0.25</v>
      </c>
    </row>
    <row r="125" spans="1:3" x14ac:dyDescent="0.25">
      <c r="A125" s="37" t="s">
        <v>92</v>
      </c>
      <c r="B125" s="22" t="s">
        <v>90</v>
      </c>
      <c r="C125" s="1">
        <v>0.15</v>
      </c>
    </row>
    <row r="126" spans="1:3" x14ac:dyDescent="0.25">
      <c r="A126" s="38"/>
      <c r="B126" s="23" t="s">
        <v>91</v>
      </c>
      <c r="C126" s="4">
        <v>0.25</v>
      </c>
    </row>
    <row r="127" spans="1:3" x14ac:dyDescent="0.25">
      <c r="A127" s="38"/>
      <c r="B127" s="24" t="s">
        <v>88</v>
      </c>
      <c r="C127" s="2">
        <v>0.15</v>
      </c>
    </row>
    <row r="128" spans="1:3" ht="15.75" thickBot="1" x14ac:dyDescent="0.3">
      <c r="A128" s="39"/>
      <c r="B128" s="25" t="s">
        <v>89</v>
      </c>
      <c r="C128" s="5">
        <v>0.15</v>
      </c>
    </row>
    <row r="129" spans="1:3" x14ac:dyDescent="0.25">
      <c r="A129" s="37" t="s">
        <v>8</v>
      </c>
      <c r="B129" s="30" t="s">
        <v>93</v>
      </c>
      <c r="C129" s="8">
        <v>0.15</v>
      </c>
    </row>
    <row r="130" spans="1:3" ht="15.75" thickBot="1" x14ac:dyDescent="0.3">
      <c r="A130" s="39"/>
      <c r="B130" s="25" t="s">
        <v>94</v>
      </c>
      <c r="C130" s="5">
        <v>0.25</v>
      </c>
    </row>
    <row r="131" spans="1:3" x14ac:dyDescent="0.25">
      <c r="A131" s="37" t="s">
        <v>95</v>
      </c>
      <c r="B131" s="30" t="s">
        <v>96</v>
      </c>
      <c r="C131" s="8">
        <v>0.15</v>
      </c>
    </row>
    <row r="132" spans="1:3" x14ac:dyDescent="0.25">
      <c r="A132" s="38"/>
      <c r="B132" s="23" t="s">
        <v>73</v>
      </c>
      <c r="C132" s="4">
        <v>0.25</v>
      </c>
    </row>
    <row r="133" spans="1:3" x14ac:dyDescent="0.25">
      <c r="A133" s="38"/>
      <c r="B133" s="28" t="s">
        <v>97</v>
      </c>
      <c r="C133" s="7">
        <v>0.15</v>
      </c>
    </row>
    <row r="134" spans="1:3" x14ac:dyDescent="0.25">
      <c r="A134" s="38"/>
      <c r="B134" s="23" t="s">
        <v>98</v>
      </c>
      <c r="C134" s="4">
        <v>0.25</v>
      </c>
    </row>
    <row r="135" spans="1:3" x14ac:dyDescent="0.25">
      <c r="A135" s="38"/>
      <c r="B135" s="28" t="s">
        <v>99</v>
      </c>
      <c r="C135" s="7">
        <v>0.25</v>
      </c>
    </row>
    <row r="136" spans="1:3" ht="15.75" thickBot="1" x14ac:dyDescent="0.3">
      <c r="A136" s="39"/>
      <c r="B136" s="25" t="s">
        <v>100</v>
      </c>
      <c r="C136" s="5">
        <v>0.15</v>
      </c>
    </row>
    <row r="137" spans="1:3" x14ac:dyDescent="0.25">
      <c r="A137" s="37" t="s">
        <v>102</v>
      </c>
      <c r="B137" s="30" t="s">
        <v>96</v>
      </c>
      <c r="C137" s="8">
        <v>0.15</v>
      </c>
    </row>
    <row r="138" spans="1:3" x14ac:dyDescent="0.25">
      <c r="A138" s="38"/>
      <c r="B138" s="23" t="s">
        <v>73</v>
      </c>
      <c r="C138" s="4">
        <v>0.25</v>
      </c>
    </row>
    <row r="139" spans="1:3" x14ac:dyDescent="0.25">
      <c r="A139" s="38"/>
      <c r="B139" s="28" t="s">
        <v>98</v>
      </c>
      <c r="C139" s="7">
        <v>0.25</v>
      </c>
    </row>
    <row r="140" spans="1:3" x14ac:dyDescent="0.25">
      <c r="A140" s="38"/>
      <c r="B140" s="23" t="s">
        <v>99</v>
      </c>
      <c r="C140" s="4">
        <v>0.25</v>
      </c>
    </row>
    <row r="141" spans="1:3" ht="15.75" thickBot="1" x14ac:dyDescent="0.3">
      <c r="A141" s="39"/>
      <c r="B141" s="29" t="s">
        <v>101</v>
      </c>
      <c r="C141" s="9">
        <v>0.25</v>
      </c>
    </row>
    <row r="142" spans="1:3" x14ac:dyDescent="0.25">
      <c r="A142" s="37" t="s">
        <v>103</v>
      </c>
      <c r="B142" s="27" t="s">
        <v>73</v>
      </c>
      <c r="C142" s="6">
        <v>0.15</v>
      </c>
    </row>
    <row r="143" spans="1:3" x14ac:dyDescent="0.25">
      <c r="A143" s="38"/>
      <c r="B143" s="28" t="s">
        <v>105</v>
      </c>
      <c r="C143" s="7">
        <v>0.15</v>
      </c>
    </row>
    <row r="144" spans="1:3" ht="15.75" thickBot="1" x14ac:dyDescent="0.3">
      <c r="A144" s="39"/>
      <c r="B144" s="25" t="s">
        <v>104</v>
      </c>
      <c r="C144" s="5">
        <v>0.25</v>
      </c>
    </row>
    <row r="145" spans="1:3" x14ac:dyDescent="0.25">
      <c r="A145" s="37" t="s">
        <v>106</v>
      </c>
      <c r="B145" s="30" t="s">
        <v>73</v>
      </c>
      <c r="C145" s="8">
        <v>0.25</v>
      </c>
    </row>
    <row r="146" spans="1:3" ht="15.75" thickBot="1" x14ac:dyDescent="0.3">
      <c r="A146" s="39"/>
      <c r="B146" s="25" t="s">
        <v>107</v>
      </c>
      <c r="C146" s="5">
        <v>0.25</v>
      </c>
    </row>
    <row r="147" spans="1:3" x14ac:dyDescent="0.25">
      <c r="A147" s="37" t="s">
        <v>124</v>
      </c>
      <c r="B147" s="20" t="s">
        <v>125</v>
      </c>
      <c r="C147" s="8">
        <v>0.2</v>
      </c>
    </row>
    <row r="148" spans="1:3" x14ac:dyDescent="0.25">
      <c r="A148" s="38"/>
      <c r="B148" s="16" t="s">
        <v>126</v>
      </c>
      <c r="C148" s="4">
        <v>0.2</v>
      </c>
    </row>
    <row r="149" spans="1:3" x14ac:dyDescent="0.25">
      <c r="A149" s="38"/>
      <c r="B149" s="20" t="s">
        <v>127</v>
      </c>
      <c r="C149" s="7">
        <v>0.2</v>
      </c>
    </row>
    <row r="150" spans="1:3" x14ac:dyDescent="0.25">
      <c r="A150" s="38"/>
      <c r="B150" s="16" t="s">
        <v>128</v>
      </c>
      <c r="C150" s="4">
        <v>0.2</v>
      </c>
    </row>
    <row r="151" spans="1:3" ht="15.75" thickBot="1" x14ac:dyDescent="0.3">
      <c r="A151" s="39"/>
      <c r="B151" s="21" t="s">
        <v>129</v>
      </c>
      <c r="C151" s="9">
        <v>0.2</v>
      </c>
    </row>
    <row r="152" spans="1:3" ht="15.75" thickBot="1" x14ac:dyDescent="0.3">
      <c r="B152" s="31" t="s">
        <v>208</v>
      </c>
      <c r="C152" s="32">
        <f>SUM(C13:C151)</f>
        <v>42.049999999999976</v>
      </c>
    </row>
  </sheetData>
  <mergeCells count="28">
    <mergeCell ref="A46:A56"/>
    <mergeCell ref="A11:C11"/>
    <mergeCell ref="E11:F11"/>
    <mergeCell ref="A19:A24"/>
    <mergeCell ref="A13:A18"/>
    <mergeCell ref="A31:A36"/>
    <mergeCell ref="A37:A41"/>
    <mergeCell ref="A42:A45"/>
    <mergeCell ref="T11:U11"/>
    <mergeCell ref="A25:A30"/>
    <mergeCell ref="N11:O11"/>
    <mergeCell ref="Q11:R11"/>
    <mergeCell ref="W11:X11"/>
    <mergeCell ref="A147:A151"/>
    <mergeCell ref="H11:I11"/>
    <mergeCell ref="K11:L11"/>
    <mergeCell ref="A115:A124"/>
    <mergeCell ref="A67:A78"/>
    <mergeCell ref="A79:A90"/>
    <mergeCell ref="A91:A102"/>
    <mergeCell ref="A103:A114"/>
    <mergeCell ref="A137:A141"/>
    <mergeCell ref="A142:A144"/>
    <mergeCell ref="A145:A146"/>
    <mergeCell ref="A125:A128"/>
    <mergeCell ref="A129:A130"/>
    <mergeCell ref="A131:A136"/>
    <mergeCell ref="A57:A66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chiffrage mecanique</vt:lpstr>
      <vt:lpstr>Feuil1</vt:lpstr>
      <vt:lpstr>'base chiffrage mecanique'!Zone_d_impression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FONTANIER Christofer</dc:creator>
  <cp:lastModifiedBy>GUILLOT Hervé</cp:lastModifiedBy>
  <cp:lastPrinted>2019-06-13T07:06:22Z</cp:lastPrinted>
  <dcterms:created xsi:type="dcterms:W3CDTF">2019-06-04T11:12:54Z</dcterms:created>
  <dcterms:modified xsi:type="dcterms:W3CDTF">2019-06-13T13:30:13Z</dcterms:modified>
</cp:coreProperties>
</file>