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7275" yWindow="3525" windowWidth="25440" windowHeight="15990"/>
  </bookViews>
  <sheets>
    <sheet name="descr camion" sheetId="2" r:id="rId1"/>
    <sheet name="descr palette" sheetId="1" r:id="rId2"/>
    <sheet name="Feuil3" sheetId="3" r:id="rId3"/>
  </sheets>
  <externalReferences>
    <externalReference r:id="rId4"/>
  </externalReferences>
  <definedNames>
    <definedName name="_xlnm.Print_Area" localSheetId="0">'descr camion'!$A$1:$M$23</definedName>
    <definedName name="_xlnm.Print_Area" localSheetId="1">'descr palette'!$B$2:$E$20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23" i="1" l="1"/>
  <c r="F203" i="1"/>
  <c r="F183" i="1"/>
  <c r="F163" i="1"/>
  <c r="F143" i="1"/>
  <c r="F123" i="1"/>
  <c r="F103" i="1"/>
  <c r="F83" i="1"/>
  <c r="F63" i="1"/>
  <c r="F43" i="1"/>
  <c r="F23" i="1"/>
  <c r="F3" i="1"/>
  <c r="E21" i="2"/>
  <c r="D237" i="1"/>
  <c r="E20" i="2"/>
  <c r="D217" i="1"/>
  <c r="E19" i="2"/>
  <c r="D197" i="1"/>
  <c r="E17" i="2"/>
  <c r="D177" i="1"/>
  <c r="E16" i="2"/>
  <c r="D157" i="1"/>
  <c r="E15" i="2"/>
  <c r="D137" i="1"/>
  <c r="E13" i="2"/>
  <c r="D117" i="1"/>
  <c r="C232" i="1"/>
  <c r="C212" i="1"/>
  <c r="C192" i="1"/>
  <c r="C172" i="1"/>
  <c r="C152" i="1"/>
  <c r="C132" i="1"/>
  <c r="E9" i="2"/>
  <c r="D57" i="1"/>
  <c r="B11" i="2"/>
  <c r="B7" i="2"/>
  <c r="A7" i="2"/>
  <c r="C52" i="1"/>
  <c r="A11" i="2"/>
  <c r="C112" i="1"/>
  <c r="D2" i="2"/>
  <c r="D97" i="1"/>
  <c r="E8" i="2"/>
  <c r="I20" i="2"/>
  <c r="C2" i="1"/>
  <c r="C62" i="1" s="1"/>
  <c r="I9" i="2"/>
  <c r="G9" i="2"/>
  <c r="D37" i="1"/>
  <c r="G8" i="2"/>
  <c r="I8" i="2"/>
  <c r="C22" i="1"/>
  <c r="C102" i="1" s="1"/>
  <c r="I10" i="2"/>
  <c r="I11" i="2"/>
  <c r="I12" i="2"/>
  <c r="I13" i="2"/>
  <c r="I14" i="2"/>
  <c r="I15" i="2"/>
  <c r="I16" i="2"/>
  <c r="I17" i="2"/>
  <c r="I18" i="2"/>
  <c r="I19" i="2"/>
  <c r="I21" i="2"/>
  <c r="I22" i="2"/>
  <c r="I7" i="2"/>
  <c r="G21" i="2"/>
  <c r="G20" i="2"/>
  <c r="G17" i="2"/>
  <c r="G13" i="2"/>
  <c r="G12" i="2"/>
  <c r="E11" i="2"/>
  <c r="D77" i="1"/>
  <c r="G19" i="2"/>
  <c r="G22" i="2"/>
  <c r="B20" i="2"/>
  <c r="G15" i="2"/>
  <c r="G11" i="2"/>
  <c r="G14" i="2"/>
  <c r="G16" i="2"/>
  <c r="I23" i="2"/>
  <c r="D17" i="1"/>
  <c r="G18" i="2"/>
  <c r="B16" i="2"/>
  <c r="G7" i="2"/>
  <c r="G10" i="2"/>
  <c r="B12" i="2"/>
  <c r="B8" i="2"/>
  <c r="C32" i="1"/>
  <c r="C12" i="1"/>
  <c r="K2" i="2"/>
  <c r="K6" i="2"/>
  <c r="K10" i="2"/>
  <c r="K14" i="2"/>
  <c r="K18" i="2"/>
  <c r="C72" i="1"/>
  <c r="C92" i="1"/>
  <c r="C82" i="1" l="1"/>
  <c r="C122" i="1" s="1"/>
  <c r="C142" i="1" s="1"/>
  <c r="C162" i="1" s="1"/>
  <c r="C182" i="1" s="1"/>
  <c r="C202" i="1" s="1"/>
  <c r="C222" i="1" s="1"/>
  <c r="C42" i="1"/>
</calcChain>
</file>

<file path=xl/sharedStrings.xml><?xml version="1.0" encoding="utf-8"?>
<sst xmlns="http://schemas.openxmlformats.org/spreadsheetml/2006/main" count="135" uniqueCount="27">
  <si>
    <t>EXPEDITEUR:</t>
  </si>
  <si>
    <t>DESTINATAIRE:</t>
  </si>
  <si>
    <t>DESIGNATION :</t>
  </si>
  <si>
    <t>DATE :</t>
  </si>
  <si>
    <r>
      <t>NBR COLIS/PAL:</t>
    </r>
    <r>
      <rPr>
        <b/>
        <sz val="18"/>
        <color theme="1"/>
        <rFont val="Calibri"/>
        <family val="2"/>
        <scheme val="minor"/>
      </rPr>
      <t xml:space="preserve"> </t>
    </r>
  </si>
  <si>
    <t>Designation Produit</t>
  </si>
  <si>
    <t xml:space="preserve">colis a plat </t>
  </si>
  <si>
    <t xml:space="preserve">colis en hauteur </t>
  </si>
  <si>
    <t>Nbre de palette</t>
  </si>
  <si>
    <t>Position palette</t>
  </si>
  <si>
    <t>Total produits</t>
  </si>
  <si>
    <t>Palettes au sol</t>
  </si>
  <si>
    <t>total colis/pal</t>
  </si>
  <si>
    <t>Total colis palette</t>
  </si>
  <si>
    <t>Poids brut</t>
  </si>
  <si>
    <t>N° de palette</t>
  </si>
  <si>
    <t>N° Palette</t>
  </si>
  <si>
    <t>Poids</t>
  </si>
  <si>
    <t>descriptif camion depart le :</t>
  </si>
  <si>
    <t xml:space="preserve"> </t>
  </si>
  <si>
    <t>Total palettes au sol</t>
  </si>
  <si>
    <t>Désignation</t>
  </si>
  <si>
    <t>Colis total</t>
  </si>
  <si>
    <t>haut</t>
  </si>
  <si>
    <t>///</t>
  </si>
  <si>
    <t>bas</t>
  </si>
  <si>
    <t>Copies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</si>
</sst>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7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sz val="26"/>
      <color theme="0"/>
      <name val="Cooper Black"/>
      <family val="1"/>
    </font>
    <font>
      <sz val="1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3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1" fillId="0" borderId="0" xfId="0" applyFont="1"/>
    <xf numFmtId="0" fontId="3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3" fillId="3" borderId="1" xfId="0" applyFont="1" applyFill="1" applyBorder="1"/>
    <xf numFmtId="0" fontId="3" fillId="2" borderId="1" xfId="0" applyFont="1" applyFill="1" applyBorder="1"/>
    <xf numFmtId="0" fontId="1" fillId="2" borderId="2" xfId="0" applyFont="1" applyFill="1" applyBorder="1"/>
    <xf numFmtId="0" fontId="1" fillId="0" borderId="0" xfId="0" applyFont="1" applyBorder="1"/>
    <xf numFmtId="0" fontId="1" fillId="3" borderId="3" xfId="0" applyFont="1" applyFill="1" applyBorder="1"/>
    <xf numFmtId="0" fontId="1" fillId="2" borderId="3" xfId="0" applyFont="1" applyFill="1" applyBorder="1"/>
    <xf numFmtId="0" fontId="1" fillId="2" borderId="4" xfId="0" applyFont="1" applyFill="1" applyBorder="1" applyAlignment="1">
      <alignment vertical="center"/>
    </xf>
    <xf numFmtId="0" fontId="1" fillId="3" borderId="5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1" fillId="0" borderId="1" xfId="0" applyFont="1" applyBorder="1"/>
    <xf numFmtId="0" fontId="3" fillId="0" borderId="3" xfId="0" applyFont="1" applyBorder="1"/>
    <xf numFmtId="0" fontId="3" fillId="0" borderId="0" xfId="0" applyFont="1" applyBorder="1"/>
    <xf numFmtId="0" fontId="1" fillId="2" borderId="1" xfId="0" applyFont="1" applyFill="1" applyBorder="1"/>
    <xf numFmtId="0" fontId="3" fillId="2" borderId="3" xfId="0" applyFont="1" applyFill="1" applyBorder="1"/>
    <xf numFmtId="0" fontId="1" fillId="3" borderId="0" xfId="0" applyFont="1" applyFill="1"/>
    <xf numFmtId="0" fontId="4" fillId="2" borderId="4" xfId="0" applyFont="1" applyFill="1" applyBorder="1" applyAlignment="1">
      <alignment horizontal="center"/>
    </xf>
    <xf numFmtId="0" fontId="6" fillId="2" borderId="1" xfId="0" applyFont="1" applyFill="1" applyBorder="1"/>
    <xf numFmtId="0" fontId="7" fillId="4" borderId="11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 wrapText="1"/>
    </xf>
    <xf numFmtId="0" fontId="8" fillId="0" borderId="0" xfId="0" applyFont="1"/>
    <xf numFmtId="0" fontId="8" fillId="0" borderId="0" xfId="0" applyFont="1" applyAlignment="1">
      <alignment horizontal="center"/>
    </xf>
    <xf numFmtId="0" fontId="8" fillId="3" borderId="0" xfId="0" applyFont="1" applyFill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0" borderId="11" xfId="0" applyFont="1" applyBorder="1"/>
    <xf numFmtId="0" fontId="9" fillId="3" borderId="0" xfId="0" applyFont="1" applyFill="1" applyBorder="1" applyAlignment="1">
      <alignment horizontal="center" vertical="center" wrapText="1"/>
    </xf>
    <xf numFmtId="0" fontId="8" fillId="0" borderId="11" xfId="0" applyFont="1" applyBorder="1" applyAlignment="1">
      <alignment horizontal="center"/>
    </xf>
    <xf numFmtId="0" fontId="8" fillId="0" borderId="11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8" fillId="6" borderId="11" xfId="0" applyFont="1" applyFill="1" applyBorder="1"/>
    <xf numFmtId="0" fontId="8" fillId="6" borderId="11" xfId="0" applyFon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8" fillId="6" borderId="17" xfId="0" applyFont="1" applyFill="1" applyBorder="1" applyAlignment="1">
      <alignment horizontal="center" vertical="center"/>
    </xf>
    <xf numFmtId="0" fontId="8" fillId="6" borderId="12" xfId="0" applyFont="1" applyFill="1" applyBorder="1"/>
    <xf numFmtId="0" fontId="8" fillId="6" borderId="12" xfId="0" applyFont="1" applyFill="1" applyBorder="1" applyAlignment="1">
      <alignment horizontal="center" vertical="center"/>
    </xf>
    <xf numFmtId="0" fontId="8" fillId="6" borderId="19" xfId="0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/>
    </xf>
    <xf numFmtId="0" fontId="8" fillId="7" borderId="7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 vertical="center"/>
    </xf>
    <xf numFmtId="0" fontId="8" fillId="2" borderId="18" xfId="0" applyFont="1" applyFill="1" applyBorder="1" applyAlignment="1">
      <alignment horizontal="center" vertical="center"/>
    </xf>
    <xf numFmtId="0" fontId="1" fillId="3" borderId="0" xfId="0" applyFont="1" applyFill="1" applyBorder="1"/>
    <xf numFmtId="0" fontId="8" fillId="4" borderId="11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/>
    </xf>
    <xf numFmtId="0" fontId="8" fillId="5" borderId="11" xfId="0" applyFont="1" applyFill="1" applyBorder="1"/>
    <xf numFmtId="0" fontId="7" fillId="0" borderId="11" xfId="0" applyFont="1" applyBorder="1"/>
    <xf numFmtId="0" fontId="0" fillId="0" borderId="11" xfId="0" applyFont="1" applyBorder="1"/>
    <xf numFmtId="164" fontId="10" fillId="0" borderId="0" xfId="0" applyNumberFormat="1" applyFont="1" applyBorder="1" applyAlignment="1">
      <alignment vertical="center"/>
    </xf>
    <xf numFmtId="1" fontId="8" fillId="0" borderId="11" xfId="0" applyNumberFormat="1" applyFont="1" applyBorder="1" applyAlignment="1">
      <alignment horizontal="center" vertical="center"/>
    </xf>
    <xf numFmtId="1" fontId="8" fillId="6" borderId="13" xfId="0" applyNumberFormat="1" applyFont="1" applyFill="1" applyBorder="1" applyAlignment="1">
      <alignment horizontal="center" vertical="center"/>
    </xf>
    <xf numFmtId="1" fontId="8" fillId="6" borderId="14" xfId="0" applyNumberFormat="1" applyFont="1" applyFill="1" applyBorder="1" applyAlignment="1">
      <alignment horizontal="center" vertical="center"/>
    </xf>
    <xf numFmtId="0" fontId="8" fillId="0" borderId="11" xfId="0" applyNumberFormat="1" applyFont="1" applyBorder="1" applyAlignment="1">
      <alignment horizontal="center" vertical="center"/>
    </xf>
    <xf numFmtId="0" fontId="0" fillId="0" borderId="12" xfId="0" applyFont="1" applyBorder="1" applyAlignment="1">
      <alignment horizontal="center"/>
    </xf>
    <xf numFmtId="0" fontId="0" fillId="0" borderId="20" xfId="0" applyFont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5" fillId="5" borderId="19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23" xfId="0" applyFont="1" applyFill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0" fillId="0" borderId="12" xfId="0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 wrapText="1"/>
    </xf>
    <xf numFmtId="0" fontId="9" fillId="6" borderId="8" xfId="0" applyFont="1" applyFill="1" applyBorder="1" applyAlignment="1">
      <alignment horizontal="right"/>
    </xf>
    <xf numFmtId="0" fontId="9" fillId="6" borderId="9" xfId="0" applyFont="1" applyFill="1" applyBorder="1" applyAlignment="1">
      <alignment horizontal="right"/>
    </xf>
    <xf numFmtId="0" fontId="9" fillId="6" borderId="10" xfId="0" applyFont="1" applyFill="1" applyBorder="1" applyAlignment="1">
      <alignment horizontal="right"/>
    </xf>
    <xf numFmtId="0" fontId="11" fillId="2" borderId="0" xfId="0" applyFont="1" applyFill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20" xfId="0" applyFont="1" applyFill="1" applyBorder="1" applyAlignment="1">
      <alignment horizontal="center" vertical="center" wrapText="1"/>
    </xf>
    <xf numFmtId="0" fontId="5" fillId="5" borderId="18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0" fontId="5" fillId="5" borderId="21" xfId="0" applyFont="1" applyFill="1" applyBorder="1" applyAlignment="1">
      <alignment horizontal="center" vertical="center" wrapText="1"/>
    </xf>
    <xf numFmtId="0" fontId="5" fillId="5" borderId="22" xfId="0" applyFont="1" applyFill="1" applyBorder="1" applyAlignment="1">
      <alignment horizontal="center" vertical="center" wrapText="1"/>
    </xf>
    <xf numFmtId="164" fontId="13" fillId="0" borderId="0" xfId="0" applyNumberFormat="1" applyFont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wrapText="1"/>
    </xf>
    <xf numFmtId="0" fontId="7" fillId="0" borderId="20" xfId="0" applyFont="1" applyBorder="1" applyAlignment="1">
      <alignment horizontal="center" wrapText="1"/>
    </xf>
    <xf numFmtId="0" fontId="7" fillId="0" borderId="18" xfId="0" applyFont="1" applyBorder="1" applyAlignment="1">
      <alignment horizont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0" borderId="14" xfId="0" applyFont="1" applyBorder="1"/>
    <xf numFmtId="0" fontId="1" fillId="0" borderId="19" xfId="0" applyFont="1" applyBorder="1"/>
    <xf numFmtId="0" fontId="1" fillId="0" borderId="24" xfId="0" applyFont="1" applyBorder="1"/>
    <xf numFmtId="0" fontId="1" fillId="0" borderId="21" xfId="0" applyFont="1" applyBorder="1"/>
    <xf numFmtId="0" fontId="3" fillId="0" borderId="0" xfId="0" applyFont="1" applyBorder="1" applyAlignment="1">
      <alignment horizontal="right"/>
    </xf>
    <xf numFmtId="14" fontId="2" fillId="0" borderId="0" xfId="0" applyNumberFormat="1" applyFont="1" applyBorder="1" applyAlignment="1">
      <alignment horizontal="center" vertical="center"/>
    </xf>
    <xf numFmtId="0" fontId="1" fillId="0" borderId="25" xfId="0" applyFont="1" applyBorder="1"/>
    <xf numFmtId="0" fontId="1" fillId="0" borderId="25" xfId="0" applyFont="1" applyBorder="1" applyAlignment="1">
      <alignment horizontal="center"/>
    </xf>
    <xf numFmtId="0" fontId="1" fillId="0" borderId="22" xfId="0" applyFont="1" applyBorder="1"/>
    <xf numFmtId="0" fontId="1" fillId="4" borderId="23" xfId="0" applyFont="1" applyFill="1" applyBorder="1"/>
    <xf numFmtId="0" fontId="1" fillId="0" borderId="26" xfId="0" applyFont="1" applyBorder="1"/>
    <xf numFmtId="0" fontId="1" fillId="3" borderId="14" xfId="0" applyFont="1" applyFill="1" applyBorder="1"/>
    <xf numFmtId="0" fontId="1" fillId="3" borderId="19" xfId="0" applyFont="1" applyFill="1" applyBorder="1"/>
    <xf numFmtId="0" fontId="1" fillId="3" borderId="24" xfId="0" applyFont="1" applyFill="1" applyBorder="1"/>
    <xf numFmtId="0" fontId="1" fillId="3" borderId="21" xfId="0" applyFont="1" applyFill="1" applyBorder="1"/>
    <xf numFmtId="14" fontId="2" fillId="3" borderId="0" xfId="0" applyNumberFormat="1" applyFont="1" applyFill="1" applyBorder="1" applyAlignment="1">
      <alignment horizontal="center"/>
    </xf>
    <xf numFmtId="0" fontId="1" fillId="3" borderId="25" xfId="0" applyFont="1" applyFill="1" applyBorder="1"/>
    <xf numFmtId="0" fontId="1" fillId="0" borderId="0" xfId="0" applyFont="1" applyBorder="1" applyAlignment="1">
      <alignment horizontal="right"/>
    </xf>
    <xf numFmtId="0" fontId="1" fillId="2" borderId="23" xfId="0" applyFont="1" applyFill="1" applyBorder="1"/>
    <xf numFmtId="0" fontId="1" fillId="3" borderId="22" xfId="0" applyFont="1" applyFill="1" applyBorder="1"/>
    <xf numFmtId="0" fontId="1" fillId="3" borderId="26" xfId="0" applyFont="1" applyFill="1" applyBorder="1"/>
    <xf numFmtId="0" fontId="1" fillId="5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695325</xdr:colOff>
          <xdr:row>1</xdr:row>
          <xdr:rowOff>9525</xdr:rowOff>
        </xdr:from>
        <xdr:to>
          <xdr:col>7</xdr:col>
          <xdr:colOff>895350</xdr:colOff>
          <xdr:row>8</xdr:row>
          <xdr:rowOff>95250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000000"/>
                  </a:solidFill>
                  <a:latin typeface="Calibri"/>
                </a:rPr>
                <a:t>IMPRIMER FICHES PALETTES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benharouch\AppData\Local\Microsoft\Windows\Temporary%20Internet%20Files\Content.Outlook\EVMWFVD0\FP%20S07%20TELEOPERATRICE%20201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METI"/>
      <sheetName val="Preco"/>
      <sheetName val="Liste_Magasin"/>
      <sheetName val="Moniteur"/>
      <sheetName val="base de calcul "/>
      <sheetName val="recapitulatif"/>
      <sheetName val="vendeurs"/>
    </sheetNames>
    <sheetDataSet>
      <sheetData sheetId="0"/>
      <sheetData sheetId="1"/>
      <sheetData sheetId="2"/>
      <sheetData sheetId="3"/>
      <sheetData sheetId="4"/>
      <sheetData sheetId="5">
        <row r="6">
          <cell r="C6">
            <v>43507</v>
          </cell>
        </row>
        <row r="11">
          <cell r="B11" t="str">
            <v>COURGETTE - CAT.1 -Cal G - Espagne</v>
          </cell>
          <cell r="E11">
            <v>515</v>
          </cell>
        </row>
        <row r="12">
          <cell r="B12" t="str">
            <v>TOMATE COCKTAIL 500G - CAT.1 - Espagne</v>
          </cell>
          <cell r="E12">
            <v>299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M23"/>
  <sheetViews>
    <sheetView showGridLines="0" tabSelected="1" workbookViewId="0">
      <selection activeCell="G3" sqref="G3"/>
    </sheetView>
  </sheetViews>
  <sheetFormatPr baseColWidth="10" defaultColWidth="10.85546875" defaultRowHeight="21" x14ac:dyDescent="0.35"/>
  <cols>
    <col min="1" max="1" width="22.7109375" style="28" customWidth="1"/>
    <col min="2" max="2" width="6.28515625" style="28" customWidth="1"/>
    <col min="3" max="3" width="7.7109375" style="31" customWidth="1"/>
    <col min="4" max="4" width="8.42578125" style="31" customWidth="1"/>
    <col min="5" max="5" width="8.140625" style="31" customWidth="1"/>
    <col min="6" max="6" width="7.85546875" style="31" customWidth="1"/>
    <col min="7" max="7" width="8.28515625" style="31" customWidth="1"/>
    <col min="8" max="8" width="8.42578125" style="31" customWidth="1"/>
    <col min="9" max="9" width="8.42578125" style="29" customWidth="1"/>
    <col min="10" max="10" width="12.28515625" style="30" customWidth="1"/>
    <col min="11" max="11" width="14.28515625" style="28" customWidth="1"/>
    <col min="12" max="12" width="7.28515625" style="29" customWidth="1"/>
    <col min="13" max="13" width="19.5703125" style="28" customWidth="1"/>
    <col min="14" max="16384" width="10.85546875" style="28"/>
  </cols>
  <sheetData>
    <row r="1" spans="1:13" ht="38.25" customHeight="1" x14ac:dyDescent="0.35">
      <c r="C1" s="79"/>
      <c r="D1" s="79"/>
      <c r="E1" s="79"/>
      <c r="F1" s="79"/>
      <c r="G1" s="79"/>
      <c r="H1" s="79"/>
      <c r="K1" s="26" t="s">
        <v>21</v>
      </c>
      <c r="L1" s="27" t="s">
        <v>16</v>
      </c>
      <c r="M1" s="26" t="s">
        <v>17</v>
      </c>
    </row>
    <row r="2" spans="1:13" ht="21" customHeight="1" x14ac:dyDescent="0.35">
      <c r="A2" s="90" t="s">
        <v>18</v>
      </c>
      <c r="B2" s="90"/>
      <c r="C2" s="90"/>
      <c r="D2" s="89">
        <f>[1]recapitulatif!$C$6</f>
        <v>43507</v>
      </c>
      <c r="E2" s="89"/>
      <c r="F2" s="89"/>
      <c r="G2" s="56"/>
      <c r="H2" s="56"/>
      <c r="K2" s="70" t="str">
        <f>A7</f>
        <v>COURGETTE - CAT.1 -Cal G - Espagne</v>
      </c>
      <c r="L2" s="64"/>
      <c r="M2" s="64"/>
    </row>
    <row r="3" spans="1:13" ht="15" customHeight="1" x14ac:dyDescent="0.35">
      <c r="A3" s="91"/>
      <c r="B3" s="91"/>
      <c r="C3" s="91"/>
      <c r="K3" s="71"/>
      <c r="L3" s="65"/>
      <c r="M3" s="65"/>
    </row>
    <row r="4" spans="1:13" ht="15" customHeight="1" x14ac:dyDescent="0.35">
      <c r="A4" s="80" t="s">
        <v>5</v>
      </c>
      <c r="B4" s="83" t="s">
        <v>22</v>
      </c>
      <c r="C4" s="83" t="s">
        <v>6</v>
      </c>
      <c r="D4" s="83" t="s">
        <v>7</v>
      </c>
      <c r="E4" s="83" t="s">
        <v>12</v>
      </c>
      <c r="F4" s="83" t="s">
        <v>8</v>
      </c>
      <c r="G4" s="83" t="s">
        <v>13</v>
      </c>
      <c r="H4" s="86" t="s">
        <v>9</v>
      </c>
      <c r="I4" s="67" t="s">
        <v>11</v>
      </c>
      <c r="J4" s="33"/>
      <c r="K4" s="71"/>
      <c r="L4" s="65"/>
      <c r="M4" s="65"/>
    </row>
    <row r="5" spans="1:13" ht="15" customHeight="1" x14ac:dyDescent="0.35">
      <c r="A5" s="81"/>
      <c r="B5" s="84"/>
      <c r="C5" s="84"/>
      <c r="D5" s="84"/>
      <c r="E5" s="84"/>
      <c r="F5" s="84"/>
      <c r="G5" s="84"/>
      <c r="H5" s="87"/>
      <c r="I5" s="68"/>
      <c r="J5" s="33"/>
      <c r="K5" s="72"/>
      <c r="L5" s="66"/>
      <c r="M5" s="66"/>
    </row>
    <row r="6" spans="1:13" ht="15" customHeight="1" x14ac:dyDescent="0.35">
      <c r="A6" s="82"/>
      <c r="B6" s="85"/>
      <c r="C6" s="85"/>
      <c r="D6" s="85"/>
      <c r="E6" s="85"/>
      <c r="F6" s="85"/>
      <c r="G6" s="85"/>
      <c r="H6" s="88"/>
      <c r="I6" s="69"/>
      <c r="J6" s="33"/>
      <c r="K6" s="73" t="str">
        <f>K2</f>
        <v>COURGETTE - CAT.1 -Cal G - Espagne</v>
      </c>
      <c r="L6" s="61"/>
      <c r="M6" s="61"/>
    </row>
    <row r="7" spans="1:13" x14ac:dyDescent="0.35">
      <c r="A7" s="73" t="str">
        <f>[1]recapitulatif!$B$11</f>
        <v>COURGETTE - CAT.1 -Cal G - Espagne</v>
      </c>
      <c r="B7" s="53">
        <f>[1]recapitulatif!$E$11</f>
        <v>515</v>
      </c>
      <c r="C7" s="35">
        <v>10</v>
      </c>
      <c r="D7" s="35">
        <v>10</v>
      </c>
      <c r="E7" s="48">
        <v>103</v>
      </c>
      <c r="F7" s="60">
        <v>5</v>
      </c>
      <c r="G7" s="48">
        <f>F7*E7</f>
        <v>515</v>
      </c>
      <c r="H7" s="36" t="s">
        <v>25</v>
      </c>
      <c r="I7" s="37">
        <f>IF(H7="bas",F7," ")</f>
        <v>5</v>
      </c>
      <c r="J7" s="38"/>
      <c r="K7" s="74"/>
      <c r="L7" s="62"/>
      <c r="M7" s="62"/>
    </row>
    <row r="8" spans="1:13" x14ac:dyDescent="0.35">
      <c r="A8" s="74"/>
      <c r="B8" s="55">
        <f>G10-B7</f>
        <v>0</v>
      </c>
      <c r="C8" s="35"/>
      <c r="D8" s="35"/>
      <c r="E8" s="48">
        <f t="shared" ref="E8:E9" si="0">C8*D8</f>
        <v>0</v>
      </c>
      <c r="F8" s="57"/>
      <c r="G8" s="48">
        <f t="shared" ref="G8:G9" si="1">F8*E8</f>
        <v>0</v>
      </c>
      <c r="H8" s="36" t="s">
        <v>24</v>
      </c>
      <c r="I8" s="37" t="str">
        <f t="shared" ref="I8:I9" si="2">IF(H8="bas",F8," ")</f>
        <v xml:space="preserve"> </v>
      </c>
      <c r="J8" s="38"/>
      <c r="K8" s="74"/>
      <c r="L8" s="62"/>
      <c r="M8" s="62"/>
    </row>
    <row r="9" spans="1:13" ht="21.75" thickBot="1" x14ac:dyDescent="0.4">
      <c r="A9" s="75"/>
      <c r="B9" s="32"/>
      <c r="C9" s="35"/>
      <c r="D9" s="35"/>
      <c r="E9" s="48">
        <f t="shared" si="0"/>
        <v>0</v>
      </c>
      <c r="F9" s="57"/>
      <c r="G9" s="48">
        <f t="shared" si="1"/>
        <v>0</v>
      </c>
      <c r="H9" s="36" t="s">
        <v>24</v>
      </c>
      <c r="I9" s="37" t="str">
        <f t="shared" si="2"/>
        <v xml:space="preserve"> </v>
      </c>
      <c r="J9" s="38"/>
      <c r="K9" s="75"/>
      <c r="L9" s="63"/>
      <c r="M9" s="63"/>
    </row>
    <row r="10" spans="1:13" ht="21.75" thickBot="1" x14ac:dyDescent="0.4">
      <c r="A10" s="39" t="s">
        <v>10</v>
      </c>
      <c r="B10" s="39"/>
      <c r="C10" s="40"/>
      <c r="D10" s="40"/>
      <c r="E10" s="40"/>
      <c r="F10" s="58"/>
      <c r="G10" s="41">
        <f>SUM(G7:G9)</f>
        <v>515</v>
      </c>
      <c r="H10" s="42"/>
      <c r="I10" s="37" t="str">
        <f t="shared" ref="I10:I22" si="3">IF(H10="bas",F10," ")</f>
        <v xml:space="preserve"> </v>
      </c>
      <c r="J10" s="38"/>
      <c r="K10" s="73" t="str">
        <f t="shared" ref="K10" si="4">K6</f>
        <v>COURGETTE - CAT.1 -Cal G - Espagne</v>
      </c>
      <c r="L10" s="61"/>
      <c r="M10" s="61"/>
    </row>
    <row r="11" spans="1:13" x14ac:dyDescent="0.35">
      <c r="A11" s="92" t="str">
        <f>[1]recapitulatif!$B$12</f>
        <v>TOMATE COCKTAIL 500G - CAT.1 - Espagne</v>
      </c>
      <c r="B11" s="53">
        <f>[1]recapitulatif!$E$12</f>
        <v>299</v>
      </c>
      <c r="C11" s="35">
        <v>5</v>
      </c>
      <c r="D11" s="35">
        <v>15</v>
      </c>
      <c r="E11" s="48">
        <f>C11*D11</f>
        <v>75</v>
      </c>
      <c r="F11" s="57">
        <v>3</v>
      </c>
      <c r="G11" s="49">
        <f>F11*E11</f>
        <v>225</v>
      </c>
      <c r="H11" s="36" t="s">
        <v>25</v>
      </c>
      <c r="I11" s="37">
        <f t="shared" si="3"/>
        <v>3</v>
      </c>
      <c r="J11" s="38"/>
      <c r="K11" s="74"/>
      <c r="L11" s="62"/>
      <c r="M11" s="62"/>
    </row>
    <row r="12" spans="1:13" x14ac:dyDescent="0.35">
      <c r="A12" s="93"/>
      <c r="B12" s="55">
        <f>G14-B11</f>
        <v>0</v>
      </c>
      <c r="C12" s="35">
        <v>5</v>
      </c>
      <c r="D12" s="35">
        <v>15</v>
      </c>
      <c r="E12" s="48">
        <v>74</v>
      </c>
      <c r="F12" s="57">
        <v>1</v>
      </c>
      <c r="G12" s="48">
        <f t="shared" ref="G12:G13" si="5">F12*E12</f>
        <v>74</v>
      </c>
      <c r="H12" s="36" t="s">
        <v>25</v>
      </c>
      <c r="I12" s="37">
        <f t="shared" si="3"/>
        <v>1</v>
      </c>
      <c r="J12" s="38"/>
      <c r="K12" s="74"/>
      <c r="L12" s="62"/>
      <c r="M12" s="62"/>
    </row>
    <row r="13" spans="1:13" ht="21.75" thickBot="1" x14ac:dyDescent="0.4">
      <c r="A13" s="94"/>
      <c r="B13" s="32"/>
      <c r="C13" s="35"/>
      <c r="D13" s="35"/>
      <c r="E13" s="48">
        <f t="shared" ref="E13" si="6">C13*D13</f>
        <v>0</v>
      </c>
      <c r="F13" s="57"/>
      <c r="G13" s="35">
        <f t="shared" si="5"/>
        <v>0</v>
      </c>
      <c r="H13" s="36" t="s">
        <v>24</v>
      </c>
      <c r="I13" s="37" t="str">
        <f t="shared" si="3"/>
        <v xml:space="preserve"> </v>
      </c>
      <c r="J13" s="38"/>
      <c r="K13" s="75"/>
      <c r="L13" s="63"/>
      <c r="M13" s="63"/>
    </row>
    <row r="14" spans="1:13" ht="21.75" customHeight="1" thickBot="1" x14ac:dyDescent="0.4">
      <c r="A14" s="39" t="s">
        <v>10</v>
      </c>
      <c r="B14" s="39"/>
      <c r="C14" s="40"/>
      <c r="D14" s="40"/>
      <c r="E14" s="40"/>
      <c r="F14" s="58"/>
      <c r="G14" s="41">
        <f>SUM(G11:G13)</f>
        <v>299</v>
      </c>
      <c r="H14" s="42"/>
      <c r="I14" s="37" t="str">
        <f t="shared" si="3"/>
        <v xml:space="preserve"> </v>
      </c>
      <c r="J14" s="38"/>
      <c r="K14" s="73" t="str">
        <f t="shared" ref="K14" si="7">K10</f>
        <v>COURGETTE - CAT.1 -Cal G - Espagne</v>
      </c>
      <c r="L14" s="61"/>
      <c r="M14" s="61"/>
    </row>
    <row r="15" spans="1:13" x14ac:dyDescent="0.35">
      <c r="A15" s="92"/>
      <c r="B15" s="53"/>
      <c r="C15" s="35"/>
      <c r="D15" s="35"/>
      <c r="E15" s="48">
        <f>C15*D15</f>
        <v>0</v>
      </c>
      <c r="F15" s="57"/>
      <c r="G15" s="49">
        <f>F15*E15</f>
        <v>0</v>
      </c>
      <c r="H15" s="36" t="s">
        <v>24</v>
      </c>
      <c r="I15" s="37" t="str">
        <f t="shared" si="3"/>
        <v xml:space="preserve"> </v>
      </c>
      <c r="J15" s="38"/>
      <c r="K15" s="74"/>
      <c r="L15" s="62"/>
      <c r="M15" s="62"/>
    </row>
    <row r="16" spans="1:13" x14ac:dyDescent="0.35">
      <c r="A16" s="93"/>
      <c r="B16" s="55">
        <f>G18-B15</f>
        <v>0</v>
      </c>
      <c r="C16" s="35"/>
      <c r="D16" s="35"/>
      <c r="E16" s="48">
        <f t="shared" ref="E16:E17" si="8">C16*D16</f>
        <v>0</v>
      </c>
      <c r="F16" s="57"/>
      <c r="G16" s="48">
        <f t="shared" ref="G16:G17" si="9">F16*E16</f>
        <v>0</v>
      </c>
      <c r="H16" s="36" t="s">
        <v>24</v>
      </c>
      <c r="I16" s="37" t="str">
        <f t="shared" si="3"/>
        <v xml:space="preserve"> </v>
      </c>
      <c r="J16" s="38"/>
      <c r="K16" s="74"/>
      <c r="L16" s="62"/>
      <c r="M16" s="62"/>
    </row>
    <row r="17" spans="1:13" ht="21.75" thickBot="1" x14ac:dyDescent="0.4">
      <c r="A17" s="94"/>
      <c r="B17" s="32"/>
      <c r="C17" s="35"/>
      <c r="D17" s="35"/>
      <c r="E17" s="48">
        <f t="shared" si="8"/>
        <v>0</v>
      </c>
      <c r="F17" s="57"/>
      <c r="G17" s="35">
        <f t="shared" si="9"/>
        <v>0</v>
      </c>
      <c r="H17" s="36" t="s">
        <v>24</v>
      </c>
      <c r="I17" s="37" t="str">
        <f t="shared" si="3"/>
        <v xml:space="preserve"> </v>
      </c>
      <c r="J17" s="38"/>
      <c r="K17" s="75"/>
      <c r="L17" s="63"/>
      <c r="M17" s="63"/>
    </row>
    <row r="18" spans="1:13" ht="21.75" thickBot="1" x14ac:dyDescent="0.4">
      <c r="A18" s="39" t="s">
        <v>10</v>
      </c>
      <c r="B18" s="39"/>
      <c r="C18" s="40"/>
      <c r="D18" s="40"/>
      <c r="E18" s="40"/>
      <c r="F18" s="58"/>
      <c r="G18" s="41">
        <f>SUM(G15:G17)</f>
        <v>0</v>
      </c>
      <c r="H18" s="42"/>
      <c r="I18" s="37" t="str">
        <f t="shared" si="3"/>
        <v xml:space="preserve"> </v>
      </c>
      <c r="J18" s="38"/>
      <c r="K18" s="73" t="str">
        <f t="shared" ref="K18" si="10">K14</f>
        <v>COURGETTE - CAT.1 -Cal G - Espagne</v>
      </c>
      <c r="L18" s="64"/>
      <c r="M18" s="64"/>
    </row>
    <row r="19" spans="1:13" x14ac:dyDescent="0.35">
      <c r="A19" s="95"/>
      <c r="B19" s="53"/>
      <c r="C19" s="35"/>
      <c r="D19" s="35"/>
      <c r="E19" s="51">
        <f>C19*D19</f>
        <v>0</v>
      </c>
      <c r="F19" s="57"/>
      <c r="G19" s="52">
        <f>F19*E19</f>
        <v>0</v>
      </c>
      <c r="H19" s="36" t="s">
        <v>24</v>
      </c>
      <c r="I19" s="37" t="str">
        <f t="shared" si="3"/>
        <v xml:space="preserve"> </v>
      </c>
      <c r="J19" s="38"/>
      <c r="K19" s="74"/>
      <c r="L19" s="65"/>
      <c r="M19" s="65"/>
    </row>
    <row r="20" spans="1:13" x14ac:dyDescent="0.35">
      <c r="A20" s="96"/>
      <c r="B20" s="54">
        <f>G22-B19</f>
        <v>0</v>
      </c>
      <c r="C20" s="35"/>
      <c r="D20" s="35"/>
      <c r="E20" s="51">
        <f t="shared" ref="E20:E21" si="11">C20*D20</f>
        <v>0</v>
      </c>
      <c r="F20" s="57"/>
      <c r="G20" s="51">
        <f t="shared" ref="G20:G21" si="12">F20*E20</f>
        <v>0</v>
      </c>
      <c r="H20" s="36" t="s">
        <v>24</v>
      </c>
      <c r="I20" s="37" t="str">
        <f t="shared" si="3"/>
        <v xml:space="preserve"> </v>
      </c>
      <c r="J20" s="38"/>
      <c r="K20" s="74"/>
      <c r="L20" s="65"/>
      <c r="M20" s="65"/>
    </row>
    <row r="21" spans="1:13" ht="21.75" thickBot="1" x14ac:dyDescent="0.4">
      <c r="A21" s="97"/>
      <c r="B21" s="32"/>
      <c r="C21" s="35"/>
      <c r="D21" s="35"/>
      <c r="E21" s="51">
        <f t="shared" si="11"/>
        <v>0</v>
      </c>
      <c r="F21" s="57"/>
      <c r="G21" s="35">
        <f t="shared" si="12"/>
        <v>0</v>
      </c>
      <c r="H21" s="36" t="s">
        <v>24</v>
      </c>
      <c r="I21" s="37" t="str">
        <f t="shared" si="3"/>
        <v xml:space="preserve"> </v>
      </c>
      <c r="J21" s="38"/>
      <c r="K21" s="75"/>
      <c r="L21" s="66"/>
      <c r="M21" s="66"/>
    </row>
    <row r="22" spans="1:13" ht="21.95" thickBot="1" x14ac:dyDescent="0.3">
      <c r="A22" s="43" t="s">
        <v>10</v>
      </c>
      <c r="B22" s="43"/>
      <c r="C22" s="44"/>
      <c r="D22" s="44"/>
      <c r="E22" s="44"/>
      <c r="F22" s="59"/>
      <c r="G22" s="41">
        <f>SUM(G19:G21)</f>
        <v>0</v>
      </c>
      <c r="H22" s="45"/>
      <c r="I22" s="46" t="str">
        <f t="shared" si="3"/>
        <v xml:space="preserve"> </v>
      </c>
      <c r="J22" s="38"/>
      <c r="K22" s="32"/>
      <c r="L22" s="34"/>
      <c r="M22" s="32"/>
    </row>
    <row r="23" spans="1:13" ht="21.95" thickBot="1" x14ac:dyDescent="0.3">
      <c r="A23" s="76" t="s">
        <v>20</v>
      </c>
      <c r="B23" s="77"/>
      <c r="C23" s="77"/>
      <c r="D23" s="77"/>
      <c r="E23" s="77"/>
      <c r="F23" s="77"/>
      <c r="G23" s="77"/>
      <c r="H23" s="78"/>
      <c r="I23" s="47">
        <f>SUM(I7:I22)</f>
        <v>9</v>
      </c>
      <c r="J23" s="38"/>
    </row>
  </sheetData>
  <mergeCells count="32">
    <mergeCell ref="A23:H23"/>
    <mergeCell ref="C1:H1"/>
    <mergeCell ref="A4:A6"/>
    <mergeCell ref="C4:C6"/>
    <mergeCell ref="D4:D6"/>
    <mergeCell ref="E4:E6"/>
    <mergeCell ref="F4:F6"/>
    <mergeCell ref="G4:G6"/>
    <mergeCell ref="H4:H6"/>
    <mergeCell ref="B4:B6"/>
    <mergeCell ref="D2:F2"/>
    <mergeCell ref="A2:C3"/>
    <mergeCell ref="A7:A9"/>
    <mergeCell ref="A11:A13"/>
    <mergeCell ref="A15:A17"/>
    <mergeCell ref="A19:A21"/>
    <mergeCell ref="L14:L17"/>
    <mergeCell ref="L18:L21"/>
    <mergeCell ref="I4:I6"/>
    <mergeCell ref="M10:M13"/>
    <mergeCell ref="M14:M17"/>
    <mergeCell ref="M18:M21"/>
    <mergeCell ref="K2:K5"/>
    <mergeCell ref="L2:L5"/>
    <mergeCell ref="M2:M5"/>
    <mergeCell ref="K6:K9"/>
    <mergeCell ref="L6:L9"/>
    <mergeCell ref="M6:M9"/>
    <mergeCell ref="K10:K13"/>
    <mergeCell ref="K14:K17"/>
    <mergeCell ref="K18:K21"/>
    <mergeCell ref="L10:L13"/>
  </mergeCells>
  <phoneticPr fontId="15" type="noConversion"/>
  <pageMargins left="0.31496062992125984" right="0.31496062992125984" top="0.15748031496062992" bottom="0.15748031496062992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Feuil3!$A$1:$A$3</xm:f>
          </x14:formula1>
          <xm:sqref>H7:H9 H11:H13 H15:H17 H19:H21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 enableFormatConditionsCalculation="0">
    <pageSetUpPr fitToPage="1"/>
  </sheetPr>
  <dimension ref="A1:F240"/>
  <sheetViews>
    <sheetView showGridLines="0" topLeftCell="A199" zoomScale="55" zoomScaleNormal="55" zoomScalePageLayoutView="70" workbookViewId="0">
      <selection activeCell="D228" activeCellId="4" sqref="D188:D190 C204:C206 D208:D210 C224:C226 D228:D230"/>
    </sheetView>
  </sheetViews>
  <sheetFormatPr baseColWidth="10" defaultColWidth="40" defaultRowHeight="23.25" x14ac:dyDescent="0.35"/>
  <cols>
    <col min="1" max="1" width="16.28515625" style="1" customWidth="1"/>
    <col min="2" max="2" width="40" style="1"/>
    <col min="3" max="3" width="60.42578125" style="1" customWidth="1"/>
    <col min="4" max="4" width="37.85546875" style="1" customWidth="1"/>
    <col min="5" max="5" width="16.28515625" style="1" customWidth="1"/>
    <col min="6" max="6" width="17.140625" style="1" customWidth="1"/>
    <col min="7" max="16384" width="40" style="1"/>
  </cols>
  <sheetData>
    <row r="1" spans="1:6" x14ac:dyDescent="0.35">
      <c r="A1" s="104"/>
      <c r="B1" s="105"/>
      <c r="C1" s="105"/>
      <c r="D1" s="105"/>
      <c r="E1" s="106"/>
    </row>
    <row r="2" spans="1:6" x14ac:dyDescent="0.35">
      <c r="A2" s="107"/>
      <c r="B2" s="108" t="s">
        <v>3</v>
      </c>
      <c r="C2" s="109">
        <f>'descr camion'!D2</f>
        <v>43507</v>
      </c>
      <c r="D2" s="11"/>
      <c r="E2" s="110"/>
      <c r="F2" s="125" t="s">
        <v>26</v>
      </c>
    </row>
    <row r="3" spans="1:6" ht="24" thickBot="1" x14ac:dyDescent="0.4">
      <c r="A3" s="107"/>
      <c r="B3" s="11"/>
      <c r="C3" s="11"/>
      <c r="D3" s="11"/>
      <c r="E3" s="110"/>
      <c r="F3" s="125">
        <f>'descr camion'!F7</f>
        <v>5</v>
      </c>
    </row>
    <row r="4" spans="1:6" x14ac:dyDescent="0.35">
      <c r="A4" s="107"/>
      <c r="B4" s="2" t="s">
        <v>0</v>
      </c>
      <c r="C4" s="3"/>
      <c r="D4" s="11"/>
      <c r="E4" s="110"/>
    </row>
    <row r="5" spans="1:6" x14ac:dyDescent="0.35">
      <c r="A5" s="107"/>
      <c r="B5" s="4"/>
      <c r="C5" s="5"/>
      <c r="D5" s="11"/>
      <c r="E5" s="110"/>
    </row>
    <row r="6" spans="1:6" ht="24" thickBot="1" x14ac:dyDescent="0.4">
      <c r="A6" s="107"/>
      <c r="B6" s="6"/>
      <c r="C6" s="7"/>
      <c r="D6" s="11"/>
      <c r="E6" s="110"/>
    </row>
    <row r="7" spans="1:6" ht="24" thickBot="1" x14ac:dyDescent="0.4">
      <c r="A7" s="107"/>
      <c r="B7" s="11"/>
      <c r="C7" s="11"/>
      <c r="D7" s="11"/>
      <c r="E7" s="110"/>
    </row>
    <row r="8" spans="1:6" x14ac:dyDescent="0.35">
      <c r="A8" s="107"/>
      <c r="B8" s="8" t="s">
        <v>15</v>
      </c>
      <c r="C8" s="9" t="s">
        <v>1</v>
      </c>
      <c r="D8" s="10"/>
      <c r="E8" s="110"/>
    </row>
    <row r="9" spans="1:6" x14ac:dyDescent="0.35">
      <c r="A9" s="107"/>
      <c r="B9" s="12"/>
      <c r="C9" s="13"/>
      <c r="D9" s="14"/>
      <c r="E9" s="111"/>
    </row>
    <row r="10" spans="1:6" ht="24" thickBot="1" x14ac:dyDescent="0.4">
      <c r="A10" s="107"/>
      <c r="B10" s="15"/>
      <c r="C10" s="16"/>
      <c r="D10" s="17"/>
      <c r="E10" s="110"/>
    </row>
    <row r="11" spans="1:6" ht="24" thickBot="1" x14ac:dyDescent="0.4">
      <c r="A11" s="107"/>
      <c r="B11" s="11"/>
      <c r="C11" s="11"/>
      <c r="D11" s="11"/>
      <c r="E11" s="110"/>
    </row>
    <row r="12" spans="1:6" x14ac:dyDescent="0.35">
      <c r="A12" s="107"/>
      <c r="B12" s="18"/>
      <c r="C12" s="101" t="str">
        <f>'descr camion'!A7</f>
        <v>COURGETTE - CAT.1 -Cal G - Espagne</v>
      </c>
      <c r="D12" s="11"/>
      <c r="E12" s="110"/>
    </row>
    <row r="13" spans="1:6" x14ac:dyDescent="0.35">
      <c r="A13" s="107"/>
      <c r="B13" s="19" t="s">
        <v>2</v>
      </c>
      <c r="C13" s="102"/>
      <c r="D13" s="20"/>
      <c r="E13" s="111"/>
    </row>
    <row r="14" spans="1:6" ht="24" thickBot="1" x14ac:dyDescent="0.4">
      <c r="A14" s="107"/>
      <c r="B14" s="6"/>
      <c r="C14" s="103"/>
      <c r="D14" s="11"/>
      <c r="E14" s="110"/>
    </row>
    <row r="15" spans="1:6" ht="24" thickBot="1" x14ac:dyDescent="0.4">
      <c r="A15" s="107"/>
      <c r="B15" s="11"/>
      <c r="C15" s="11"/>
      <c r="D15" s="11"/>
      <c r="E15" s="110"/>
    </row>
    <row r="16" spans="1:6" x14ac:dyDescent="0.35">
      <c r="A16" s="107"/>
      <c r="B16" s="25" t="s">
        <v>14</v>
      </c>
      <c r="C16" s="21"/>
      <c r="D16" s="10"/>
      <c r="E16" s="110"/>
    </row>
    <row r="17" spans="1:6" ht="36" x14ac:dyDescent="0.55000000000000004">
      <c r="A17" s="107"/>
      <c r="B17" s="22"/>
      <c r="C17" s="22" t="s">
        <v>4</v>
      </c>
      <c r="D17" s="24">
        <f>'descr camion'!E7</f>
        <v>103</v>
      </c>
      <c r="E17" s="110"/>
    </row>
    <row r="18" spans="1:6" ht="24" thickBot="1" x14ac:dyDescent="0.4">
      <c r="A18" s="107"/>
      <c r="B18" s="16"/>
      <c r="C18" s="16"/>
      <c r="D18" s="17"/>
      <c r="E18" s="110"/>
    </row>
    <row r="19" spans="1:6" x14ac:dyDescent="0.35">
      <c r="A19" s="107"/>
      <c r="B19" s="11"/>
      <c r="C19" s="11"/>
      <c r="D19" s="11"/>
      <c r="E19" s="110"/>
    </row>
    <row r="20" spans="1:6" x14ac:dyDescent="0.35">
      <c r="A20" s="112"/>
      <c r="B20" s="113"/>
      <c r="C20" s="113"/>
      <c r="D20" s="113"/>
      <c r="E20" s="114"/>
    </row>
    <row r="21" spans="1:6" s="23" customFormat="1" x14ac:dyDescent="0.35">
      <c r="A21" s="115"/>
      <c r="B21" s="116"/>
      <c r="C21" s="116"/>
      <c r="D21" s="116"/>
      <c r="E21" s="117"/>
    </row>
    <row r="22" spans="1:6" s="23" customFormat="1" x14ac:dyDescent="0.35">
      <c r="A22" s="118"/>
      <c r="B22" s="108" t="s">
        <v>3</v>
      </c>
      <c r="C22" s="119">
        <f>C2</f>
        <v>43507</v>
      </c>
      <c r="D22" s="50"/>
      <c r="E22" s="120"/>
      <c r="F22" s="125" t="s">
        <v>26</v>
      </c>
    </row>
    <row r="23" spans="1:6" ht="24" thickBot="1" x14ac:dyDescent="0.4">
      <c r="A23" s="107"/>
      <c r="B23" s="121"/>
      <c r="C23" s="11"/>
      <c r="D23" s="11"/>
      <c r="E23" s="110"/>
      <c r="F23" s="125">
        <f>'descr camion'!F8</f>
        <v>0</v>
      </c>
    </row>
    <row r="24" spans="1:6" x14ac:dyDescent="0.35">
      <c r="A24" s="107"/>
      <c r="B24" s="2" t="s">
        <v>0</v>
      </c>
      <c r="C24" s="3"/>
      <c r="D24" s="11"/>
      <c r="E24" s="110"/>
    </row>
    <row r="25" spans="1:6" x14ac:dyDescent="0.35">
      <c r="A25" s="107"/>
      <c r="B25" s="4"/>
      <c r="C25" s="5"/>
      <c r="D25" s="11"/>
      <c r="E25" s="110"/>
    </row>
    <row r="26" spans="1:6" ht="24" thickBot="1" x14ac:dyDescent="0.4">
      <c r="A26" s="107"/>
      <c r="B26" s="6"/>
      <c r="C26" s="7"/>
      <c r="D26" s="11"/>
      <c r="E26" s="110"/>
    </row>
    <row r="27" spans="1:6" ht="24" thickBot="1" x14ac:dyDescent="0.4">
      <c r="A27" s="107"/>
      <c r="B27" s="11"/>
      <c r="C27" s="11"/>
      <c r="D27" s="11"/>
      <c r="E27" s="110"/>
    </row>
    <row r="28" spans="1:6" x14ac:dyDescent="0.35">
      <c r="A28" s="107"/>
      <c r="B28" s="8" t="s">
        <v>15</v>
      </c>
      <c r="C28" s="9" t="s">
        <v>1</v>
      </c>
      <c r="D28" s="10"/>
      <c r="E28" s="110"/>
    </row>
    <row r="29" spans="1:6" x14ac:dyDescent="0.35">
      <c r="A29" s="107"/>
      <c r="B29" s="12"/>
      <c r="C29" s="13"/>
      <c r="D29" s="14"/>
      <c r="E29" s="110"/>
    </row>
    <row r="30" spans="1:6" ht="24" thickBot="1" x14ac:dyDescent="0.4">
      <c r="A30" s="107"/>
      <c r="B30" s="15"/>
      <c r="C30" s="16"/>
      <c r="D30" s="17"/>
      <c r="E30" s="110"/>
    </row>
    <row r="31" spans="1:6" ht="24" thickBot="1" x14ac:dyDescent="0.4">
      <c r="A31" s="107"/>
      <c r="B31" s="11"/>
      <c r="C31" s="11"/>
      <c r="D31" s="11"/>
      <c r="E31" s="110"/>
    </row>
    <row r="32" spans="1:6" x14ac:dyDescent="0.35">
      <c r="A32" s="107"/>
      <c r="B32" s="18"/>
      <c r="C32" s="101" t="str">
        <f>'descr camion'!A7</f>
        <v>COURGETTE - CAT.1 -Cal G - Espagne</v>
      </c>
      <c r="D32" s="11"/>
      <c r="E32" s="110"/>
    </row>
    <row r="33" spans="1:6" x14ac:dyDescent="0.35">
      <c r="A33" s="107"/>
      <c r="B33" s="19" t="s">
        <v>2</v>
      </c>
      <c r="C33" s="102"/>
      <c r="D33" s="20"/>
      <c r="E33" s="110"/>
    </row>
    <row r="34" spans="1:6" ht="24" thickBot="1" x14ac:dyDescent="0.4">
      <c r="A34" s="107"/>
      <c r="B34" s="6"/>
      <c r="C34" s="103"/>
      <c r="D34" s="11"/>
      <c r="E34" s="110"/>
    </row>
    <row r="35" spans="1:6" ht="24" thickBot="1" x14ac:dyDescent="0.4">
      <c r="A35" s="107"/>
      <c r="B35" s="11"/>
      <c r="C35" s="11"/>
      <c r="D35" s="11"/>
      <c r="E35" s="110"/>
    </row>
    <row r="36" spans="1:6" x14ac:dyDescent="0.35">
      <c r="A36" s="107"/>
      <c r="B36" s="25" t="s">
        <v>14</v>
      </c>
      <c r="C36" s="21"/>
      <c r="D36" s="10"/>
      <c r="E36" s="110"/>
    </row>
    <row r="37" spans="1:6" ht="36" x14ac:dyDescent="0.55000000000000004">
      <c r="A37" s="107"/>
      <c r="B37" s="22"/>
      <c r="C37" s="22" t="s">
        <v>4</v>
      </c>
      <c r="D37" s="24">
        <f>'descr camion'!E8</f>
        <v>0</v>
      </c>
      <c r="E37" s="110"/>
    </row>
    <row r="38" spans="1:6" ht="24" thickBot="1" x14ac:dyDescent="0.4">
      <c r="A38" s="107"/>
      <c r="B38" s="16"/>
      <c r="C38" s="16"/>
      <c r="D38" s="17" t="s">
        <v>19</v>
      </c>
      <c r="E38" s="110"/>
    </row>
    <row r="39" spans="1:6" x14ac:dyDescent="0.35">
      <c r="A39" s="107"/>
      <c r="B39" s="50"/>
      <c r="C39" s="50"/>
      <c r="D39" s="50"/>
      <c r="E39" s="110"/>
    </row>
    <row r="40" spans="1:6" x14ac:dyDescent="0.35">
      <c r="A40" s="112"/>
      <c r="B40" s="122"/>
      <c r="C40" s="122"/>
      <c r="D40" s="122"/>
      <c r="E40" s="114"/>
    </row>
    <row r="41" spans="1:6" s="23" customFormat="1" x14ac:dyDescent="0.35">
      <c r="A41" s="115"/>
      <c r="B41" s="116"/>
      <c r="C41" s="116"/>
      <c r="D41" s="116"/>
      <c r="E41" s="117"/>
    </row>
    <row r="42" spans="1:6" s="23" customFormat="1" x14ac:dyDescent="0.35">
      <c r="A42" s="118"/>
      <c r="B42" s="108" t="s">
        <v>3</v>
      </c>
      <c r="C42" s="119">
        <f>C22</f>
        <v>43507</v>
      </c>
      <c r="D42" s="50"/>
      <c r="E42" s="120"/>
      <c r="F42" s="125" t="s">
        <v>26</v>
      </c>
    </row>
    <row r="43" spans="1:6" ht="24" thickBot="1" x14ac:dyDescent="0.4">
      <c r="A43" s="107"/>
      <c r="B43" s="121"/>
      <c r="C43" s="11"/>
      <c r="D43" s="11"/>
      <c r="E43" s="110"/>
      <c r="F43" s="125">
        <f>'descr camion'!F9</f>
        <v>0</v>
      </c>
    </row>
    <row r="44" spans="1:6" x14ac:dyDescent="0.35">
      <c r="A44" s="107"/>
      <c r="B44" s="2" t="s">
        <v>0</v>
      </c>
      <c r="C44" s="3"/>
      <c r="D44" s="11"/>
      <c r="E44" s="110"/>
    </row>
    <row r="45" spans="1:6" x14ac:dyDescent="0.35">
      <c r="A45" s="107"/>
      <c r="B45" s="4"/>
      <c r="C45" s="5"/>
      <c r="D45" s="11"/>
      <c r="E45" s="110"/>
    </row>
    <row r="46" spans="1:6" ht="24" thickBot="1" x14ac:dyDescent="0.4">
      <c r="A46" s="107"/>
      <c r="B46" s="6"/>
      <c r="C46" s="7"/>
      <c r="D46" s="11"/>
      <c r="E46" s="110"/>
    </row>
    <row r="47" spans="1:6" ht="24" thickBot="1" x14ac:dyDescent="0.4">
      <c r="A47" s="107"/>
      <c r="B47" s="11"/>
      <c r="C47" s="11"/>
      <c r="D47" s="11"/>
      <c r="E47" s="110"/>
    </row>
    <row r="48" spans="1:6" x14ac:dyDescent="0.35">
      <c r="A48" s="107"/>
      <c r="B48" s="8" t="s">
        <v>15</v>
      </c>
      <c r="C48" s="9" t="s">
        <v>1</v>
      </c>
      <c r="D48" s="10"/>
      <c r="E48" s="110"/>
    </row>
    <row r="49" spans="1:6" x14ac:dyDescent="0.35">
      <c r="A49" s="107"/>
      <c r="B49" s="12"/>
      <c r="C49" s="13"/>
      <c r="D49" s="14"/>
      <c r="E49" s="110"/>
    </row>
    <row r="50" spans="1:6" ht="24" thickBot="1" x14ac:dyDescent="0.4">
      <c r="A50" s="107"/>
      <c r="B50" s="15"/>
      <c r="C50" s="16"/>
      <c r="D50" s="17"/>
      <c r="E50" s="110"/>
    </row>
    <row r="51" spans="1:6" ht="24" thickBot="1" x14ac:dyDescent="0.4">
      <c r="A51" s="107"/>
      <c r="B51" s="11"/>
      <c r="C51" s="11"/>
      <c r="D51" s="11"/>
      <c r="E51" s="110"/>
    </row>
    <row r="52" spans="1:6" x14ac:dyDescent="0.35">
      <c r="A52" s="107"/>
      <c r="B52" s="18"/>
      <c r="C52" s="101" t="str">
        <f>'descr camion'!A7</f>
        <v>COURGETTE - CAT.1 -Cal G - Espagne</v>
      </c>
      <c r="D52" s="11"/>
      <c r="E52" s="110"/>
    </row>
    <row r="53" spans="1:6" x14ac:dyDescent="0.35">
      <c r="A53" s="107"/>
      <c r="B53" s="19" t="s">
        <v>2</v>
      </c>
      <c r="C53" s="102"/>
      <c r="D53" s="20"/>
      <c r="E53" s="110"/>
    </row>
    <row r="54" spans="1:6" ht="24" thickBot="1" x14ac:dyDescent="0.4">
      <c r="A54" s="107"/>
      <c r="B54" s="6"/>
      <c r="C54" s="103"/>
      <c r="D54" s="11"/>
      <c r="E54" s="110"/>
    </row>
    <row r="55" spans="1:6" ht="24" thickBot="1" x14ac:dyDescent="0.4">
      <c r="A55" s="107"/>
      <c r="B55" s="11"/>
      <c r="C55" s="11"/>
      <c r="D55" s="11"/>
      <c r="E55" s="110"/>
    </row>
    <row r="56" spans="1:6" x14ac:dyDescent="0.35">
      <c r="A56" s="107"/>
      <c r="B56" s="25" t="s">
        <v>14</v>
      </c>
      <c r="C56" s="21"/>
      <c r="D56" s="10"/>
      <c r="E56" s="110"/>
    </row>
    <row r="57" spans="1:6" ht="36" x14ac:dyDescent="0.55000000000000004">
      <c r="A57" s="107"/>
      <c r="B57" s="22"/>
      <c r="C57" s="22" t="s">
        <v>4</v>
      </c>
      <c r="D57" s="24">
        <f>'descr camion'!E9</f>
        <v>0</v>
      </c>
      <c r="E57" s="110"/>
    </row>
    <row r="58" spans="1:6" ht="24" thickBot="1" x14ac:dyDescent="0.4">
      <c r="A58" s="107"/>
      <c r="B58" s="16"/>
      <c r="C58" s="16"/>
      <c r="D58" s="17" t="s">
        <v>19</v>
      </c>
      <c r="E58" s="110"/>
    </row>
    <row r="59" spans="1:6" x14ac:dyDescent="0.35">
      <c r="A59" s="107"/>
      <c r="B59" s="50"/>
      <c r="C59" s="50"/>
      <c r="D59" s="50"/>
      <c r="E59" s="110"/>
    </row>
    <row r="60" spans="1:6" x14ac:dyDescent="0.35">
      <c r="A60" s="112"/>
      <c r="B60" s="122"/>
      <c r="C60" s="122"/>
      <c r="D60" s="122"/>
      <c r="E60" s="114"/>
    </row>
    <row r="61" spans="1:6" x14ac:dyDescent="0.35">
      <c r="A61" s="104"/>
      <c r="B61" s="105"/>
      <c r="C61" s="105"/>
      <c r="D61" s="105"/>
      <c r="E61" s="106"/>
    </row>
    <row r="62" spans="1:6" x14ac:dyDescent="0.35">
      <c r="A62" s="107"/>
      <c r="B62" s="108" t="s">
        <v>3</v>
      </c>
      <c r="C62" s="109">
        <f>C2</f>
        <v>43507</v>
      </c>
      <c r="D62" s="11"/>
      <c r="E62" s="110"/>
      <c r="F62" s="125" t="s">
        <v>26</v>
      </c>
    </row>
    <row r="63" spans="1:6" ht="24" thickBot="1" x14ac:dyDescent="0.4">
      <c r="A63" s="107"/>
      <c r="B63" s="11"/>
      <c r="C63" s="11"/>
      <c r="D63" s="11"/>
      <c r="E63" s="110"/>
      <c r="F63" s="125">
        <f>'descr camion'!F11</f>
        <v>3</v>
      </c>
    </row>
    <row r="64" spans="1:6" x14ac:dyDescent="0.35">
      <c r="A64" s="107"/>
      <c r="B64" s="2" t="s">
        <v>0</v>
      </c>
      <c r="C64" s="3"/>
      <c r="D64" s="11"/>
      <c r="E64" s="110"/>
    </row>
    <row r="65" spans="1:5" x14ac:dyDescent="0.35">
      <c r="A65" s="107"/>
      <c r="B65" s="4"/>
      <c r="C65" s="5"/>
      <c r="D65" s="11"/>
      <c r="E65" s="110"/>
    </row>
    <row r="66" spans="1:5" ht="24" thickBot="1" x14ac:dyDescent="0.4">
      <c r="A66" s="107"/>
      <c r="B66" s="6"/>
      <c r="C66" s="7"/>
      <c r="D66" s="11"/>
      <c r="E66" s="110"/>
    </row>
    <row r="67" spans="1:5" ht="24" thickBot="1" x14ac:dyDescent="0.4">
      <c r="A67" s="107"/>
      <c r="B67" s="11"/>
      <c r="C67" s="11"/>
      <c r="D67" s="11"/>
      <c r="E67" s="110"/>
    </row>
    <row r="68" spans="1:5" x14ac:dyDescent="0.35">
      <c r="A68" s="107"/>
      <c r="B68" s="8" t="s">
        <v>15</v>
      </c>
      <c r="C68" s="9" t="s">
        <v>1</v>
      </c>
      <c r="D68" s="10"/>
      <c r="E68" s="110"/>
    </row>
    <row r="69" spans="1:5" x14ac:dyDescent="0.35">
      <c r="A69" s="107"/>
      <c r="B69" s="12"/>
      <c r="C69" s="13"/>
      <c r="D69" s="14"/>
      <c r="E69" s="110"/>
    </row>
    <row r="70" spans="1:5" ht="24" thickBot="1" x14ac:dyDescent="0.4">
      <c r="A70" s="107"/>
      <c r="B70" s="15"/>
      <c r="C70" s="16"/>
      <c r="D70" s="17"/>
      <c r="E70" s="110"/>
    </row>
    <row r="71" spans="1:5" ht="24" thickBot="1" x14ac:dyDescent="0.4">
      <c r="A71" s="107"/>
      <c r="B71" s="11"/>
      <c r="C71" s="11"/>
      <c r="D71" s="11"/>
      <c r="E71" s="110"/>
    </row>
    <row r="72" spans="1:5" x14ac:dyDescent="0.35">
      <c r="A72" s="107"/>
      <c r="B72" s="18"/>
      <c r="C72" s="98" t="str">
        <f>'descr camion'!A11</f>
        <v>TOMATE COCKTAIL 500G - CAT.1 - Espagne</v>
      </c>
      <c r="D72" s="11"/>
      <c r="E72" s="110"/>
    </row>
    <row r="73" spans="1:5" ht="28.5" customHeight="1" x14ac:dyDescent="0.35">
      <c r="A73" s="107"/>
      <c r="B73" s="19" t="s">
        <v>2</v>
      </c>
      <c r="C73" s="99"/>
      <c r="D73" s="20"/>
      <c r="E73" s="110"/>
    </row>
    <row r="74" spans="1:5" ht="24" thickBot="1" x14ac:dyDescent="0.4">
      <c r="A74" s="107"/>
      <c r="B74" s="6"/>
      <c r="C74" s="100"/>
      <c r="D74" s="11"/>
      <c r="E74" s="110"/>
    </row>
    <row r="75" spans="1:5" ht="24" thickBot="1" x14ac:dyDescent="0.4">
      <c r="A75" s="107"/>
      <c r="B75" s="11"/>
      <c r="C75" s="11"/>
      <c r="D75" s="11"/>
      <c r="E75" s="110"/>
    </row>
    <row r="76" spans="1:5" x14ac:dyDescent="0.35">
      <c r="A76" s="107"/>
      <c r="B76" s="25" t="s">
        <v>14</v>
      </c>
      <c r="C76" s="21"/>
      <c r="D76" s="10"/>
      <c r="E76" s="110"/>
    </row>
    <row r="77" spans="1:5" ht="36" x14ac:dyDescent="0.55000000000000004">
      <c r="A77" s="107"/>
      <c r="B77" s="22"/>
      <c r="C77" s="22" t="s">
        <v>4</v>
      </c>
      <c r="D77" s="24">
        <f>'descr camion'!E11</f>
        <v>75</v>
      </c>
      <c r="E77" s="110"/>
    </row>
    <row r="78" spans="1:5" ht="24" thickBot="1" x14ac:dyDescent="0.4">
      <c r="A78" s="107"/>
      <c r="B78" s="16"/>
      <c r="C78" s="16"/>
      <c r="D78" s="17"/>
      <c r="E78" s="110"/>
    </row>
    <row r="79" spans="1:5" x14ac:dyDescent="0.35">
      <c r="A79" s="107"/>
      <c r="B79" s="11"/>
      <c r="C79" s="11"/>
      <c r="D79" s="11"/>
      <c r="E79" s="110"/>
    </row>
    <row r="80" spans="1:5" x14ac:dyDescent="0.35">
      <c r="A80" s="112"/>
      <c r="B80" s="113"/>
      <c r="C80" s="113"/>
      <c r="D80" s="113"/>
      <c r="E80" s="114"/>
    </row>
    <row r="81" spans="1:6" x14ac:dyDescent="0.35">
      <c r="A81" s="104"/>
      <c r="B81" s="116"/>
      <c r="C81" s="116"/>
      <c r="D81" s="116"/>
      <c r="E81" s="106"/>
    </row>
    <row r="82" spans="1:6" x14ac:dyDescent="0.35">
      <c r="A82" s="107"/>
      <c r="B82" s="108" t="s">
        <v>3</v>
      </c>
      <c r="C82" s="119">
        <f>C2</f>
        <v>43507</v>
      </c>
      <c r="D82" s="50"/>
      <c r="E82" s="110"/>
      <c r="F82" s="125" t="s">
        <v>26</v>
      </c>
    </row>
    <row r="83" spans="1:6" ht="24" thickBot="1" x14ac:dyDescent="0.4">
      <c r="A83" s="107"/>
      <c r="B83" s="121"/>
      <c r="C83" s="11"/>
      <c r="D83" s="11"/>
      <c r="E83" s="110"/>
      <c r="F83" s="125">
        <f>'descr camion'!F12</f>
        <v>1</v>
      </c>
    </row>
    <row r="84" spans="1:6" x14ac:dyDescent="0.35">
      <c r="A84" s="107"/>
      <c r="B84" s="2" t="s">
        <v>0</v>
      </c>
      <c r="C84" s="3"/>
      <c r="D84" s="11"/>
      <c r="E84" s="110"/>
    </row>
    <row r="85" spans="1:6" x14ac:dyDescent="0.35">
      <c r="A85" s="107"/>
      <c r="B85" s="4"/>
      <c r="C85" s="5"/>
      <c r="D85" s="11"/>
      <c r="E85" s="110"/>
    </row>
    <row r="86" spans="1:6" ht="24" thickBot="1" x14ac:dyDescent="0.4">
      <c r="A86" s="107"/>
      <c r="B86" s="6"/>
      <c r="C86" s="7"/>
      <c r="D86" s="11"/>
      <c r="E86" s="110"/>
    </row>
    <row r="87" spans="1:6" ht="24" thickBot="1" x14ac:dyDescent="0.4">
      <c r="A87" s="107"/>
      <c r="B87" s="11"/>
      <c r="C87" s="11"/>
      <c r="D87" s="11"/>
      <c r="E87" s="110"/>
    </row>
    <row r="88" spans="1:6" x14ac:dyDescent="0.35">
      <c r="A88" s="107"/>
      <c r="B88" s="8" t="s">
        <v>15</v>
      </c>
      <c r="C88" s="9" t="s">
        <v>1</v>
      </c>
      <c r="D88" s="10"/>
      <c r="E88" s="110"/>
    </row>
    <row r="89" spans="1:6" x14ac:dyDescent="0.35">
      <c r="A89" s="107"/>
      <c r="B89" s="12"/>
      <c r="C89" s="13"/>
      <c r="D89" s="14"/>
      <c r="E89" s="110"/>
    </row>
    <row r="90" spans="1:6" ht="24" thickBot="1" x14ac:dyDescent="0.4">
      <c r="A90" s="107"/>
      <c r="B90" s="15"/>
      <c r="C90" s="16"/>
      <c r="D90" s="17"/>
      <c r="E90" s="110"/>
    </row>
    <row r="91" spans="1:6" ht="24" thickBot="1" x14ac:dyDescent="0.4">
      <c r="A91" s="107"/>
      <c r="B91" s="11"/>
      <c r="C91" s="11"/>
      <c r="D91" s="11"/>
      <c r="E91" s="110"/>
    </row>
    <row r="92" spans="1:6" x14ac:dyDescent="0.35">
      <c r="A92" s="107"/>
      <c r="B92" s="18"/>
      <c r="C92" s="101" t="str">
        <f>'descr camion'!A11</f>
        <v>TOMATE COCKTAIL 500G - CAT.1 - Espagne</v>
      </c>
      <c r="D92" s="11"/>
      <c r="E92" s="110"/>
    </row>
    <row r="93" spans="1:6" x14ac:dyDescent="0.35">
      <c r="A93" s="107"/>
      <c r="B93" s="19" t="s">
        <v>2</v>
      </c>
      <c r="C93" s="102"/>
      <c r="D93" s="20"/>
      <c r="E93" s="110"/>
    </row>
    <row r="94" spans="1:6" ht="24" thickBot="1" x14ac:dyDescent="0.4">
      <c r="A94" s="107"/>
      <c r="B94" s="6"/>
      <c r="C94" s="103"/>
      <c r="D94" s="11"/>
      <c r="E94" s="110"/>
    </row>
    <row r="95" spans="1:6" ht="24" thickBot="1" x14ac:dyDescent="0.4">
      <c r="A95" s="107"/>
      <c r="B95" s="11"/>
      <c r="C95" s="11"/>
      <c r="D95" s="11"/>
      <c r="E95" s="110"/>
    </row>
    <row r="96" spans="1:6" x14ac:dyDescent="0.35">
      <c r="A96" s="107"/>
      <c r="B96" s="25" t="s">
        <v>14</v>
      </c>
      <c r="C96" s="21"/>
      <c r="D96" s="10"/>
      <c r="E96" s="110"/>
    </row>
    <row r="97" spans="1:6" ht="36" x14ac:dyDescent="0.55000000000000004">
      <c r="A97" s="107"/>
      <c r="B97" s="22"/>
      <c r="C97" s="22" t="s">
        <v>4</v>
      </c>
      <c r="D97" s="24">
        <f>'descr camion'!E12</f>
        <v>74</v>
      </c>
      <c r="E97" s="110"/>
    </row>
    <row r="98" spans="1:6" ht="24" thickBot="1" x14ac:dyDescent="0.4">
      <c r="A98" s="107"/>
      <c r="B98" s="16"/>
      <c r="C98" s="16"/>
      <c r="D98" s="17"/>
      <c r="E98" s="110"/>
    </row>
    <row r="99" spans="1:6" s="23" customFormat="1" x14ac:dyDescent="0.35">
      <c r="A99" s="118"/>
      <c r="B99" s="50"/>
      <c r="C99" s="50"/>
      <c r="D99" s="50"/>
      <c r="E99" s="120"/>
      <c r="F99" s="1"/>
    </row>
    <row r="100" spans="1:6" x14ac:dyDescent="0.35">
      <c r="A100" s="112"/>
      <c r="B100" s="122"/>
      <c r="C100" s="122"/>
      <c r="D100" s="122"/>
      <c r="E100" s="114"/>
    </row>
    <row r="101" spans="1:6" x14ac:dyDescent="0.35">
      <c r="A101" s="104"/>
      <c r="B101" s="116"/>
      <c r="C101" s="116"/>
      <c r="D101" s="116"/>
      <c r="E101" s="106"/>
    </row>
    <row r="102" spans="1:6" x14ac:dyDescent="0.35">
      <c r="A102" s="107"/>
      <c r="B102" s="108" t="s">
        <v>3</v>
      </c>
      <c r="C102" s="119">
        <f>C22</f>
        <v>43507</v>
      </c>
      <c r="D102" s="50"/>
      <c r="E102" s="110"/>
      <c r="F102" s="125" t="s">
        <v>26</v>
      </c>
    </row>
    <row r="103" spans="1:6" ht="24" thickBot="1" x14ac:dyDescent="0.4">
      <c r="A103" s="107"/>
      <c r="B103" s="121"/>
      <c r="C103" s="11"/>
      <c r="D103" s="11"/>
      <c r="E103" s="110"/>
      <c r="F103" s="125">
        <f>'descr camion'!F13</f>
        <v>0</v>
      </c>
    </row>
    <row r="104" spans="1:6" x14ac:dyDescent="0.35">
      <c r="A104" s="107"/>
      <c r="B104" s="2" t="s">
        <v>0</v>
      </c>
      <c r="C104" s="3"/>
      <c r="D104" s="11"/>
      <c r="E104" s="110"/>
    </row>
    <row r="105" spans="1:6" x14ac:dyDescent="0.35">
      <c r="A105" s="107"/>
      <c r="B105" s="4"/>
      <c r="C105" s="5"/>
      <c r="D105" s="11"/>
      <c r="E105" s="110"/>
    </row>
    <row r="106" spans="1:6" ht="24" thickBot="1" x14ac:dyDescent="0.4">
      <c r="A106" s="107"/>
      <c r="B106" s="6"/>
      <c r="C106" s="7"/>
      <c r="D106" s="11"/>
      <c r="E106" s="110"/>
    </row>
    <row r="107" spans="1:6" ht="24" thickBot="1" x14ac:dyDescent="0.4">
      <c r="A107" s="107"/>
      <c r="B107" s="11"/>
      <c r="C107" s="11"/>
      <c r="D107" s="11"/>
      <c r="E107" s="110"/>
    </row>
    <row r="108" spans="1:6" x14ac:dyDescent="0.35">
      <c r="A108" s="107"/>
      <c r="B108" s="8" t="s">
        <v>15</v>
      </c>
      <c r="C108" s="9" t="s">
        <v>1</v>
      </c>
      <c r="D108" s="10"/>
      <c r="E108" s="110"/>
    </row>
    <row r="109" spans="1:6" x14ac:dyDescent="0.35">
      <c r="A109" s="107"/>
      <c r="B109" s="12"/>
      <c r="C109" s="13"/>
      <c r="D109" s="14"/>
      <c r="E109" s="110"/>
    </row>
    <row r="110" spans="1:6" ht="24" thickBot="1" x14ac:dyDescent="0.4">
      <c r="A110" s="107"/>
      <c r="B110" s="15"/>
      <c r="C110" s="16"/>
      <c r="D110" s="17"/>
      <c r="E110" s="110"/>
    </row>
    <row r="111" spans="1:6" ht="24" thickBot="1" x14ac:dyDescent="0.4">
      <c r="A111" s="107"/>
      <c r="B111" s="11"/>
      <c r="C111" s="11"/>
      <c r="D111" s="11"/>
      <c r="E111" s="110"/>
    </row>
    <row r="112" spans="1:6" x14ac:dyDescent="0.35">
      <c r="A112" s="107"/>
      <c r="B112" s="18"/>
      <c r="C112" s="101" t="str">
        <f>'descr camion'!A11</f>
        <v>TOMATE COCKTAIL 500G - CAT.1 - Espagne</v>
      </c>
      <c r="D112" s="11"/>
      <c r="E112" s="110"/>
    </row>
    <row r="113" spans="1:6" x14ac:dyDescent="0.35">
      <c r="A113" s="107"/>
      <c r="B113" s="19" t="s">
        <v>2</v>
      </c>
      <c r="C113" s="102"/>
      <c r="D113" s="20"/>
      <c r="E113" s="110"/>
    </row>
    <row r="114" spans="1:6" ht="24" thickBot="1" x14ac:dyDescent="0.4">
      <c r="A114" s="107"/>
      <c r="B114" s="6"/>
      <c r="C114" s="103"/>
      <c r="D114" s="11"/>
      <c r="E114" s="110"/>
    </row>
    <row r="115" spans="1:6" ht="24" thickBot="1" x14ac:dyDescent="0.4">
      <c r="A115" s="107"/>
      <c r="B115" s="11"/>
      <c r="C115" s="11"/>
      <c r="D115" s="11"/>
      <c r="E115" s="110"/>
    </row>
    <row r="116" spans="1:6" x14ac:dyDescent="0.35">
      <c r="A116" s="107"/>
      <c r="B116" s="25" t="s">
        <v>14</v>
      </c>
      <c r="C116" s="21"/>
      <c r="D116" s="10"/>
      <c r="E116" s="110"/>
    </row>
    <row r="117" spans="1:6" ht="36" x14ac:dyDescent="0.55000000000000004">
      <c r="A117" s="107"/>
      <c r="B117" s="22"/>
      <c r="C117" s="22" t="s">
        <v>4</v>
      </c>
      <c r="D117" s="24">
        <f>'descr camion'!E13</f>
        <v>0</v>
      </c>
      <c r="E117" s="110"/>
    </row>
    <row r="118" spans="1:6" ht="24" thickBot="1" x14ac:dyDescent="0.4">
      <c r="A118" s="107"/>
      <c r="B118" s="16"/>
      <c r="C118" s="16"/>
      <c r="D118" s="17"/>
      <c r="E118" s="110"/>
    </row>
    <row r="119" spans="1:6" s="23" customFormat="1" x14ac:dyDescent="0.35">
      <c r="A119" s="118"/>
      <c r="B119" s="50"/>
      <c r="C119" s="50"/>
      <c r="D119" s="50"/>
      <c r="E119" s="120"/>
      <c r="F119" s="1"/>
    </row>
    <row r="120" spans="1:6" x14ac:dyDescent="0.35">
      <c r="A120" s="112"/>
      <c r="B120" s="122"/>
      <c r="C120" s="122"/>
      <c r="D120" s="122"/>
      <c r="E120" s="114"/>
    </row>
    <row r="121" spans="1:6" s="23" customFormat="1" x14ac:dyDescent="0.35">
      <c r="A121" s="115"/>
      <c r="B121" s="116"/>
      <c r="C121" s="116"/>
      <c r="D121" s="116"/>
      <c r="E121" s="117"/>
      <c r="F121" s="1"/>
    </row>
    <row r="122" spans="1:6" x14ac:dyDescent="0.35">
      <c r="A122" s="107"/>
      <c r="B122" s="108" t="s">
        <v>3</v>
      </c>
      <c r="C122" s="109">
        <f>C82</f>
        <v>43507</v>
      </c>
      <c r="D122" s="11"/>
      <c r="E122" s="110"/>
      <c r="F122" s="125" t="s">
        <v>26</v>
      </c>
    </row>
    <row r="123" spans="1:6" ht="24" thickBot="1" x14ac:dyDescent="0.4">
      <c r="A123" s="107"/>
      <c r="B123" s="11"/>
      <c r="C123" s="11"/>
      <c r="D123" s="11"/>
      <c r="E123" s="110"/>
      <c r="F123" s="125">
        <f>'descr camion'!F15</f>
        <v>0</v>
      </c>
    </row>
    <row r="124" spans="1:6" x14ac:dyDescent="0.35">
      <c r="A124" s="107"/>
      <c r="B124" s="2" t="s">
        <v>0</v>
      </c>
      <c r="C124" s="3"/>
      <c r="D124" s="11"/>
      <c r="E124" s="110"/>
    </row>
    <row r="125" spans="1:6" x14ac:dyDescent="0.35">
      <c r="A125" s="107"/>
      <c r="B125" s="4"/>
      <c r="C125" s="5"/>
      <c r="D125" s="11"/>
      <c r="E125" s="110"/>
    </row>
    <row r="126" spans="1:6" ht="24" thickBot="1" x14ac:dyDescent="0.4">
      <c r="A126" s="107"/>
      <c r="B126" s="6"/>
      <c r="C126" s="7"/>
      <c r="D126" s="11"/>
      <c r="E126" s="110"/>
    </row>
    <row r="127" spans="1:6" ht="24" thickBot="1" x14ac:dyDescent="0.4">
      <c r="A127" s="107"/>
      <c r="B127" s="11"/>
      <c r="C127" s="11"/>
      <c r="D127" s="11"/>
      <c r="E127" s="110"/>
    </row>
    <row r="128" spans="1:6" x14ac:dyDescent="0.35">
      <c r="A128" s="107"/>
      <c r="B128" s="8" t="s">
        <v>15</v>
      </c>
      <c r="C128" s="9" t="s">
        <v>1</v>
      </c>
      <c r="D128" s="10"/>
      <c r="E128" s="110"/>
    </row>
    <row r="129" spans="1:6" x14ac:dyDescent="0.35">
      <c r="A129" s="107"/>
      <c r="B129" s="12"/>
      <c r="C129" s="13"/>
      <c r="D129" s="14"/>
      <c r="E129" s="110"/>
    </row>
    <row r="130" spans="1:6" ht="24" thickBot="1" x14ac:dyDescent="0.4">
      <c r="A130" s="107"/>
      <c r="B130" s="15"/>
      <c r="C130" s="16"/>
      <c r="D130" s="17"/>
      <c r="E130" s="110"/>
    </row>
    <row r="131" spans="1:6" ht="24" thickBot="1" x14ac:dyDescent="0.4">
      <c r="A131" s="107"/>
      <c r="B131" s="11"/>
      <c r="C131" s="11"/>
      <c r="D131" s="11"/>
      <c r="E131" s="110"/>
    </row>
    <row r="132" spans="1:6" ht="23.25" customHeight="1" x14ac:dyDescent="0.35">
      <c r="A132" s="107"/>
      <c r="B132" s="18"/>
      <c r="C132" s="98">
        <f>'descr camion'!A12</f>
        <v>0</v>
      </c>
      <c r="D132" s="11"/>
      <c r="E132" s="110"/>
    </row>
    <row r="133" spans="1:6" ht="23.25" customHeight="1" x14ac:dyDescent="0.35">
      <c r="A133" s="107"/>
      <c r="B133" s="19" t="s">
        <v>2</v>
      </c>
      <c r="C133" s="99"/>
      <c r="D133" s="20"/>
      <c r="E133" s="110"/>
    </row>
    <row r="134" spans="1:6" ht="24" thickBot="1" x14ac:dyDescent="0.4">
      <c r="A134" s="107"/>
      <c r="B134" s="6"/>
      <c r="C134" s="100"/>
      <c r="D134" s="11"/>
      <c r="E134" s="110"/>
    </row>
    <row r="135" spans="1:6" ht="24" thickBot="1" x14ac:dyDescent="0.4">
      <c r="A135" s="107"/>
      <c r="B135" s="11"/>
      <c r="C135" s="11"/>
      <c r="D135" s="11"/>
      <c r="E135" s="110"/>
    </row>
    <row r="136" spans="1:6" x14ac:dyDescent="0.35">
      <c r="A136" s="107"/>
      <c r="B136" s="25" t="s">
        <v>14</v>
      </c>
      <c r="C136" s="21"/>
      <c r="D136" s="10"/>
      <c r="E136" s="110"/>
    </row>
    <row r="137" spans="1:6" ht="36" x14ac:dyDescent="0.55000000000000004">
      <c r="A137" s="107"/>
      <c r="B137" s="22"/>
      <c r="C137" s="22" t="s">
        <v>4</v>
      </c>
      <c r="D137" s="24">
        <f>'descr camion'!E15</f>
        <v>0</v>
      </c>
      <c r="E137" s="110"/>
    </row>
    <row r="138" spans="1:6" ht="24" thickBot="1" x14ac:dyDescent="0.4">
      <c r="A138" s="107"/>
      <c r="B138" s="16"/>
      <c r="C138" s="16"/>
      <c r="D138" s="17"/>
      <c r="E138" s="110"/>
    </row>
    <row r="139" spans="1:6" x14ac:dyDescent="0.35">
      <c r="A139" s="107"/>
      <c r="B139" s="11"/>
      <c r="C139" s="11"/>
      <c r="D139" s="11"/>
      <c r="E139" s="110"/>
    </row>
    <row r="140" spans="1:6" x14ac:dyDescent="0.35">
      <c r="A140" s="112"/>
      <c r="B140" s="113"/>
      <c r="C140" s="113"/>
      <c r="D140" s="113"/>
      <c r="E140" s="114"/>
    </row>
    <row r="141" spans="1:6" x14ac:dyDescent="0.35">
      <c r="A141" s="104"/>
      <c r="B141" s="116"/>
      <c r="C141" s="116"/>
      <c r="D141" s="116"/>
      <c r="E141" s="106"/>
    </row>
    <row r="142" spans="1:6" x14ac:dyDescent="0.35">
      <c r="A142" s="107"/>
      <c r="B142" s="108" t="s">
        <v>3</v>
      </c>
      <c r="C142" s="119">
        <f>C122</f>
        <v>43507</v>
      </c>
      <c r="D142" s="50"/>
      <c r="E142" s="110"/>
      <c r="F142" s="125" t="s">
        <v>26</v>
      </c>
    </row>
    <row r="143" spans="1:6" ht="24" thickBot="1" x14ac:dyDescent="0.4">
      <c r="A143" s="107"/>
      <c r="B143" s="121"/>
      <c r="C143" s="11"/>
      <c r="D143" s="11"/>
      <c r="E143" s="110"/>
      <c r="F143" s="125">
        <f>'descr camion'!F16</f>
        <v>0</v>
      </c>
    </row>
    <row r="144" spans="1:6" x14ac:dyDescent="0.35">
      <c r="A144" s="107"/>
      <c r="B144" s="2" t="s">
        <v>0</v>
      </c>
      <c r="C144" s="3"/>
      <c r="D144" s="11"/>
      <c r="E144" s="110"/>
    </row>
    <row r="145" spans="1:6" x14ac:dyDescent="0.35">
      <c r="A145" s="107"/>
      <c r="B145" s="4"/>
      <c r="C145" s="5"/>
      <c r="D145" s="11"/>
      <c r="E145" s="110"/>
    </row>
    <row r="146" spans="1:6" ht="24" thickBot="1" x14ac:dyDescent="0.4">
      <c r="A146" s="107"/>
      <c r="B146" s="6"/>
      <c r="C146" s="7"/>
      <c r="D146" s="11"/>
      <c r="E146" s="110"/>
    </row>
    <row r="147" spans="1:6" ht="24" thickBot="1" x14ac:dyDescent="0.4">
      <c r="A147" s="107"/>
      <c r="B147" s="11"/>
      <c r="C147" s="11"/>
      <c r="D147" s="11"/>
      <c r="E147" s="110"/>
    </row>
    <row r="148" spans="1:6" x14ac:dyDescent="0.35">
      <c r="A148" s="107"/>
      <c r="B148" s="8" t="s">
        <v>15</v>
      </c>
      <c r="C148" s="9" t="s">
        <v>1</v>
      </c>
      <c r="D148" s="10"/>
      <c r="E148" s="110"/>
    </row>
    <row r="149" spans="1:6" x14ac:dyDescent="0.35">
      <c r="A149" s="107"/>
      <c r="B149" s="12"/>
      <c r="C149" s="13"/>
      <c r="D149" s="14"/>
      <c r="E149" s="110"/>
    </row>
    <row r="150" spans="1:6" ht="24" thickBot="1" x14ac:dyDescent="0.4">
      <c r="A150" s="107"/>
      <c r="B150" s="15"/>
      <c r="C150" s="16"/>
      <c r="D150" s="17"/>
      <c r="E150" s="110"/>
    </row>
    <row r="151" spans="1:6" ht="24" thickBot="1" x14ac:dyDescent="0.4">
      <c r="A151" s="107"/>
      <c r="B151" s="11"/>
      <c r="C151" s="11"/>
      <c r="D151" s="11"/>
      <c r="E151" s="110"/>
    </row>
    <row r="152" spans="1:6" x14ac:dyDescent="0.35">
      <c r="A152" s="107"/>
      <c r="B152" s="18"/>
      <c r="C152" s="98">
        <f>'descr camion'!A12</f>
        <v>0</v>
      </c>
      <c r="D152" s="11"/>
      <c r="E152" s="110"/>
    </row>
    <row r="153" spans="1:6" x14ac:dyDescent="0.35">
      <c r="A153" s="107"/>
      <c r="B153" s="19" t="s">
        <v>2</v>
      </c>
      <c r="C153" s="99"/>
      <c r="D153" s="20"/>
      <c r="E153" s="110"/>
    </row>
    <row r="154" spans="1:6" ht="24" thickBot="1" x14ac:dyDescent="0.4">
      <c r="A154" s="107"/>
      <c r="B154" s="6"/>
      <c r="C154" s="100"/>
      <c r="D154" s="11"/>
      <c r="E154" s="110"/>
    </row>
    <row r="155" spans="1:6" ht="24" thickBot="1" x14ac:dyDescent="0.4">
      <c r="A155" s="107"/>
      <c r="B155" s="11"/>
      <c r="C155" s="11"/>
      <c r="D155" s="11"/>
      <c r="E155" s="110"/>
    </row>
    <row r="156" spans="1:6" x14ac:dyDescent="0.35">
      <c r="A156" s="107"/>
      <c r="B156" s="25" t="s">
        <v>14</v>
      </c>
      <c r="C156" s="21"/>
      <c r="D156" s="10"/>
      <c r="E156" s="110"/>
    </row>
    <row r="157" spans="1:6" ht="36" x14ac:dyDescent="0.55000000000000004">
      <c r="A157" s="107"/>
      <c r="B157" s="22"/>
      <c r="C157" s="22" t="s">
        <v>4</v>
      </c>
      <c r="D157" s="24">
        <f>'descr camion'!E16</f>
        <v>0</v>
      </c>
      <c r="E157" s="110"/>
    </row>
    <row r="158" spans="1:6" ht="24" thickBot="1" x14ac:dyDescent="0.4">
      <c r="A158" s="107"/>
      <c r="B158" s="16"/>
      <c r="C158" s="16"/>
      <c r="D158" s="17" t="s">
        <v>19</v>
      </c>
      <c r="E158" s="110"/>
    </row>
    <row r="159" spans="1:6" s="23" customFormat="1" x14ac:dyDescent="0.35">
      <c r="A159" s="118"/>
      <c r="B159" s="50"/>
      <c r="C159" s="50"/>
      <c r="D159" s="50"/>
      <c r="E159" s="120"/>
      <c r="F159" s="1"/>
    </row>
    <row r="160" spans="1:6" s="23" customFormat="1" x14ac:dyDescent="0.35">
      <c r="A160" s="123"/>
      <c r="B160" s="122"/>
      <c r="C160" s="122"/>
      <c r="D160" s="122"/>
      <c r="E160" s="124"/>
      <c r="F160" s="1"/>
    </row>
    <row r="161" spans="1:6" s="23" customFormat="1" x14ac:dyDescent="0.35">
      <c r="A161" s="115"/>
      <c r="B161" s="116"/>
      <c r="C161" s="116"/>
      <c r="D161" s="116"/>
      <c r="E161" s="117"/>
      <c r="F161" s="1"/>
    </row>
    <row r="162" spans="1:6" x14ac:dyDescent="0.35">
      <c r="A162" s="107"/>
      <c r="B162" s="108" t="s">
        <v>3</v>
      </c>
      <c r="C162" s="109">
        <f>C142</f>
        <v>43507</v>
      </c>
      <c r="D162" s="11"/>
      <c r="E162" s="110"/>
      <c r="F162" s="125" t="s">
        <v>26</v>
      </c>
    </row>
    <row r="163" spans="1:6" ht="24" thickBot="1" x14ac:dyDescent="0.4">
      <c r="A163" s="107"/>
      <c r="B163" s="11"/>
      <c r="C163" s="11"/>
      <c r="D163" s="11"/>
      <c r="E163" s="110"/>
      <c r="F163" s="125">
        <f>'descr camion'!F17</f>
        <v>0</v>
      </c>
    </row>
    <row r="164" spans="1:6" x14ac:dyDescent="0.35">
      <c r="A164" s="107"/>
      <c r="B164" s="2" t="s">
        <v>0</v>
      </c>
      <c r="C164" s="3"/>
      <c r="D164" s="11"/>
      <c r="E164" s="110"/>
    </row>
    <row r="165" spans="1:6" x14ac:dyDescent="0.35">
      <c r="A165" s="107"/>
      <c r="B165" s="4"/>
      <c r="C165" s="5"/>
      <c r="D165" s="11"/>
      <c r="E165" s="110"/>
    </row>
    <row r="166" spans="1:6" ht="24" thickBot="1" x14ac:dyDescent="0.4">
      <c r="A166" s="107"/>
      <c r="B166" s="6"/>
      <c r="C166" s="7"/>
      <c r="D166" s="11"/>
      <c r="E166" s="110"/>
    </row>
    <row r="167" spans="1:6" ht="24" thickBot="1" x14ac:dyDescent="0.4">
      <c r="A167" s="107"/>
      <c r="B167" s="11"/>
      <c r="C167" s="11"/>
      <c r="D167" s="11"/>
      <c r="E167" s="110"/>
    </row>
    <row r="168" spans="1:6" x14ac:dyDescent="0.35">
      <c r="A168" s="107"/>
      <c r="B168" s="8" t="s">
        <v>15</v>
      </c>
      <c r="C168" s="9" t="s">
        <v>1</v>
      </c>
      <c r="D168" s="10"/>
      <c r="E168" s="110"/>
    </row>
    <row r="169" spans="1:6" x14ac:dyDescent="0.35">
      <c r="A169" s="107"/>
      <c r="B169" s="12"/>
      <c r="C169" s="13"/>
      <c r="D169" s="14"/>
      <c r="E169" s="110"/>
    </row>
    <row r="170" spans="1:6" ht="24" thickBot="1" x14ac:dyDescent="0.4">
      <c r="A170" s="107"/>
      <c r="B170" s="15"/>
      <c r="C170" s="16"/>
      <c r="D170" s="17"/>
      <c r="E170" s="110"/>
    </row>
    <row r="171" spans="1:6" ht="24" thickBot="1" x14ac:dyDescent="0.4">
      <c r="A171" s="107"/>
      <c r="B171" s="11"/>
      <c r="C171" s="11"/>
      <c r="D171" s="11"/>
      <c r="E171" s="110"/>
    </row>
    <row r="172" spans="1:6" x14ac:dyDescent="0.35">
      <c r="A172" s="107"/>
      <c r="B172" s="18"/>
      <c r="C172" s="98">
        <f>'descr camion'!A12</f>
        <v>0</v>
      </c>
      <c r="D172" s="11"/>
      <c r="E172" s="110"/>
    </row>
    <row r="173" spans="1:6" x14ac:dyDescent="0.35">
      <c r="A173" s="107"/>
      <c r="B173" s="19" t="s">
        <v>2</v>
      </c>
      <c r="C173" s="99"/>
      <c r="D173" s="20"/>
      <c r="E173" s="110"/>
    </row>
    <row r="174" spans="1:6" ht="24" thickBot="1" x14ac:dyDescent="0.4">
      <c r="A174" s="107"/>
      <c r="B174" s="6"/>
      <c r="C174" s="100"/>
      <c r="D174" s="11"/>
      <c r="E174" s="110"/>
    </row>
    <row r="175" spans="1:6" ht="24" thickBot="1" x14ac:dyDescent="0.4">
      <c r="A175" s="107"/>
      <c r="B175" s="11"/>
      <c r="C175" s="11"/>
      <c r="D175" s="11"/>
      <c r="E175" s="110"/>
    </row>
    <row r="176" spans="1:6" x14ac:dyDescent="0.35">
      <c r="A176" s="107"/>
      <c r="B176" s="25" t="s">
        <v>14</v>
      </c>
      <c r="C176" s="21"/>
      <c r="D176" s="10"/>
      <c r="E176" s="110"/>
    </row>
    <row r="177" spans="1:6" ht="36" x14ac:dyDescent="0.55000000000000004">
      <c r="A177" s="107"/>
      <c r="B177" s="22"/>
      <c r="C177" s="22" t="s">
        <v>4</v>
      </c>
      <c r="D177" s="24">
        <f>'descr camion'!E17</f>
        <v>0</v>
      </c>
      <c r="E177" s="110"/>
    </row>
    <row r="178" spans="1:6" ht="24" thickBot="1" x14ac:dyDescent="0.4">
      <c r="A178" s="107"/>
      <c r="B178" s="16"/>
      <c r="C178" s="16"/>
      <c r="D178" s="17"/>
      <c r="E178" s="110"/>
    </row>
    <row r="179" spans="1:6" x14ac:dyDescent="0.35">
      <c r="A179" s="107"/>
      <c r="B179" s="11"/>
      <c r="C179" s="11"/>
      <c r="D179" s="11"/>
      <c r="E179" s="110"/>
    </row>
    <row r="180" spans="1:6" x14ac:dyDescent="0.35">
      <c r="A180" s="112"/>
      <c r="B180" s="113"/>
      <c r="C180" s="113"/>
      <c r="D180" s="113"/>
      <c r="E180" s="114"/>
    </row>
    <row r="181" spans="1:6" x14ac:dyDescent="0.35">
      <c r="A181" s="104"/>
      <c r="B181" s="116"/>
      <c r="C181" s="116"/>
      <c r="D181" s="116"/>
      <c r="E181" s="106"/>
    </row>
    <row r="182" spans="1:6" x14ac:dyDescent="0.35">
      <c r="A182" s="107"/>
      <c r="B182" s="108" t="s">
        <v>3</v>
      </c>
      <c r="C182" s="119">
        <f>C162</f>
        <v>43507</v>
      </c>
      <c r="D182" s="50"/>
      <c r="E182" s="110"/>
      <c r="F182" s="125" t="s">
        <v>26</v>
      </c>
    </row>
    <row r="183" spans="1:6" ht="24" thickBot="1" x14ac:dyDescent="0.4">
      <c r="A183" s="107"/>
      <c r="B183" s="121"/>
      <c r="C183" s="11"/>
      <c r="D183" s="11"/>
      <c r="E183" s="110"/>
      <c r="F183" s="125">
        <f>'descr camion'!F19</f>
        <v>0</v>
      </c>
    </row>
    <row r="184" spans="1:6" x14ac:dyDescent="0.35">
      <c r="A184" s="107"/>
      <c r="B184" s="2" t="s">
        <v>0</v>
      </c>
      <c r="C184" s="3"/>
      <c r="D184" s="11"/>
      <c r="E184" s="110"/>
    </row>
    <row r="185" spans="1:6" x14ac:dyDescent="0.35">
      <c r="A185" s="107"/>
      <c r="B185" s="4"/>
      <c r="C185" s="5"/>
      <c r="D185" s="11"/>
      <c r="E185" s="110"/>
    </row>
    <row r="186" spans="1:6" ht="24" thickBot="1" x14ac:dyDescent="0.4">
      <c r="A186" s="107"/>
      <c r="B186" s="6"/>
      <c r="C186" s="7"/>
      <c r="D186" s="11"/>
      <c r="E186" s="110"/>
    </row>
    <row r="187" spans="1:6" ht="24" thickBot="1" x14ac:dyDescent="0.4">
      <c r="A187" s="107"/>
      <c r="B187" s="11"/>
      <c r="C187" s="11"/>
      <c r="D187" s="11"/>
      <c r="E187" s="110"/>
    </row>
    <row r="188" spans="1:6" x14ac:dyDescent="0.35">
      <c r="A188" s="107"/>
      <c r="B188" s="8" t="s">
        <v>15</v>
      </c>
      <c r="C188" s="9" t="s">
        <v>1</v>
      </c>
      <c r="D188" s="10"/>
      <c r="E188" s="110"/>
    </row>
    <row r="189" spans="1:6" x14ac:dyDescent="0.35">
      <c r="A189" s="107"/>
      <c r="B189" s="12"/>
      <c r="C189" s="13"/>
      <c r="D189" s="14"/>
      <c r="E189" s="110"/>
    </row>
    <row r="190" spans="1:6" ht="24" thickBot="1" x14ac:dyDescent="0.4">
      <c r="A190" s="107"/>
      <c r="B190" s="15"/>
      <c r="C190" s="16"/>
      <c r="D190" s="17"/>
      <c r="E190" s="110"/>
    </row>
    <row r="191" spans="1:6" ht="24" thickBot="1" x14ac:dyDescent="0.4">
      <c r="A191" s="107"/>
      <c r="B191" s="11"/>
      <c r="C191" s="11"/>
      <c r="D191" s="11"/>
      <c r="E191" s="110"/>
    </row>
    <row r="192" spans="1:6" x14ac:dyDescent="0.35">
      <c r="A192" s="107"/>
      <c r="B192" s="18"/>
      <c r="C192" s="98">
        <f>'descr camion'!A13</f>
        <v>0</v>
      </c>
      <c r="D192" s="11"/>
      <c r="E192" s="110"/>
    </row>
    <row r="193" spans="1:6" x14ac:dyDescent="0.35">
      <c r="A193" s="107"/>
      <c r="B193" s="19" t="s">
        <v>2</v>
      </c>
      <c r="C193" s="99"/>
      <c r="D193" s="20"/>
      <c r="E193" s="110"/>
    </row>
    <row r="194" spans="1:6" ht="24" thickBot="1" x14ac:dyDescent="0.4">
      <c r="A194" s="107"/>
      <c r="B194" s="6"/>
      <c r="C194" s="100"/>
      <c r="D194" s="11"/>
      <c r="E194" s="110"/>
    </row>
    <row r="195" spans="1:6" ht="24" thickBot="1" x14ac:dyDescent="0.4">
      <c r="A195" s="107"/>
      <c r="B195" s="11"/>
      <c r="C195" s="11"/>
      <c r="D195" s="11"/>
      <c r="E195" s="110"/>
    </row>
    <row r="196" spans="1:6" x14ac:dyDescent="0.35">
      <c r="A196" s="107"/>
      <c r="B196" s="25" t="s">
        <v>14</v>
      </c>
      <c r="C196" s="21"/>
      <c r="D196" s="10"/>
      <c r="E196" s="110"/>
    </row>
    <row r="197" spans="1:6" ht="36" x14ac:dyDescent="0.55000000000000004">
      <c r="A197" s="107"/>
      <c r="B197" s="22"/>
      <c r="C197" s="22" t="s">
        <v>4</v>
      </c>
      <c r="D197" s="24">
        <f>'descr camion'!E19</f>
        <v>0</v>
      </c>
      <c r="E197" s="110"/>
    </row>
    <row r="198" spans="1:6" ht="24" thickBot="1" x14ac:dyDescent="0.4">
      <c r="A198" s="107"/>
      <c r="B198" s="16"/>
      <c r="C198" s="16"/>
      <c r="D198" s="17" t="s">
        <v>19</v>
      </c>
      <c r="E198" s="110"/>
    </row>
    <row r="199" spans="1:6" x14ac:dyDescent="0.35">
      <c r="A199" s="107"/>
      <c r="B199" s="11"/>
      <c r="C199" s="11"/>
      <c r="D199" s="11"/>
      <c r="E199" s="110"/>
    </row>
    <row r="200" spans="1:6" x14ac:dyDescent="0.35">
      <c r="A200" s="112"/>
      <c r="B200" s="113"/>
      <c r="C200" s="113"/>
      <c r="D200" s="113"/>
      <c r="E200" s="114"/>
    </row>
    <row r="201" spans="1:6" x14ac:dyDescent="0.35">
      <c r="A201" s="104"/>
      <c r="B201" s="116"/>
      <c r="C201" s="116"/>
      <c r="D201" s="116"/>
      <c r="E201" s="106"/>
    </row>
    <row r="202" spans="1:6" x14ac:dyDescent="0.35">
      <c r="A202" s="107"/>
      <c r="B202" s="108" t="s">
        <v>3</v>
      </c>
      <c r="C202" s="119">
        <f>C182</f>
        <v>43507</v>
      </c>
      <c r="D202" s="50"/>
      <c r="E202" s="110"/>
      <c r="F202" s="125" t="s">
        <v>26</v>
      </c>
    </row>
    <row r="203" spans="1:6" ht="24" thickBot="1" x14ac:dyDescent="0.4">
      <c r="A203" s="107"/>
      <c r="B203" s="121"/>
      <c r="C203" s="11"/>
      <c r="D203" s="11"/>
      <c r="E203" s="110"/>
      <c r="F203" s="125">
        <f>'descr camion'!F20</f>
        <v>0</v>
      </c>
    </row>
    <row r="204" spans="1:6" x14ac:dyDescent="0.35">
      <c r="A204" s="107"/>
      <c r="B204" s="2" t="s">
        <v>0</v>
      </c>
      <c r="C204" s="3"/>
      <c r="D204" s="11"/>
      <c r="E204" s="110"/>
    </row>
    <row r="205" spans="1:6" x14ac:dyDescent="0.35">
      <c r="A205" s="107"/>
      <c r="B205" s="4"/>
      <c r="C205" s="5"/>
      <c r="D205" s="11"/>
      <c r="E205" s="110"/>
    </row>
    <row r="206" spans="1:6" ht="24" thickBot="1" x14ac:dyDescent="0.4">
      <c r="A206" s="107"/>
      <c r="B206" s="6"/>
      <c r="C206" s="7"/>
      <c r="D206" s="11"/>
      <c r="E206" s="110"/>
    </row>
    <row r="207" spans="1:6" ht="24" thickBot="1" x14ac:dyDescent="0.4">
      <c r="A207" s="107"/>
      <c r="B207" s="11"/>
      <c r="C207" s="11"/>
      <c r="D207" s="11"/>
      <c r="E207" s="110"/>
    </row>
    <row r="208" spans="1:6" x14ac:dyDescent="0.35">
      <c r="A208" s="107"/>
      <c r="B208" s="8" t="s">
        <v>15</v>
      </c>
      <c r="C208" s="9" t="s">
        <v>1</v>
      </c>
      <c r="D208" s="10"/>
      <c r="E208" s="110"/>
    </row>
    <row r="209" spans="1:6" x14ac:dyDescent="0.35">
      <c r="A209" s="107"/>
      <c r="B209" s="12"/>
      <c r="C209" s="13"/>
      <c r="D209" s="14"/>
      <c r="E209" s="110"/>
    </row>
    <row r="210" spans="1:6" ht="24" thickBot="1" x14ac:dyDescent="0.4">
      <c r="A210" s="107"/>
      <c r="B210" s="15"/>
      <c r="C210" s="16"/>
      <c r="D210" s="17"/>
      <c r="E210" s="110"/>
    </row>
    <row r="211" spans="1:6" ht="24" thickBot="1" x14ac:dyDescent="0.4">
      <c r="A211" s="107"/>
      <c r="B211" s="11"/>
      <c r="C211" s="11"/>
      <c r="D211" s="11"/>
      <c r="E211" s="110"/>
    </row>
    <row r="212" spans="1:6" x14ac:dyDescent="0.35">
      <c r="A212" s="107"/>
      <c r="B212" s="18"/>
      <c r="C212" s="98">
        <f>'descr camion'!A13</f>
        <v>0</v>
      </c>
      <c r="D212" s="11"/>
      <c r="E212" s="110"/>
    </row>
    <row r="213" spans="1:6" x14ac:dyDescent="0.35">
      <c r="A213" s="107"/>
      <c r="B213" s="19" t="s">
        <v>2</v>
      </c>
      <c r="C213" s="99"/>
      <c r="D213" s="20"/>
      <c r="E213" s="110"/>
    </row>
    <row r="214" spans="1:6" ht="24" thickBot="1" x14ac:dyDescent="0.4">
      <c r="A214" s="107"/>
      <c r="B214" s="6"/>
      <c r="C214" s="100"/>
      <c r="D214" s="11"/>
      <c r="E214" s="110"/>
    </row>
    <row r="215" spans="1:6" ht="24" thickBot="1" x14ac:dyDescent="0.4">
      <c r="A215" s="107"/>
      <c r="B215" s="11"/>
      <c r="C215" s="11"/>
      <c r="D215" s="11"/>
      <c r="E215" s="110"/>
    </row>
    <row r="216" spans="1:6" x14ac:dyDescent="0.35">
      <c r="A216" s="107"/>
      <c r="B216" s="25" t="s">
        <v>14</v>
      </c>
      <c r="C216" s="21"/>
      <c r="D216" s="10"/>
      <c r="E216" s="110"/>
    </row>
    <row r="217" spans="1:6" ht="36" x14ac:dyDescent="0.55000000000000004">
      <c r="A217" s="107"/>
      <c r="B217" s="22"/>
      <c r="C217" s="22" t="s">
        <v>4</v>
      </c>
      <c r="D217" s="24">
        <f>'descr camion'!E20</f>
        <v>0</v>
      </c>
      <c r="E217" s="110"/>
    </row>
    <row r="218" spans="1:6" ht="24" thickBot="1" x14ac:dyDescent="0.4">
      <c r="A218" s="107"/>
      <c r="B218" s="16"/>
      <c r="C218" s="16"/>
      <c r="D218" s="17" t="s">
        <v>19</v>
      </c>
      <c r="E218" s="110"/>
    </row>
    <row r="219" spans="1:6" x14ac:dyDescent="0.35">
      <c r="A219" s="107"/>
      <c r="B219" s="11"/>
      <c r="C219" s="11"/>
      <c r="D219" s="11"/>
      <c r="E219" s="110"/>
    </row>
    <row r="220" spans="1:6" x14ac:dyDescent="0.35">
      <c r="A220" s="112"/>
      <c r="B220" s="113"/>
      <c r="C220" s="113"/>
      <c r="D220" s="113"/>
      <c r="E220" s="114"/>
    </row>
    <row r="221" spans="1:6" x14ac:dyDescent="0.35">
      <c r="A221" s="104"/>
      <c r="B221" s="116"/>
      <c r="C221" s="116"/>
      <c r="D221" s="116"/>
      <c r="E221" s="106"/>
    </row>
    <row r="222" spans="1:6" x14ac:dyDescent="0.35">
      <c r="A222" s="107"/>
      <c r="B222" s="108" t="s">
        <v>3</v>
      </c>
      <c r="C222" s="119">
        <f>C202</f>
        <v>43507</v>
      </c>
      <c r="D222" s="50"/>
      <c r="E222" s="110"/>
      <c r="F222" s="125" t="s">
        <v>26</v>
      </c>
    </row>
    <row r="223" spans="1:6" ht="24" thickBot="1" x14ac:dyDescent="0.4">
      <c r="A223" s="107"/>
      <c r="B223" s="121"/>
      <c r="C223" s="11"/>
      <c r="D223" s="11"/>
      <c r="E223" s="110"/>
      <c r="F223" s="125">
        <f>'descr camion'!F21</f>
        <v>0</v>
      </c>
    </row>
    <row r="224" spans="1:6" x14ac:dyDescent="0.35">
      <c r="A224" s="107"/>
      <c r="B224" s="2" t="s">
        <v>0</v>
      </c>
      <c r="C224" s="3"/>
      <c r="D224" s="11"/>
      <c r="E224" s="110"/>
    </row>
    <row r="225" spans="1:5" x14ac:dyDescent="0.35">
      <c r="A225" s="107"/>
      <c r="B225" s="4"/>
      <c r="C225" s="5"/>
      <c r="D225" s="11"/>
      <c r="E225" s="110"/>
    </row>
    <row r="226" spans="1:5" ht="24" thickBot="1" x14ac:dyDescent="0.4">
      <c r="A226" s="107"/>
      <c r="B226" s="6"/>
      <c r="C226" s="7"/>
      <c r="D226" s="11"/>
      <c r="E226" s="110"/>
    </row>
    <row r="227" spans="1:5" ht="24" thickBot="1" x14ac:dyDescent="0.4">
      <c r="A227" s="107"/>
      <c r="B227" s="11"/>
      <c r="C227" s="11"/>
      <c r="D227" s="11"/>
      <c r="E227" s="110"/>
    </row>
    <row r="228" spans="1:5" x14ac:dyDescent="0.35">
      <c r="A228" s="107"/>
      <c r="B228" s="8" t="s">
        <v>15</v>
      </c>
      <c r="C228" s="9" t="s">
        <v>1</v>
      </c>
      <c r="D228" s="10"/>
      <c r="E228" s="110"/>
    </row>
    <row r="229" spans="1:5" x14ac:dyDescent="0.35">
      <c r="A229" s="107"/>
      <c r="B229" s="12"/>
      <c r="C229" s="13"/>
      <c r="D229" s="14"/>
      <c r="E229" s="110"/>
    </row>
    <row r="230" spans="1:5" ht="24" thickBot="1" x14ac:dyDescent="0.4">
      <c r="A230" s="107"/>
      <c r="B230" s="15"/>
      <c r="C230" s="16"/>
      <c r="D230" s="17"/>
      <c r="E230" s="110"/>
    </row>
    <row r="231" spans="1:5" ht="24" thickBot="1" x14ac:dyDescent="0.4">
      <c r="A231" s="107"/>
      <c r="B231" s="11"/>
      <c r="C231" s="11"/>
      <c r="D231" s="11"/>
      <c r="E231" s="110"/>
    </row>
    <row r="232" spans="1:5" x14ac:dyDescent="0.35">
      <c r="A232" s="107"/>
      <c r="B232" s="18"/>
      <c r="C232" s="98">
        <f>'descr camion'!A13</f>
        <v>0</v>
      </c>
      <c r="D232" s="11"/>
      <c r="E232" s="110"/>
    </row>
    <row r="233" spans="1:5" x14ac:dyDescent="0.35">
      <c r="A233" s="107"/>
      <c r="B233" s="19" t="s">
        <v>2</v>
      </c>
      <c r="C233" s="99"/>
      <c r="D233" s="20"/>
      <c r="E233" s="110"/>
    </row>
    <row r="234" spans="1:5" ht="24" thickBot="1" x14ac:dyDescent="0.4">
      <c r="A234" s="107"/>
      <c r="B234" s="6"/>
      <c r="C234" s="100"/>
      <c r="D234" s="11"/>
      <c r="E234" s="110"/>
    </row>
    <row r="235" spans="1:5" ht="24" thickBot="1" x14ac:dyDescent="0.4">
      <c r="A235" s="107"/>
      <c r="B235" s="11"/>
      <c r="C235" s="11"/>
      <c r="D235" s="11"/>
      <c r="E235" s="110"/>
    </row>
    <row r="236" spans="1:5" x14ac:dyDescent="0.35">
      <c r="A236" s="107"/>
      <c r="B236" s="25" t="s">
        <v>14</v>
      </c>
      <c r="C236" s="21"/>
      <c r="D236" s="10"/>
      <c r="E236" s="110"/>
    </row>
    <row r="237" spans="1:5" ht="36" x14ac:dyDescent="0.55000000000000004">
      <c r="A237" s="107"/>
      <c r="B237" s="22"/>
      <c r="C237" s="22" t="s">
        <v>4</v>
      </c>
      <c r="D237" s="24">
        <f>'descr camion'!E21</f>
        <v>0</v>
      </c>
      <c r="E237" s="110"/>
    </row>
    <row r="238" spans="1:5" ht="24" thickBot="1" x14ac:dyDescent="0.4">
      <c r="A238" s="107"/>
      <c r="B238" s="16"/>
      <c r="C238" s="16"/>
      <c r="D238" s="17" t="s">
        <v>19</v>
      </c>
      <c r="E238" s="110"/>
    </row>
    <row r="239" spans="1:5" x14ac:dyDescent="0.35">
      <c r="A239" s="107"/>
      <c r="B239" s="11"/>
      <c r="C239" s="11"/>
      <c r="D239" s="11"/>
      <c r="E239" s="110"/>
    </row>
    <row r="240" spans="1:5" x14ac:dyDescent="0.35">
      <c r="A240" s="112"/>
      <c r="B240" s="113"/>
      <c r="C240" s="113"/>
      <c r="D240" s="113"/>
      <c r="E240" s="114"/>
    </row>
  </sheetData>
  <mergeCells count="12">
    <mergeCell ref="C12:C14"/>
    <mergeCell ref="C32:C34"/>
    <mergeCell ref="C72:C74"/>
    <mergeCell ref="C92:C94"/>
    <mergeCell ref="C132:C134"/>
    <mergeCell ref="C52:C54"/>
    <mergeCell ref="C112:C114"/>
    <mergeCell ref="C212:C214"/>
    <mergeCell ref="C232:C234"/>
    <mergeCell ref="C172:C174"/>
    <mergeCell ref="C192:C194"/>
    <mergeCell ref="C152:C154"/>
  </mergeCells>
  <phoneticPr fontId="15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2" orientation="landscape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Imprimer">
                <anchor moveWithCells="1" sizeWithCells="1">
                  <from>
                    <xdr:col>6</xdr:col>
                    <xdr:colOff>695325</xdr:colOff>
                    <xdr:row>1</xdr:row>
                    <xdr:rowOff>9525</xdr:rowOff>
                  </from>
                  <to>
                    <xdr:col>7</xdr:col>
                    <xdr:colOff>895350</xdr:colOff>
                    <xdr:row>8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/>
  <dimension ref="A1:A3"/>
  <sheetViews>
    <sheetView workbookViewId="0">
      <selection activeCell="A3" sqref="A3"/>
    </sheetView>
  </sheetViews>
  <sheetFormatPr baseColWidth="10" defaultRowHeight="15" x14ac:dyDescent="0.25"/>
  <sheetData>
    <row r="1" spans="1:1" x14ac:dyDescent="0.2">
      <c r="A1" t="s">
        <v>24</v>
      </c>
    </row>
    <row r="2" spans="1:1" x14ac:dyDescent="0.2">
      <c r="A2" t="s">
        <v>25</v>
      </c>
    </row>
    <row r="3" spans="1:1" x14ac:dyDescent="0.2">
      <c r="A3" t="s">
        <v>23</v>
      </c>
    </row>
  </sheetData>
  <phoneticPr fontId="15" type="noConversion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descr camion</vt:lpstr>
      <vt:lpstr>descr palette</vt:lpstr>
      <vt:lpstr>Feuil3</vt:lpstr>
      <vt:lpstr>'descr camion'!Zone_d_impression</vt:lpstr>
      <vt:lpstr>'descr palette'!Zone_d_impression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 BENHAROUCH</dc:creator>
  <cp:lastModifiedBy>Dan BENHAROUCH</cp:lastModifiedBy>
  <cp:lastPrinted>2019-02-11T07:39:41Z</cp:lastPrinted>
  <dcterms:created xsi:type="dcterms:W3CDTF">2018-11-08T07:10:40Z</dcterms:created>
  <dcterms:modified xsi:type="dcterms:W3CDTF">2019-02-11T08:59:27Z</dcterms:modified>
</cp:coreProperties>
</file>