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240" windowWidth="25230" windowHeight="6300" tabRatio="935"/>
  </bookViews>
  <sheets>
    <sheet name="Liste des stagiaires" sheetId="4" r:id="rId1"/>
    <sheet name="Classement des stagiaires" sheetId="32" r:id="rId2"/>
    <sheet name="Controle continu" sheetId="3" r:id="rId3"/>
    <sheet name="Examen final" sheetId="5" r:id="rId4"/>
    <sheet name="1" sheetId="2" r:id="rId5"/>
    <sheet name="2" sheetId="6" r:id="rId6"/>
    <sheet name="3" sheetId="7" r:id="rId7"/>
    <sheet name="4" sheetId="8" r:id="rId8"/>
    <sheet name="5" sheetId="9" r:id="rId9"/>
    <sheet name="6" sheetId="10" r:id="rId10"/>
    <sheet name="7" sheetId="11" r:id="rId11"/>
    <sheet name="8" sheetId="12" r:id="rId12"/>
    <sheet name="9" sheetId="13" r:id="rId13"/>
    <sheet name="10" sheetId="14" r:id="rId14"/>
    <sheet name="11" sheetId="15" r:id="rId15"/>
    <sheet name="12" sheetId="16" r:id="rId16"/>
    <sheet name="13" sheetId="17" r:id="rId17"/>
    <sheet name="14" sheetId="18" r:id="rId18"/>
    <sheet name="15" sheetId="19" r:id="rId19"/>
    <sheet name="16" sheetId="20" r:id="rId20"/>
    <sheet name="17" sheetId="22" r:id="rId21"/>
    <sheet name="18" sheetId="23" r:id="rId22"/>
    <sheet name="19" sheetId="24" r:id="rId23"/>
    <sheet name="20" sheetId="25" r:id="rId24"/>
    <sheet name="21" sheetId="26" r:id="rId25"/>
    <sheet name="22" sheetId="28" r:id="rId26"/>
    <sheet name="23" sheetId="29" r:id="rId27"/>
    <sheet name="24" sheetId="30" r:id="rId28"/>
    <sheet name="25" sheetId="31" r:id="rId29"/>
  </sheets>
  <externalReferences>
    <externalReference r:id="rId30"/>
  </externalReferences>
  <calcPr calcId="145621"/>
</workbook>
</file>

<file path=xl/calcChain.xml><?xml version="1.0" encoding="utf-8"?>
<calcChain xmlns="http://schemas.openxmlformats.org/spreadsheetml/2006/main">
  <c r="F79" i="3" l="1"/>
  <c r="F78" i="3"/>
  <c r="F74" i="3"/>
  <c r="F73" i="3"/>
  <c r="F70" i="3"/>
  <c r="F68" i="3"/>
  <c r="F67" i="3"/>
  <c r="F63" i="3"/>
  <c r="F62" i="3"/>
  <c r="F56" i="3"/>
  <c r="F54" i="3"/>
  <c r="F51" i="3"/>
  <c r="F47" i="3"/>
  <c r="F44" i="3"/>
  <c r="F41" i="3"/>
  <c r="F36" i="3"/>
  <c r="F34" i="3"/>
  <c r="F30" i="3"/>
  <c r="F28" i="3"/>
  <c r="F25" i="3"/>
  <c r="F22" i="3"/>
  <c r="F20" i="3"/>
  <c r="F5" i="3"/>
  <c r="A5" i="32" l="1"/>
  <c r="B5" i="32"/>
  <c r="C5" i="32"/>
  <c r="D5" i="32"/>
  <c r="E5" i="32"/>
  <c r="A6" i="32"/>
  <c r="B6" i="32"/>
  <c r="C6" i="32"/>
  <c r="D6" i="32"/>
  <c r="E6" i="32"/>
  <c r="A7" i="32"/>
  <c r="B7" i="32"/>
  <c r="C7" i="32"/>
  <c r="D7" i="32"/>
  <c r="E7" i="32"/>
  <c r="A8" i="32"/>
  <c r="B8" i="32"/>
  <c r="C8" i="32"/>
  <c r="D8" i="32"/>
  <c r="E8" i="32"/>
  <c r="A9" i="32"/>
  <c r="B9" i="32"/>
  <c r="C9" i="32"/>
  <c r="D9" i="32"/>
  <c r="E9" i="32"/>
  <c r="A10" i="32"/>
  <c r="B10" i="32"/>
  <c r="C10" i="32"/>
  <c r="D10" i="32"/>
  <c r="E10" i="32"/>
  <c r="A11" i="32"/>
  <c r="B11" i="32"/>
  <c r="C11" i="32"/>
  <c r="D11" i="32"/>
  <c r="E11" i="32"/>
  <c r="A12" i="32"/>
  <c r="B12" i="32"/>
  <c r="C12" i="32"/>
  <c r="D12" i="32"/>
  <c r="E12" i="32"/>
  <c r="A13" i="32"/>
  <c r="B13" i="32"/>
  <c r="C13" i="32"/>
  <c r="D13" i="32"/>
  <c r="E13" i="32"/>
  <c r="A14" i="32"/>
  <c r="B14" i="32"/>
  <c r="C14" i="32"/>
  <c r="D14" i="32"/>
  <c r="E14" i="32"/>
  <c r="A15" i="32"/>
  <c r="B15" i="32"/>
  <c r="C15" i="32"/>
  <c r="D15" i="32"/>
  <c r="E15" i="32"/>
  <c r="A16" i="32"/>
  <c r="B16" i="32"/>
  <c r="C16" i="32"/>
  <c r="D16" i="32"/>
  <c r="E16" i="32"/>
  <c r="A17" i="32"/>
  <c r="B17" i="32"/>
  <c r="C17" i="32"/>
  <c r="D17" i="32"/>
  <c r="E17" i="32"/>
  <c r="A18" i="32"/>
  <c r="B18" i="32"/>
  <c r="C18" i="32"/>
  <c r="D18" i="32"/>
  <c r="E18" i="32"/>
  <c r="A19" i="32"/>
  <c r="B19" i="32"/>
  <c r="C19" i="32"/>
  <c r="D19" i="32"/>
  <c r="E19" i="32"/>
  <c r="A20" i="32"/>
  <c r="B20" i="32"/>
  <c r="C20" i="32"/>
  <c r="D20" i="32"/>
  <c r="E20" i="32"/>
  <c r="A21" i="32"/>
  <c r="B21" i="32"/>
  <c r="C21" i="32"/>
  <c r="D21" i="32"/>
  <c r="E21" i="32"/>
  <c r="A22" i="32"/>
  <c r="B22" i="32"/>
  <c r="C22" i="32"/>
  <c r="D22" i="32"/>
  <c r="E22" i="32"/>
  <c r="A23" i="32"/>
  <c r="B23" i="32"/>
  <c r="C23" i="32"/>
  <c r="D23" i="32"/>
  <c r="E23" i="32"/>
  <c r="A24" i="32"/>
  <c r="B24" i="32"/>
  <c r="C24" i="32"/>
  <c r="D24" i="32"/>
  <c r="E24" i="32"/>
  <c r="A25" i="32"/>
  <c r="B25" i="32"/>
  <c r="C25" i="32"/>
  <c r="D25" i="32"/>
  <c r="E25" i="32"/>
  <c r="A26" i="32"/>
  <c r="B26" i="32"/>
  <c r="C26" i="32"/>
  <c r="D26" i="32"/>
  <c r="E26" i="32"/>
  <c r="A27" i="32"/>
  <c r="B27" i="32"/>
  <c r="C27" i="32"/>
  <c r="D27" i="32"/>
  <c r="E27" i="32"/>
  <c r="A28" i="32"/>
  <c r="B28" i="32"/>
  <c r="C28" i="32"/>
  <c r="D28" i="32"/>
  <c r="E28" i="32"/>
  <c r="E4" i="32"/>
  <c r="D4" i="32"/>
  <c r="C4" i="32"/>
  <c r="B4" i="32"/>
  <c r="A4" i="32"/>
  <c r="L5" i="3" l="1"/>
  <c r="BB34" i="3"/>
  <c r="AZ34" i="3"/>
  <c r="AX34" i="3"/>
  <c r="AV34" i="3"/>
  <c r="AT34" i="3"/>
  <c r="AR34" i="3"/>
  <c r="AP34" i="3"/>
  <c r="AN34" i="3"/>
  <c r="AL34" i="3"/>
  <c r="AJ34" i="3"/>
  <c r="AH34" i="3"/>
  <c r="AF34" i="3"/>
  <c r="AD34" i="3"/>
  <c r="AB34" i="3"/>
  <c r="Z34" i="3"/>
  <c r="X34" i="3"/>
  <c r="V34" i="3"/>
  <c r="T34" i="3"/>
  <c r="R34" i="3"/>
  <c r="P34" i="3"/>
  <c r="N34" i="3"/>
  <c r="L34" i="3"/>
  <c r="J34" i="3"/>
  <c r="H34" i="3"/>
  <c r="D34" i="3" l="1"/>
  <c r="D39" i="31" l="1"/>
  <c r="D38" i="31"/>
  <c r="D37" i="31"/>
  <c r="D35" i="31"/>
  <c r="D34" i="31"/>
  <c r="D33" i="31"/>
  <c r="D31" i="31"/>
  <c r="D30" i="31"/>
  <c r="D28" i="31"/>
  <c r="D26" i="31"/>
  <c r="D25" i="31"/>
  <c r="D24" i="31"/>
  <c r="D23" i="31"/>
  <c r="D22" i="31"/>
  <c r="D21" i="31"/>
  <c r="D20" i="31"/>
  <c r="D19" i="31"/>
  <c r="D18" i="31"/>
  <c r="D16" i="31"/>
  <c r="D15" i="31"/>
  <c r="D14" i="31"/>
  <c r="D13" i="31"/>
  <c r="D12" i="31"/>
  <c r="C39" i="31"/>
  <c r="F5" i="31"/>
  <c r="B7" i="31"/>
  <c r="B5" i="31"/>
  <c r="B3" i="31"/>
  <c r="B44" i="31"/>
  <c r="D39" i="30"/>
  <c r="D38" i="30"/>
  <c r="D37" i="30"/>
  <c r="D35" i="30"/>
  <c r="D34" i="30"/>
  <c r="D33" i="30"/>
  <c r="D31" i="30"/>
  <c r="D30" i="30"/>
  <c r="D28" i="30"/>
  <c r="D26" i="30"/>
  <c r="D25" i="30"/>
  <c r="D24" i="30"/>
  <c r="D23" i="30"/>
  <c r="D22" i="30"/>
  <c r="D21" i="30"/>
  <c r="D20" i="30"/>
  <c r="D19" i="30"/>
  <c r="D18" i="30"/>
  <c r="D16" i="30"/>
  <c r="D15" i="30"/>
  <c r="D14" i="30"/>
  <c r="D13" i="30"/>
  <c r="D12" i="30"/>
  <c r="C39" i="30"/>
  <c r="F5" i="30"/>
  <c r="B7" i="30"/>
  <c r="B5" i="30"/>
  <c r="B3" i="30"/>
  <c r="B44" i="30"/>
  <c r="D39" i="29"/>
  <c r="D38" i="29"/>
  <c r="D37" i="29"/>
  <c r="D35" i="29"/>
  <c r="D34" i="29"/>
  <c r="D33" i="29"/>
  <c r="D31" i="29"/>
  <c r="D30" i="29"/>
  <c r="D28" i="29"/>
  <c r="D26" i="29"/>
  <c r="D25" i="29"/>
  <c r="D24" i="29"/>
  <c r="D23" i="29"/>
  <c r="D22" i="29"/>
  <c r="D21" i="29"/>
  <c r="D20" i="29"/>
  <c r="D19" i="29"/>
  <c r="D18" i="29"/>
  <c r="D16" i="29"/>
  <c r="D15" i="29"/>
  <c r="D14" i="29"/>
  <c r="D13" i="29"/>
  <c r="D12" i="29"/>
  <c r="C39" i="29"/>
  <c r="E39" i="29" s="1"/>
  <c r="G39" i="29" s="1"/>
  <c r="F5" i="29"/>
  <c r="B7" i="29"/>
  <c r="B5" i="29"/>
  <c r="B3" i="29"/>
  <c r="B44" i="29"/>
  <c r="D39" i="28"/>
  <c r="D38" i="28"/>
  <c r="D37" i="28"/>
  <c r="D35" i="28"/>
  <c r="D34" i="28"/>
  <c r="D33" i="28"/>
  <c r="D31" i="28"/>
  <c r="D30" i="28"/>
  <c r="D28" i="28"/>
  <c r="D26" i="28"/>
  <c r="D25" i="28"/>
  <c r="D24" i="28"/>
  <c r="D23" i="28"/>
  <c r="D22" i="28"/>
  <c r="D21" i="28"/>
  <c r="D20" i="28"/>
  <c r="D19" i="28"/>
  <c r="D18" i="28"/>
  <c r="D16" i="28"/>
  <c r="D15" i="28"/>
  <c r="D14" i="28"/>
  <c r="D13" i="28"/>
  <c r="D12" i="28"/>
  <c r="C39" i="28"/>
  <c r="F5" i="28"/>
  <c r="B7" i="28"/>
  <c r="B5" i="28"/>
  <c r="B3" i="28"/>
  <c r="B44" i="28"/>
  <c r="D39" i="26"/>
  <c r="D38" i="26"/>
  <c r="D37" i="26"/>
  <c r="D35" i="26"/>
  <c r="D34" i="26"/>
  <c r="D33" i="26"/>
  <c r="D31" i="26"/>
  <c r="D30" i="26"/>
  <c r="D28" i="26"/>
  <c r="D26" i="26"/>
  <c r="D25" i="26"/>
  <c r="D24" i="26"/>
  <c r="D23" i="26"/>
  <c r="D22" i="26"/>
  <c r="D21" i="26"/>
  <c r="D20" i="26"/>
  <c r="D19" i="26"/>
  <c r="D18" i="26"/>
  <c r="D16" i="26"/>
  <c r="D15" i="26"/>
  <c r="D14" i="26"/>
  <c r="D13" i="26"/>
  <c r="D12" i="26"/>
  <c r="C39" i="26"/>
  <c r="F5" i="26"/>
  <c r="B7" i="26"/>
  <c r="B5" i="26"/>
  <c r="B3" i="26"/>
  <c r="B44" i="26"/>
  <c r="D39" i="25"/>
  <c r="D38" i="25"/>
  <c r="D37" i="25"/>
  <c r="D35" i="25"/>
  <c r="D34" i="25"/>
  <c r="D33" i="25"/>
  <c r="D31" i="25"/>
  <c r="D30" i="25"/>
  <c r="D28" i="25"/>
  <c r="D26" i="25"/>
  <c r="D25" i="25"/>
  <c r="D24" i="25"/>
  <c r="D23" i="25"/>
  <c r="D22" i="25"/>
  <c r="D21" i="25"/>
  <c r="D20" i="25"/>
  <c r="D19" i="25"/>
  <c r="D18" i="25"/>
  <c r="D16" i="25"/>
  <c r="D15" i="25"/>
  <c r="D14" i="25"/>
  <c r="D13" i="25"/>
  <c r="D12" i="25"/>
  <c r="C39" i="25"/>
  <c r="F5" i="25"/>
  <c r="B7" i="25"/>
  <c r="B5" i="25"/>
  <c r="B3" i="25"/>
  <c r="B44" i="25"/>
  <c r="D39" i="24"/>
  <c r="D38" i="24"/>
  <c r="D37" i="24"/>
  <c r="D35" i="24"/>
  <c r="D34" i="24"/>
  <c r="D33" i="24"/>
  <c r="D31" i="24"/>
  <c r="D30" i="24"/>
  <c r="D28" i="24"/>
  <c r="D26" i="24"/>
  <c r="D25" i="24"/>
  <c r="D24" i="24"/>
  <c r="D23" i="24"/>
  <c r="D22" i="24"/>
  <c r="D21" i="24"/>
  <c r="D20" i="24"/>
  <c r="D19" i="24"/>
  <c r="D18" i="24"/>
  <c r="D16" i="24"/>
  <c r="D15" i="24"/>
  <c r="D14" i="24"/>
  <c r="D13" i="24"/>
  <c r="D12" i="24"/>
  <c r="C39" i="24"/>
  <c r="F5" i="24"/>
  <c r="B7" i="24"/>
  <c r="B5" i="24"/>
  <c r="B3" i="24"/>
  <c r="B44" i="24"/>
  <c r="D39" i="23"/>
  <c r="D38" i="23"/>
  <c r="D37" i="23"/>
  <c r="D35" i="23"/>
  <c r="D34" i="23"/>
  <c r="D33" i="23"/>
  <c r="D31" i="23"/>
  <c r="D30" i="23"/>
  <c r="D28" i="23"/>
  <c r="D26" i="23"/>
  <c r="D25" i="23"/>
  <c r="D24" i="23"/>
  <c r="D23" i="23"/>
  <c r="D22" i="23"/>
  <c r="D21" i="23"/>
  <c r="D20" i="23"/>
  <c r="D19" i="23"/>
  <c r="D18" i="23"/>
  <c r="D16" i="23"/>
  <c r="D15" i="23"/>
  <c r="D14" i="23"/>
  <c r="D13" i="23"/>
  <c r="D12" i="23"/>
  <c r="C39" i="23"/>
  <c r="F5" i="23"/>
  <c r="B7" i="23"/>
  <c r="B5" i="23"/>
  <c r="B3" i="23"/>
  <c r="B44" i="23"/>
  <c r="D39" i="22"/>
  <c r="D38" i="22"/>
  <c r="D37" i="22"/>
  <c r="D35" i="22"/>
  <c r="D34" i="22"/>
  <c r="D33" i="22"/>
  <c r="D31" i="22"/>
  <c r="D30" i="22"/>
  <c r="D28" i="22"/>
  <c r="D26" i="22"/>
  <c r="D25" i="22"/>
  <c r="D24" i="22"/>
  <c r="D23" i="22"/>
  <c r="D22" i="22"/>
  <c r="D21" i="22"/>
  <c r="D20" i="22"/>
  <c r="D19" i="22"/>
  <c r="D18" i="22"/>
  <c r="D16" i="22"/>
  <c r="D15" i="22"/>
  <c r="D14" i="22"/>
  <c r="D13" i="22"/>
  <c r="D12" i="22"/>
  <c r="C39" i="22"/>
  <c r="F5" i="22"/>
  <c r="B7" i="22"/>
  <c r="B5" i="22"/>
  <c r="B3" i="22"/>
  <c r="B44" i="22"/>
  <c r="D39" i="20"/>
  <c r="D38" i="20"/>
  <c r="D37" i="20"/>
  <c r="D35" i="20"/>
  <c r="D34" i="20"/>
  <c r="D33" i="20"/>
  <c r="D31" i="20"/>
  <c r="D30" i="20"/>
  <c r="D28" i="20"/>
  <c r="D26" i="20"/>
  <c r="D25" i="20"/>
  <c r="D24" i="20"/>
  <c r="D23" i="20"/>
  <c r="D22" i="20"/>
  <c r="D21" i="20"/>
  <c r="D20" i="20"/>
  <c r="D19" i="20"/>
  <c r="D18" i="20"/>
  <c r="D16" i="20"/>
  <c r="D15" i="20"/>
  <c r="D14" i="20"/>
  <c r="D13" i="20"/>
  <c r="D12" i="20"/>
  <c r="C39" i="20"/>
  <c r="F5" i="20"/>
  <c r="B7" i="20"/>
  <c r="B3" i="20"/>
  <c r="B5" i="20"/>
  <c r="B44" i="20"/>
  <c r="D39" i="19"/>
  <c r="D38" i="19"/>
  <c r="D37" i="19"/>
  <c r="D35" i="19"/>
  <c r="D34" i="19"/>
  <c r="D33" i="19"/>
  <c r="D31" i="19"/>
  <c r="D30" i="19"/>
  <c r="D28" i="19"/>
  <c r="D26" i="19"/>
  <c r="D25" i="19"/>
  <c r="D24" i="19"/>
  <c r="D23" i="19"/>
  <c r="D22" i="19"/>
  <c r="D21" i="19"/>
  <c r="D20" i="19"/>
  <c r="D19" i="19"/>
  <c r="D18" i="19"/>
  <c r="D16" i="19"/>
  <c r="D15" i="19"/>
  <c r="D14" i="19"/>
  <c r="D13" i="19"/>
  <c r="D12" i="19"/>
  <c r="C39" i="19"/>
  <c r="F5" i="19"/>
  <c r="B7" i="19"/>
  <c r="B5" i="19"/>
  <c r="B3" i="19"/>
  <c r="B44" i="19"/>
  <c r="D39" i="18"/>
  <c r="D38" i="18"/>
  <c r="D37" i="18"/>
  <c r="D35" i="18"/>
  <c r="D34" i="18"/>
  <c r="D33" i="18"/>
  <c r="D31" i="18"/>
  <c r="D30" i="18"/>
  <c r="D28" i="18"/>
  <c r="D26" i="18"/>
  <c r="D25" i="18"/>
  <c r="D24" i="18"/>
  <c r="D23" i="18"/>
  <c r="D22" i="18"/>
  <c r="D21" i="18"/>
  <c r="D20" i="18"/>
  <c r="D19" i="18"/>
  <c r="D18" i="18"/>
  <c r="D16" i="18"/>
  <c r="D15" i="18"/>
  <c r="D14" i="18"/>
  <c r="D13" i="18"/>
  <c r="D12" i="18"/>
  <c r="C39" i="18"/>
  <c r="F5" i="18"/>
  <c r="B7" i="18"/>
  <c r="B5" i="18"/>
  <c r="B3" i="18"/>
  <c r="B44" i="18"/>
  <c r="D39" i="17"/>
  <c r="D38" i="17"/>
  <c r="D37" i="17"/>
  <c r="D35" i="17"/>
  <c r="D34" i="17"/>
  <c r="D33" i="17"/>
  <c r="D31" i="17"/>
  <c r="D30" i="17"/>
  <c r="D28" i="17"/>
  <c r="D26" i="17"/>
  <c r="D25" i="17"/>
  <c r="D24" i="17"/>
  <c r="D23" i="17"/>
  <c r="D22" i="17"/>
  <c r="D21" i="17"/>
  <c r="D20" i="17"/>
  <c r="D19" i="17"/>
  <c r="D18" i="17"/>
  <c r="D16" i="17"/>
  <c r="D15" i="17"/>
  <c r="D14" i="17"/>
  <c r="D13" i="17"/>
  <c r="D12" i="17"/>
  <c r="C39" i="17"/>
  <c r="F5" i="17"/>
  <c r="B7" i="17"/>
  <c r="B5" i="17"/>
  <c r="B3" i="17"/>
  <c r="B44" i="17"/>
  <c r="D39" i="16"/>
  <c r="D38" i="16"/>
  <c r="D37" i="16"/>
  <c r="D35" i="16"/>
  <c r="D34" i="16"/>
  <c r="D33" i="16"/>
  <c r="D31" i="16"/>
  <c r="D30" i="16"/>
  <c r="D28" i="16"/>
  <c r="D26" i="16"/>
  <c r="D25" i="16"/>
  <c r="D24" i="16"/>
  <c r="D23" i="16"/>
  <c r="D22" i="16"/>
  <c r="D21" i="16"/>
  <c r="D20" i="16"/>
  <c r="D19" i="16"/>
  <c r="D18" i="16"/>
  <c r="D16" i="16"/>
  <c r="D15" i="16"/>
  <c r="D14" i="16"/>
  <c r="D13" i="16"/>
  <c r="D12" i="16"/>
  <c r="C39" i="16"/>
  <c r="F5" i="16"/>
  <c r="B7" i="16"/>
  <c r="B5" i="16"/>
  <c r="B3" i="16"/>
  <c r="B44" i="16"/>
  <c r="D39" i="15"/>
  <c r="D38" i="15"/>
  <c r="D37" i="15"/>
  <c r="D35" i="15"/>
  <c r="D34" i="15"/>
  <c r="D33" i="15"/>
  <c r="D31" i="15"/>
  <c r="D30" i="15"/>
  <c r="D28" i="15"/>
  <c r="D26" i="15"/>
  <c r="D25" i="15"/>
  <c r="D24" i="15"/>
  <c r="D23" i="15"/>
  <c r="D22" i="15"/>
  <c r="D21" i="15"/>
  <c r="D20" i="15"/>
  <c r="D19" i="15"/>
  <c r="D18" i="15"/>
  <c r="D16" i="15"/>
  <c r="D15" i="15"/>
  <c r="D14" i="15"/>
  <c r="D13" i="15"/>
  <c r="D12" i="15"/>
  <c r="C39" i="15"/>
  <c r="F5" i="15"/>
  <c r="B7" i="15"/>
  <c r="B5" i="15"/>
  <c r="B3" i="15"/>
  <c r="B44" i="15"/>
  <c r="D28" i="14"/>
  <c r="D26" i="14"/>
  <c r="D25" i="14"/>
  <c r="D24" i="14"/>
  <c r="D23" i="14"/>
  <c r="D22" i="14"/>
  <c r="D21" i="14"/>
  <c r="D20" i="14"/>
  <c r="D19" i="14"/>
  <c r="D18" i="14"/>
  <c r="D16" i="14"/>
  <c r="D15" i="14"/>
  <c r="D14" i="14"/>
  <c r="D13" i="14"/>
  <c r="D12" i="14"/>
  <c r="D39" i="14"/>
  <c r="D38" i="14"/>
  <c r="D37" i="14"/>
  <c r="D35" i="14"/>
  <c r="D34" i="14"/>
  <c r="D33" i="14"/>
  <c r="D31" i="14"/>
  <c r="D30" i="14"/>
  <c r="C39" i="14"/>
  <c r="F5" i="14"/>
  <c r="B7" i="14"/>
  <c r="B3" i="14"/>
  <c r="B5" i="14"/>
  <c r="F5" i="13"/>
  <c r="B7" i="13"/>
  <c r="B5" i="13"/>
  <c r="B3" i="13"/>
  <c r="B44" i="14"/>
  <c r="E39" i="14"/>
  <c r="G39" i="14" s="1"/>
  <c r="D39" i="13"/>
  <c r="D38" i="13"/>
  <c r="D37" i="13"/>
  <c r="D35" i="13"/>
  <c r="D34" i="13"/>
  <c r="D33" i="13"/>
  <c r="D31" i="13"/>
  <c r="D30" i="13"/>
  <c r="D29" i="13"/>
  <c r="D28" i="13"/>
  <c r="D26" i="13"/>
  <c r="D25" i="13"/>
  <c r="D24" i="13"/>
  <c r="D23" i="13"/>
  <c r="D22" i="13"/>
  <c r="D21" i="13"/>
  <c r="D20" i="13"/>
  <c r="D19" i="13"/>
  <c r="D18" i="13"/>
  <c r="D16" i="13"/>
  <c r="D15" i="13"/>
  <c r="D14" i="13"/>
  <c r="D13" i="13"/>
  <c r="D12" i="13"/>
  <c r="C39" i="13"/>
  <c r="B44" i="13"/>
  <c r="B7" i="11"/>
  <c r="F5" i="12"/>
  <c r="B7" i="12"/>
  <c r="B3" i="12"/>
  <c r="B5" i="12"/>
  <c r="F5" i="11"/>
  <c r="B5" i="11"/>
  <c r="B3" i="11"/>
  <c r="D39" i="12"/>
  <c r="D38" i="12"/>
  <c r="D37" i="12"/>
  <c r="D35" i="12"/>
  <c r="D34" i="12"/>
  <c r="D33" i="12"/>
  <c r="D31" i="12"/>
  <c r="D30" i="12"/>
  <c r="D28" i="12"/>
  <c r="D26" i="12"/>
  <c r="D25" i="12"/>
  <c r="D24" i="12"/>
  <c r="D23" i="12"/>
  <c r="D22" i="12"/>
  <c r="D21" i="12"/>
  <c r="D20" i="12"/>
  <c r="D19" i="12"/>
  <c r="D18" i="12"/>
  <c r="D16" i="12"/>
  <c r="D15" i="12"/>
  <c r="D14" i="12"/>
  <c r="D13" i="12"/>
  <c r="D12" i="12"/>
  <c r="C39" i="12"/>
  <c r="B44" i="12"/>
  <c r="D39" i="11"/>
  <c r="D38" i="11"/>
  <c r="D37" i="11"/>
  <c r="D35" i="11"/>
  <c r="D34" i="11"/>
  <c r="D33" i="11"/>
  <c r="D31" i="11"/>
  <c r="D30" i="11"/>
  <c r="D28" i="11"/>
  <c r="D26" i="11"/>
  <c r="D25" i="11"/>
  <c r="D24" i="11"/>
  <c r="D23" i="11"/>
  <c r="D22" i="11"/>
  <c r="D21" i="11"/>
  <c r="D20" i="11"/>
  <c r="D19" i="11"/>
  <c r="D18" i="11"/>
  <c r="D16" i="11"/>
  <c r="D15" i="11"/>
  <c r="D14" i="11"/>
  <c r="D13" i="11"/>
  <c r="D12" i="11"/>
  <c r="C39" i="11"/>
  <c r="B44" i="11"/>
  <c r="E39" i="11"/>
  <c r="G39" i="11" s="1"/>
  <c r="D39" i="10"/>
  <c r="D38" i="10"/>
  <c r="D37" i="10"/>
  <c r="D35" i="10"/>
  <c r="D34" i="10"/>
  <c r="D33" i="10"/>
  <c r="D31" i="10"/>
  <c r="D30" i="10"/>
  <c r="D28" i="10"/>
  <c r="D26" i="10"/>
  <c r="D25" i="10"/>
  <c r="D24" i="10"/>
  <c r="D23" i="10"/>
  <c r="D22" i="10"/>
  <c r="D21" i="10"/>
  <c r="D20" i="10"/>
  <c r="D19" i="10"/>
  <c r="D18" i="10"/>
  <c r="D16" i="10"/>
  <c r="D15" i="10"/>
  <c r="D14" i="10"/>
  <c r="D13" i="10"/>
  <c r="D12" i="10"/>
  <c r="C39" i="10"/>
  <c r="F5" i="10"/>
  <c r="B3" i="10"/>
  <c r="B7" i="10"/>
  <c r="B5" i="10"/>
  <c r="B44" i="10"/>
  <c r="D39" i="9"/>
  <c r="D38" i="9"/>
  <c r="D37" i="9"/>
  <c r="D35" i="9"/>
  <c r="D34" i="9"/>
  <c r="D33" i="9"/>
  <c r="D31" i="9"/>
  <c r="D30" i="9"/>
  <c r="D28" i="9"/>
  <c r="D26" i="9"/>
  <c r="D25" i="9"/>
  <c r="D24" i="9"/>
  <c r="D23" i="9"/>
  <c r="D22" i="9"/>
  <c r="D21" i="9"/>
  <c r="D20" i="9"/>
  <c r="D19" i="9"/>
  <c r="D18" i="9"/>
  <c r="D16" i="9"/>
  <c r="D15" i="9"/>
  <c r="D14" i="9"/>
  <c r="D13" i="9"/>
  <c r="D12" i="9"/>
  <c r="C39" i="9"/>
  <c r="F5" i="9"/>
  <c r="B7" i="9"/>
  <c r="B5" i="9"/>
  <c r="B3" i="9"/>
  <c r="B44" i="9"/>
  <c r="E39" i="19" l="1"/>
  <c r="G39" i="19" s="1"/>
  <c r="E39" i="9"/>
  <c r="G39" i="9" s="1"/>
  <c r="E39" i="15"/>
  <c r="G39" i="15" s="1"/>
  <c r="E39" i="18"/>
  <c r="G39" i="18" s="1"/>
  <c r="E39" i="20"/>
  <c r="G39" i="20" s="1"/>
  <c r="E39" i="22"/>
  <c r="G39" i="22" s="1"/>
  <c r="E39" i="10"/>
  <c r="G39" i="10" s="1"/>
  <c r="E39" i="12"/>
  <c r="G39" i="12" s="1"/>
  <c r="E39" i="13"/>
  <c r="G39" i="13" s="1"/>
  <c r="E39" i="16"/>
  <c r="G39" i="16" s="1"/>
  <c r="E39" i="23"/>
  <c r="G39" i="23" s="1"/>
  <c r="E39" i="24"/>
  <c r="G39" i="24" s="1"/>
  <c r="E39" i="25"/>
  <c r="G39" i="25" s="1"/>
  <c r="E39" i="26"/>
  <c r="G39" i="26" s="1"/>
  <c r="E39" i="28"/>
  <c r="G39" i="28" s="1"/>
  <c r="E39" i="30"/>
  <c r="G39" i="30" s="1"/>
  <c r="E39" i="31"/>
  <c r="G39" i="31" s="1"/>
  <c r="E39" i="17"/>
  <c r="G39" i="17" s="1"/>
  <c r="D40" i="13"/>
  <c r="G12" i="32" s="1"/>
  <c r="B44" i="8"/>
  <c r="B44" i="7"/>
  <c r="B44" i="6"/>
  <c r="B44" i="2"/>
  <c r="D39" i="8"/>
  <c r="D38" i="8"/>
  <c r="D37" i="8"/>
  <c r="D35" i="8"/>
  <c r="D34" i="8"/>
  <c r="D33" i="8"/>
  <c r="D31" i="8"/>
  <c r="D30" i="8"/>
  <c r="D28" i="8"/>
  <c r="D26" i="8"/>
  <c r="D25" i="8"/>
  <c r="D24" i="8"/>
  <c r="D23" i="8"/>
  <c r="D22" i="8"/>
  <c r="D21" i="8"/>
  <c r="D20" i="8"/>
  <c r="D19" i="8"/>
  <c r="D18" i="8"/>
  <c r="D16" i="8"/>
  <c r="D15" i="8"/>
  <c r="D14" i="8"/>
  <c r="D13" i="8"/>
  <c r="D12" i="8"/>
  <c r="C39" i="8"/>
  <c r="F5" i="8"/>
  <c r="B7" i="8"/>
  <c r="B3" i="8"/>
  <c r="B5" i="8"/>
  <c r="D39" i="7"/>
  <c r="D38" i="7"/>
  <c r="D37" i="7"/>
  <c r="D35" i="7"/>
  <c r="D34" i="7"/>
  <c r="D33" i="7"/>
  <c r="D31" i="7"/>
  <c r="D30" i="7"/>
  <c r="D28" i="7"/>
  <c r="D26" i="7"/>
  <c r="D25" i="7"/>
  <c r="D24" i="7"/>
  <c r="D23" i="7"/>
  <c r="D22" i="7"/>
  <c r="D21" i="7"/>
  <c r="D20" i="7"/>
  <c r="D19" i="7"/>
  <c r="D18" i="7"/>
  <c r="D16" i="7"/>
  <c r="D15" i="7"/>
  <c r="D14" i="7"/>
  <c r="D13" i="7"/>
  <c r="D12" i="7"/>
  <c r="C39" i="7"/>
  <c r="B3" i="7"/>
  <c r="F5" i="7"/>
  <c r="B7" i="7"/>
  <c r="B5" i="7"/>
  <c r="D39" i="6"/>
  <c r="D38" i="6"/>
  <c r="D37" i="6"/>
  <c r="D35" i="6"/>
  <c r="D34" i="6"/>
  <c r="D33" i="6"/>
  <c r="D31" i="6"/>
  <c r="D30" i="6"/>
  <c r="D28" i="6"/>
  <c r="D26" i="6"/>
  <c r="D25" i="6"/>
  <c r="D24" i="6"/>
  <c r="D23" i="6"/>
  <c r="D22" i="6"/>
  <c r="D21" i="6"/>
  <c r="D20" i="6"/>
  <c r="D19" i="6"/>
  <c r="D18" i="6"/>
  <c r="D16" i="6"/>
  <c r="D15" i="6"/>
  <c r="D14" i="6"/>
  <c r="D13" i="6"/>
  <c r="D12" i="6"/>
  <c r="C39" i="6"/>
  <c r="C39" i="2"/>
  <c r="F5" i="6"/>
  <c r="B7" i="6"/>
  <c r="B5" i="6"/>
  <c r="B3" i="6"/>
  <c r="D39" i="2"/>
  <c r="E39" i="6" l="1"/>
  <c r="G39" i="6" s="1"/>
  <c r="E39" i="8"/>
  <c r="G39" i="8" s="1"/>
  <c r="E39" i="7"/>
  <c r="G39" i="7" s="1"/>
  <c r="D38" i="2"/>
  <c r="D37" i="2"/>
  <c r="D35" i="2"/>
  <c r="D34" i="2"/>
  <c r="D33" i="2"/>
  <c r="D31" i="2"/>
  <c r="D30" i="2"/>
  <c r="D28" i="2"/>
  <c r="D26" i="2"/>
  <c r="D25" i="2"/>
  <c r="D24" i="2"/>
  <c r="D23" i="2"/>
  <c r="D22" i="2"/>
  <c r="D21" i="2"/>
  <c r="D20" i="2"/>
  <c r="D19" i="2"/>
  <c r="D18" i="2"/>
  <c r="D16" i="2"/>
  <c r="D15" i="2"/>
  <c r="D14" i="2"/>
  <c r="D13" i="2"/>
  <c r="D12" i="2"/>
  <c r="D73" i="3"/>
  <c r="D29" i="31" l="1"/>
  <c r="D29" i="30"/>
  <c r="D29" i="29"/>
  <c r="D29" i="28"/>
  <c r="D29" i="26"/>
  <c r="D29" i="25"/>
  <c r="D29" i="24"/>
  <c r="D29" i="23"/>
  <c r="D29" i="22"/>
  <c r="D29" i="20"/>
  <c r="D29" i="19"/>
  <c r="D29" i="18"/>
  <c r="D29" i="17"/>
  <c r="D29" i="16"/>
  <c r="D29" i="15"/>
  <c r="D29" i="14"/>
  <c r="D29" i="12"/>
  <c r="D29" i="11"/>
  <c r="D29" i="10"/>
  <c r="D40" i="10" s="1"/>
  <c r="G9" i="32" s="1"/>
  <c r="D29" i="9"/>
  <c r="D29" i="8"/>
  <c r="D29" i="7"/>
  <c r="D29" i="6"/>
  <c r="D29" i="2"/>
  <c r="AY2" i="5"/>
  <c r="AY1" i="5"/>
  <c r="C1" i="5"/>
  <c r="C2" i="5"/>
  <c r="AW2" i="5"/>
  <c r="AU2" i="5"/>
  <c r="AS2" i="5"/>
  <c r="AQ2" i="5"/>
  <c r="AO2" i="5"/>
  <c r="AM2" i="5"/>
  <c r="AK2" i="5"/>
  <c r="AI2" i="5"/>
  <c r="AG2" i="5"/>
  <c r="AE2" i="5"/>
  <c r="AC2" i="5"/>
  <c r="AA2" i="5"/>
  <c r="Y2" i="5"/>
  <c r="W2" i="5"/>
  <c r="U2" i="5"/>
  <c r="S2" i="5"/>
  <c r="Q2" i="5"/>
  <c r="O2" i="5"/>
  <c r="M2" i="5"/>
  <c r="K2" i="5"/>
  <c r="I2" i="5"/>
  <c r="G2" i="5"/>
  <c r="E2" i="5"/>
  <c r="AW1" i="5"/>
  <c r="AU1" i="5"/>
  <c r="AS1" i="5"/>
  <c r="AQ1" i="5"/>
  <c r="AO1" i="5"/>
  <c r="AM1" i="5"/>
  <c r="AK1" i="5"/>
  <c r="AI1" i="5"/>
  <c r="AG1" i="5"/>
  <c r="AE1" i="5"/>
  <c r="AC1" i="5"/>
  <c r="AA1" i="5"/>
  <c r="Y1" i="5"/>
  <c r="W1" i="5"/>
  <c r="U1" i="5"/>
  <c r="S1" i="5"/>
  <c r="Q1" i="5"/>
  <c r="O1" i="5"/>
  <c r="M1" i="5"/>
  <c r="K1" i="5"/>
  <c r="I1" i="5"/>
  <c r="G1" i="5"/>
  <c r="E1" i="5"/>
  <c r="D40" i="31" l="1"/>
  <c r="G28" i="32" s="1"/>
  <c r="D40" i="30"/>
  <c r="G27" i="32" s="1"/>
  <c r="D40" i="29"/>
  <c r="G26" i="32" s="1"/>
  <c r="D40" i="28"/>
  <c r="G25" i="32" s="1"/>
  <c r="D40" i="26"/>
  <c r="G24" i="32" s="1"/>
  <c r="D40" i="25"/>
  <c r="G23" i="32" s="1"/>
  <c r="D40" i="23"/>
  <c r="G21" i="32" s="1"/>
  <c r="D40" i="22"/>
  <c r="G20" i="32" s="1"/>
  <c r="D40" i="20"/>
  <c r="G19" i="32" s="1"/>
  <c r="D40" i="19"/>
  <c r="G18" i="32" s="1"/>
  <c r="D40" i="18"/>
  <c r="G17" i="32" s="1"/>
  <c r="D40" i="16"/>
  <c r="G15" i="32" s="1"/>
  <c r="D40" i="15"/>
  <c r="G14" i="32" s="1"/>
  <c r="D40" i="14"/>
  <c r="G13" i="32" s="1"/>
  <c r="D40" i="11"/>
  <c r="G10" i="32" s="1"/>
  <c r="D40" i="9"/>
  <c r="G8" i="32" s="1"/>
  <c r="D40" i="8"/>
  <c r="G7" i="32" s="1"/>
  <c r="D40" i="7"/>
  <c r="G6" i="32" s="1"/>
  <c r="D40" i="6"/>
  <c r="G5" i="32" s="1"/>
  <c r="D40" i="24"/>
  <c r="G22" i="32" s="1"/>
  <c r="D40" i="12"/>
  <c r="G11" i="32" s="1"/>
  <c r="D40" i="17"/>
  <c r="G16" i="32" s="1"/>
  <c r="D20" i="3"/>
  <c r="AZ20" i="3" s="1"/>
  <c r="C13" i="30" s="1"/>
  <c r="E13" i="30" s="1"/>
  <c r="G13" i="30" s="1"/>
  <c r="J20" i="3" l="1"/>
  <c r="C13" i="7" s="1"/>
  <c r="E13" i="7" s="1"/>
  <c r="G13" i="7" s="1"/>
  <c r="AH20" i="3"/>
  <c r="C13" i="19" s="1"/>
  <c r="E13" i="19" s="1"/>
  <c r="G13" i="19" s="1"/>
  <c r="R20" i="3"/>
  <c r="C13" i="11" s="1"/>
  <c r="E13" i="11" s="1"/>
  <c r="G13" i="11" s="1"/>
  <c r="AP20" i="3"/>
  <c r="C13" i="24" s="1"/>
  <c r="E13" i="24" s="1"/>
  <c r="G13" i="24" s="1"/>
  <c r="N20" i="3"/>
  <c r="C13" i="9" s="1"/>
  <c r="E13" i="9" s="1"/>
  <c r="G13" i="9" s="1"/>
  <c r="AL20" i="3"/>
  <c r="C13" i="22" s="1"/>
  <c r="E13" i="22" s="1"/>
  <c r="G13" i="22" s="1"/>
  <c r="AT20" i="3"/>
  <c r="C13" i="26" s="1"/>
  <c r="E13" i="26" s="1"/>
  <c r="G13" i="26" s="1"/>
  <c r="Z20" i="3"/>
  <c r="C13" i="15" s="1"/>
  <c r="E13" i="15" s="1"/>
  <c r="G13" i="15" s="1"/>
  <c r="AX20" i="3"/>
  <c r="C13" i="29" s="1"/>
  <c r="E13" i="29" s="1"/>
  <c r="G13" i="29" s="1"/>
  <c r="V20" i="3"/>
  <c r="C13" i="13" s="1"/>
  <c r="E13" i="13" s="1"/>
  <c r="G13" i="13" s="1"/>
  <c r="AD20" i="3"/>
  <c r="C13" i="17" s="1"/>
  <c r="E13" i="17" s="1"/>
  <c r="G13" i="17" s="1"/>
  <c r="BB20" i="3"/>
  <c r="C13" i="31" s="1"/>
  <c r="E13" i="31" s="1"/>
  <c r="G13" i="31" s="1"/>
  <c r="H20" i="3"/>
  <c r="C13" i="6" s="1"/>
  <c r="E13" i="6" s="1"/>
  <c r="G13" i="6" s="1"/>
  <c r="L20" i="3"/>
  <c r="C13" i="8" s="1"/>
  <c r="E13" i="8" s="1"/>
  <c r="G13" i="8" s="1"/>
  <c r="P20" i="3"/>
  <c r="C13" i="10" s="1"/>
  <c r="E13" i="10" s="1"/>
  <c r="G13" i="10" s="1"/>
  <c r="T20" i="3"/>
  <c r="C13" i="12" s="1"/>
  <c r="E13" i="12" s="1"/>
  <c r="G13" i="12" s="1"/>
  <c r="X20" i="3"/>
  <c r="C13" i="14" s="1"/>
  <c r="E13" i="14" s="1"/>
  <c r="G13" i="14" s="1"/>
  <c r="AB20" i="3"/>
  <c r="C13" i="16" s="1"/>
  <c r="E13" i="16" s="1"/>
  <c r="G13" i="16" s="1"/>
  <c r="AF20" i="3"/>
  <c r="C13" i="18" s="1"/>
  <c r="E13" i="18" s="1"/>
  <c r="G13" i="18" s="1"/>
  <c r="AJ20" i="3"/>
  <c r="C13" i="20" s="1"/>
  <c r="E13" i="20" s="1"/>
  <c r="G13" i="20" s="1"/>
  <c r="AN20" i="3"/>
  <c r="C13" i="23" s="1"/>
  <c r="E13" i="23" s="1"/>
  <c r="G13" i="23" s="1"/>
  <c r="AR20" i="3"/>
  <c r="C13" i="25" s="1"/>
  <c r="E13" i="25" s="1"/>
  <c r="G13" i="25" s="1"/>
  <c r="AV20" i="3"/>
  <c r="C13" i="28" s="1"/>
  <c r="E13" i="28" s="1"/>
  <c r="G13" i="28" s="1"/>
  <c r="D41" i="3"/>
  <c r="AZ41" i="3" s="1"/>
  <c r="C21" i="30" s="1"/>
  <c r="E21" i="30" s="1"/>
  <c r="G21" i="30" s="1"/>
  <c r="D36" i="3"/>
  <c r="C19" i="31"/>
  <c r="E19" i="31" s="1"/>
  <c r="G19" i="31" s="1"/>
  <c r="C19" i="30"/>
  <c r="E19" i="30" s="1"/>
  <c r="G19" i="30" s="1"/>
  <c r="C19" i="29"/>
  <c r="E19" i="29" s="1"/>
  <c r="G19" i="29" s="1"/>
  <c r="C19" i="28"/>
  <c r="E19" i="28" s="1"/>
  <c r="G19" i="28" s="1"/>
  <c r="C19" i="26"/>
  <c r="E19" i="26" s="1"/>
  <c r="G19" i="26" s="1"/>
  <c r="C19" i="25"/>
  <c r="E19" i="25" s="1"/>
  <c r="G19" i="25" s="1"/>
  <c r="C19" i="24"/>
  <c r="E19" i="24" s="1"/>
  <c r="G19" i="24" s="1"/>
  <c r="C19" i="23"/>
  <c r="E19" i="23" s="1"/>
  <c r="G19" i="23" s="1"/>
  <c r="C19" i="22"/>
  <c r="E19" i="22" s="1"/>
  <c r="G19" i="22" s="1"/>
  <c r="C19" i="20"/>
  <c r="E19" i="20" s="1"/>
  <c r="G19" i="20" s="1"/>
  <c r="C19" i="19"/>
  <c r="E19" i="19" s="1"/>
  <c r="G19" i="19" s="1"/>
  <c r="C19" i="18"/>
  <c r="E19" i="18" s="1"/>
  <c r="G19" i="18" s="1"/>
  <c r="C19" i="17"/>
  <c r="E19" i="17" s="1"/>
  <c r="G19" i="17" s="1"/>
  <c r="C19" i="16"/>
  <c r="E19" i="16" s="1"/>
  <c r="G19" i="16" s="1"/>
  <c r="C19" i="15"/>
  <c r="E19" i="15" s="1"/>
  <c r="G19" i="15" s="1"/>
  <c r="C19" i="14"/>
  <c r="E19" i="14" s="1"/>
  <c r="G19" i="14" s="1"/>
  <c r="C19" i="13"/>
  <c r="E19" i="13" s="1"/>
  <c r="G19" i="13" s="1"/>
  <c r="C19" i="12"/>
  <c r="E19" i="12" s="1"/>
  <c r="G19" i="12" s="1"/>
  <c r="C19" i="11"/>
  <c r="E19" i="11" s="1"/>
  <c r="G19" i="11" s="1"/>
  <c r="C19" i="10"/>
  <c r="E19" i="10" s="1"/>
  <c r="G19" i="10" s="1"/>
  <c r="C19" i="9"/>
  <c r="E19" i="9" s="1"/>
  <c r="G19" i="9" s="1"/>
  <c r="C19" i="8"/>
  <c r="E19" i="8" s="1"/>
  <c r="G19" i="8" s="1"/>
  <c r="C19" i="7"/>
  <c r="E19" i="7" s="1"/>
  <c r="G19" i="7" s="1"/>
  <c r="C21" i="2" l="1"/>
  <c r="N41" i="3"/>
  <c r="C21" i="9" s="1"/>
  <c r="E21" i="9" s="1"/>
  <c r="G21" i="9" s="1"/>
  <c r="V41" i="3"/>
  <c r="C21" i="13" s="1"/>
  <c r="E21" i="13" s="1"/>
  <c r="G21" i="13" s="1"/>
  <c r="AD41" i="3"/>
  <c r="C21" i="17" s="1"/>
  <c r="E21" i="17" s="1"/>
  <c r="G21" i="17" s="1"/>
  <c r="AL41" i="3"/>
  <c r="C21" i="22" s="1"/>
  <c r="E21" i="22" s="1"/>
  <c r="G21" i="22" s="1"/>
  <c r="AT41" i="3"/>
  <c r="C21" i="26" s="1"/>
  <c r="E21" i="26" s="1"/>
  <c r="G21" i="26" s="1"/>
  <c r="BB41" i="3"/>
  <c r="C21" i="31" s="1"/>
  <c r="E21" i="31" s="1"/>
  <c r="G21" i="31" s="1"/>
  <c r="J41" i="3"/>
  <c r="C21" i="7" s="1"/>
  <c r="E21" i="7" s="1"/>
  <c r="G21" i="7" s="1"/>
  <c r="R41" i="3"/>
  <c r="C21" i="11" s="1"/>
  <c r="E21" i="11" s="1"/>
  <c r="G21" i="11" s="1"/>
  <c r="Z41" i="3"/>
  <c r="C21" i="15" s="1"/>
  <c r="E21" i="15" s="1"/>
  <c r="G21" i="15" s="1"/>
  <c r="AH41" i="3"/>
  <c r="C21" i="19" s="1"/>
  <c r="E21" i="19" s="1"/>
  <c r="G21" i="19" s="1"/>
  <c r="AP41" i="3"/>
  <c r="C21" i="24" s="1"/>
  <c r="E21" i="24" s="1"/>
  <c r="G21" i="24" s="1"/>
  <c r="AX41" i="3"/>
  <c r="C21" i="29" s="1"/>
  <c r="E21" i="29" s="1"/>
  <c r="G21" i="29" s="1"/>
  <c r="H41" i="3"/>
  <c r="C21" i="6" s="1"/>
  <c r="E21" i="6" s="1"/>
  <c r="G21" i="6" s="1"/>
  <c r="L41" i="3"/>
  <c r="C21" i="8" s="1"/>
  <c r="E21" i="8" s="1"/>
  <c r="G21" i="8" s="1"/>
  <c r="P41" i="3"/>
  <c r="C21" i="10" s="1"/>
  <c r="E21" i="10" s="1"/>
  <c r="G21" i="10" s="1"/>
  <c r="T41" i="3"/>
  <c r="C21" i="12" s="1"/>
  <c r="E21" i="12" s="1"/>
  <c r="G21" i="12" s="1"/>
  <c r="X41" i="3"/>
  <c r="C21" i="14" s="1"/>
  <c r="E21" i="14" s="1"/>
  <c r="G21" i="14" s="1"/>
  <c r="AB41" i="3"/>
  <c r="C21" i="16" s="1"/>
  <c r="E21" i="16" s="1"/>
  <c r="G21" i="16" s="1"/>
  <c r="AF41" i="3"/>
  <c r="C21" i="18" s="1"/>
  <c r="E21" i="18" s="1"/>
  <c r="G21" i="18" s="1"/>
  <c r="AJ41" i="3"/>
  <c r="C21" i="20" s="1"/>
  <c r="E21" i="20" s="1"/>
  <c r="G21" i="20" s="1"/>
  <c r="AN41" i="3"/>
  <c r="C21" i="23" s="1"/>
  <c r="E21" i="23" s="1"/>
  <c r="G21" i="23" s="1"/>
  <c r="AR41" i="3"/>
  <c r="C21" i="25" s="1"/>
  <c r="E21" i="25" s="1"/>
  <c r="G21" i="25" s="1"/>
  <c r="AV41" i="3"/>
  <c r="C21" i="28" s="1"/>
  <c r="E21" i="28" s="1"/>
  <c r="G21" i="28" s="1"/>
  <c r="B3" i="2"/>
  <c r="B7" i="2"/>
  <c r="F5" i="2"/>
  <c r="B5" i="2"/>
  <c r="C19" i="6"/>
  <c r="E19" i="6" s="1"/>
  <c r="G19" i="6" s="1"/>
  <c r="C19" i="2"/>
  <c r="D30" i="3" l="1"/>
  <c r="D25" i="3"/>
  <c r="D63" i="3"/>
  <c r="J63" i="3" s="1"/>
  <c r="C29" i="7" s="1"/>
  <c r="E29" i="7" s="1"/>
  <c r="G29" i="7" s="1"/>
  <c r="AA1" i="3"/>
  <c r="AA2" i="3"/>
  <c r="D44" i="3"/>
  <c r="D47" i="3"/>
  <c r="D51" i="3"/>
  <c r="D54" i="3"/>
  <c r="D56" i="3"/>
  <c r="D79" i="3"/>
  <c r="D78" i="3"/>
  <c r="D74" i="3"/>
  <c r="D70" i="3"/>
  <c r="D68" i="3"/>
  <c r="D67" i="3"/>
  <c r="D62" i="3"/>
  <c r="D28" i="3"/>
  <c r="D22" i="3"/>
  <c r="D5" i="3"/>
  <c r="AZ5" i="3" l="1"/>
  <c r="C12" i="30" s="1"/>
  <c r="E12" i="30" s="1"/>
  <c r="G12" i="30" s="1"/>
  <c r="AV5" i="3"/>
  <c r="C12" i="28" s="1"/>
  <c r="E12" i="28" s="1"/>
  <c r="G12" i="28" s="1"/>
  <c r="AR5" i="3"/>
  <c r="C12" i="25" s="1"/>
  <c r="E12" i="25" s="1"/>
  <c r="G12" i="25" s="1"/>
  <c r="AN5" i="3"/>
  <c r="C12" i="23" s="1"/>
  <c r="E12" i="23" s="1"/>
  <c r="G12" i="23" s="1"/>
  <c r="AJ5" i="3"/>
  <c r="C12" i="20" s="1"/>
  <c r="E12" i="20" s="1"/>
  <c r="G12" i="20" s="1"/>
  <c r="AF5" i="3"/>
  <c r="C12" i="18" s="1"/>
  <c r="E12" i="18" s="1"/>
  <c r="G12" i="18" s="1"/>
  <c r="AB5" i="3"/>
  <c r="C12" i="16" s="1"/>
  <c r="E12" i="16" s="1"/>
  <c r="G12" i="16" s="1"/>
  <c r="X5" i="3"/>
  <c r="C12" i="14" s="1"/>
  <c r="E12" i="14" s="1"/>
  <c r="G12" i="14" s="1"/>
  <c r="T5" i="3"/>
  <c r="C12" i="12" s="1"/>
  <c r="E12" i="12" s="1"/>
  <c r="G12" i="12" s="1"/>
  <c r="P5" i="3"/>
  <c r="C12" i="10" s="1"/>
  <c r="E12" i="10" s="1"/>
  <c r="G12" i="10" s="1"/>
  <c r="C12" i="8"/>
  <c r="E12" i="8" s="1"/>
  <c r="G12" i="8" s="1"/>
  <c r="BB5" i="3"/>
  <c r="C12" i="31" s="1"/>
  <c r="E12" i="31" s="1"/>
  <c r="G12" i="31" s="1"/>
  <c r="AX5" i="3"/>
  <c r="C12" i="29" s="1"/>
  <c r="E12" i="29" s="1"/>
  <c r="G12" i="29" s="1"/>
  <c r="AT5" i="3"/>
  <c r="C12" i="26" s="1"/>
  <c r="E12" i="26" s="1"/>
  <c r="G12" i="26" s="1"/>
  <c r="AP5" i="3"/>
  <c r="C12" i="24" s="1"/>
  <c r="E12" i="24" s="1"/>
  <c r="G12" i="24" s="1"/>
  <c r="AL5" i="3"/>
  <c r="C12" i="22" s="1"/>
  <c r="E12" i="22" s="1"/>
  <c r="G12" i="22" s="1"/>
  <c r="AH5" i="3"/>
  <c r="C12" i="19" s="1"/>
  <c r="E12" i="19" s="1"/>
  <c r="G12" i="19" s="1"/>
  <c r="AD5" i="3"/>
  <c r="C12" i="17" s="1"/>
  <c r="E12" i="17" s="1"/>
  <c r="G12" i="17" s="1"/>
  <c r="Z5" i="3"/>
  <c r="C12" i="15" s="1"/>
  <c r="E12" i="15" s="1"/>
  <c r="G12" i="15" s="1"/>
  <c r="V5" i="3"/>
  <c r="C12" i="13" s="1"/>
  <c r="E12" i="13" s="1"/>
  <c r="G12" i="13" s="1"/>
  <c r="R5" i="3"/>
  <c r="C12" i="11" s="1"/>
  <c r="E12" i="11" s="1"/>
  <c r="G12" i="11" s="1"/>
  <c r="N5" i="3"/>
  <c r="C12" i="9" s="1"/>
  <c r="E12" i="9" s="1"/>
  <c r="G12" i="9" s="1"/>
  <c r="C12" i="2"/>
  <c r="J5" i="3"/>
  <c r="C12" i="7" s="1"/>
  <c r="E12" i="7" s="1"/>
  <c r="G12" i="7" s="1"/>
  <c r="H5" i="3"/>
  <c r="C12" i="6" s="1"/>
  <c r="E12" i="6" s="1"/>
  <c r="G12" i="6" s="1"/>
  <c r="AV28" i="3"/>
  <c r="C16" i="28" s="1"/>
  <c r="E16" i="28" s="1"/>
  <c r="G16" i="28" s="1"/>
  <c r="AJ28" i="3"/>
  <c r="C16" i="20" s="1"/>
  <c r="E16" i="20" s="1"/>
  <c r="G16" i="20" s="1"/>
  <c r="X28" i="3"/>
  <c r="C16" i="14" s="1"/>
  <c r="E16" i="14" s="1"/>
  <c r="G16" i="14" s="1"/>
  <c r="L28" i="3"/>
  <c r="C16" i="8" s="1"/>
  <c r="E16" i="8" s="1"/>
  <c r="G16" i="8" s="1"/>
  <c r="BB28" i="3"/>
  <c r="C16" i="31" s="1"/>
  <c r="E16" i="31" s="1"/>
  <c r="G16" i="31" s="1"/>
  <c r="AX28" i="3"/>
  <c r="C16" i="29" s="1"/>
  <c r="E16" i="29" s="1"/>
  <c r="G16" i="29" s="1"/>
  <c r="AT28" i="3"/>
  <c r="C16" i="26" s="1"/>
  <c r="E16" i="26" s="1"/>
  <c r="G16" i="26" s="1"/>
  <c r="AP28" i="3"/>
  <c r="C16" i="24" s="1"/>
  <c r="E16" i="24" s="1"/>
  <c r="G16" i="24" s="1"/>
  <c r="AL28" i="3"/>
  <c r="C16" i="22" s="1"/>
  <c r="E16" i="22" s="1"/>
  <c r="G16" i="22" s="1"/>
  <c r="AH28" i="3"/>
  <c r="C16" i="19" s="1"/>
  <c r="E16" i="19" s="1"/>
  <c r="G16" i="19" s="1"/>
  <c r="AD28" i="3"/>
  <c r="C16" i="17" s="1"/>
  <c r="E16" i="17" s="1"/>
  <c r="G16" i="17" s="1"/>
  <c r="Z28" i="3"/>
  <c r="C16" i="15" s="1"/>
  <c r="E16" i="15" s="1"/>
  <c r="G16" i="15" s="1"/>
  <c r="V28" i="3"/>
  <c r="C16" i="13" s="1"/>
  <c r="E16" i="13" s="1"/>
  <c r="G16" i="13" s="1"/>
  <c r="R28" i="3"/>
  <c r="C16" i="11" s="1"/>
  <c r="E16" i="11" s="1"/>
  <c r="G16" i="11" s="1"/>
  <c r="N28" i="3"/>
  <c r="C16" i="9" s="1"/>
  <c r="E16" i="9" s="1"/>
  <c r="G16" i="9" s="1"/>
  <c r="J28" i="3"/>
  <c r="C16" i="7" s="1"/>
  <c r="E16" i="7" s="1"/>
  <c r="G16" i="7" s="1"/>
  <c r="AZ28" i="3"/>
  <c r="C16" i="30" s="1"/>
  <c r="E16" i="30" s="1"/>
  <c r="G16" i="30" s="1"/>
  <c r="AR28" i="3"/>
  <c r="C16" i="25" s="1"/>
  <c r="E16" i="25" s="1"/>
  <c r="G16" i="25" s="1"/>
  <c r="AN28" i="3"/>
  <c r="C16" i="23" s="1"/>
  <c r="E16" i="23" s="1"/>
  <c r="G16" i="23" s="1"/>
  <c r="AF28" i="3"/>
  <c r="C16" i="18" s="1"/>
  <c r="E16" i="18" s="1"/>
  <c r="G16" i="18" s="1"/>
  <c r="AB28" i="3"/>
  <c r="C16" i="16" s="1"/>
  <c r="E16" i="16" s="1"/>
  <c r="G16" i="16" s="1"/>
  <c r="T28" i="3"/>
  <c r="C16" i="12" s="1"/>
  <c r="E16" i="12" s="1"/>
  <c r="G16" i="12" s="1"/>
  <c r="P28" i="3"/>
  <c r="C16" i="10" s="1"/>
  <c r="E16" i="10" s="1"/>
  <c r="G16" i="10" s="1"/>
  <c r="AZ70" i="3"/>
  <c r="C33" i="30" s="1"/>
  <c r="E33" i="30" s="1"/>
  <c r="G33" i="30" s="1"/>
  <c r="AV70" i="3"/>
  <c r="C33" i="28" s="1"/>
  <c r="E33" i="28" s="1"/>
  <c r="G33" i="28" s="1"/>
  <c r="AR70" i="3"/>
  <c r="C33" i="25" s="1"/>
  <c r="E33" i="25" s="1"/>
  <c r="G33" i="25" s="1"/>
  <c r="AN70" i="3"/>
  <c r="C33" i="23" s="1"/>
  <c r="E33" i="23" s="1"/>
  <c r="G33" i="23" s="1"/>
  <c r="AJ70" i="3"/>
  <c r="C33" i="20" s="1"/>
  <c r="E33" i="20" s="1"/>
  <c r="G33" i="20" s="1"/>
  <c r="AF70" i="3"/>
  <c r="C33" i="18" s="1"/>
  <c r="E33" i="18" s="1"/>
  <c r="G33" i="18" s="1"/>
  <c r="AB70" i="3"/>
  <c r="C33" i="16" s="1"/>
  <c r="E33" i="16" s="1"/>
  <c r="G33" i="16" s="1"/>
  <c r="X70" i="3"/>
  <c r="C33" i="14" s="1"/>
  <c r="E33" i="14" s="1"/>
  <c r="G33" i="14" s="1"/>
  <c r="T70" i="3"/>
  <c r="C33" i="12" s="1"/>
  <c r="E33" i="12" s="1"/>
  <c r="G33" i="12" s="1"/>
  <c r="P70" i="3"/>
  <c r="C33" i="10" s="1"/>
  <c r="E33" i="10" s="1"/>
  <c r="G33" i="10" s="1"/>
  <c r="L70" i="3"/>
  <c r="C33" i="8" s="1"/>
  <c r="E33" i="8" s="1"/>
  <c r="G33" i="8" s="1"/>
  <c r="BB70" i="3"/>
  <c r="C33" i="31" s="1"/>
  <c r="E33" i="31" s="1"/>
  <c r="G33" i="31" s="1"/>
  <c r="AT70" i="3"/>
  <c r="C33" i="26" s="1"/>
  <c r="E33" i="26" s="1"/>
  <c r="G33" i="26" s="1"/>
  <c r="AL70" i="3"/>
  <c r="C33" i="22" s="1"/>
  <c r="E33" i="22" s="1"/>
  <c r="G33" i="22" s="1"/>
  <c r="AD70" i="3"/>
  <c r="C33" i="17" s="1"/>
  <c r="E33" i="17" s="1"/>
  <c r="G33" i="17" s="1"/>
  <c r="V70" i="3"/>
  <c r="C33" i="13" s="1"/>
  <c r="E33" i="13" s="1"/>
  <c r="G33" i="13" s="1"/>
  <c r="N70" i="3"/>
  <c r="C33" i="9" s="1"/>
  <c r="E33" i="9" s="1"/>
  <c r="G33" i="9" s="1"/>
  <c r="AX70" i="3"/>
  <c r="C33" i="29" s="1"/>
  <c r="E33" i="29" s="1"/>
  <c r="G33" i="29" s="1"/>
  <c r="AP70" i="3"/>
  <c r="C33" i="24" s="1"/>
  <c r="E33" i="24" s="1"/>
  <c r="G33" i="24" s="1"/>
  <c r="AH70" i="3"/>
  <c r="C33" i="19" s="1"/>
  <c r="E33" i="19" s="1"/>
  <c r="G33" i="19" s="1"/>
  <c r="Z70" i="3"/>
  <c r="C33" i="15" s="1"/>
  <c r="E33" i="15" s="1"/>
  <c r="G33" i="15" s="1"/>
  <c r="R70" i="3"/>
  <c r="C33" i="11" s="1"/>
  <c r="E33" i="11" s="1"/>
  <c r="G33" i="11" s="1"/>
  <c r="J70" i="3"/>
  <c r="C33" i="7" s="1"/>
  <c r="E33" i="7" s="1"/>
  <c r="G33" i="7" s="1"/>
  <c r="AZ74" i="3"/>
  <c r="C35" i="30" s="1"/>
  <c r="E35" i="30" s="1"/>
  <c r="G35" i="30" s="1"/>
  <c r="AV74" i="3"/>
  <c r="C35" i="28" s="1"/>
  <c r="E35" i="28" s="1"/>
  <c r="G35" i="28" s="1"/>
  <c r="AR74" i="3"/>
  <c r="C35" i="25" s="1"/>
  <c r="E35" i="25" s="1"/>
  <c r="G35" i="25" s="1"/>
  <c r="AN74" i="3"/>
  <c r="C35" i="23" s="1"/>
  <c r="E35" i="23" s="1"/>
  <c r="G35" i="23" s="1"/>
  <c r="AJ74" i="3"/>
  <c r="C35" i="20" s="1"/>
  <c r="E35" i="20" s="1"/>
  <c r="G35" i="20" s="1"/>
  <c r="AF74" i="3"/>
  <c r="C35" i="18" s="1"/>
  <c r="E35" i="18" s="1"/>
  <c r="G35" i="18" s="1"/>
  <c r="AB74" i="3"/>
  <c r="C35" i="16" s="1"/>
  <c r="E35" i="16" s="1"/>
  <c r="G35" i="16" s="1"/>
  <c r="X74" i="3"/>
  <c r="C35" i="14" s="1"/>
  <c r="E35" i="14" s="1"/>
  <c r="G35" i="14" s="1"/>
  <c r="T74" i="3"/>
  <c r="C35" i="12" s="1"/>
  <c r="E35" i="12" s="1"/>
  <c r="G35" i="12" s="1"/>
  <c r="P74" i="3"/>
  <c r="C35" i="10" s="1"/>
  <c r="E35" i="10" s="1"/>
  <c r="G35" i="10" s="1"/>
  <c r="L74" i="3"/>
  <c r="C35" i="8" s="1"/>
  <c r="E35" i="8" s="1"/>
  <c r="G35" i="8" s="1"/>
  <c r="AX74" i="3"/>
  <c r="C35" i="29" s="1"/>
  <c r="E35" i="29" s="1"/>
  <c r="G35" i="29" s="1"/>
  <c r="AP74" i="3"/>
  <c r="C35" i="24" s="1"/>
  <c r="E35" i="24" s="1"/>
  <c r="G35" i="24" s="1"/>
  <c r="AH74" i="3"/>
  <c r="C35" i="19" s="1"/>
  <c r="E35" i="19" s="1"/>
  <c r="G35" i="19" s="1"/>
  <c r="Z74" i="3"/>
  <c r="C35" i="15" s="1"/>
  <c r="E35" i="15" s="1"/>
  <c r="G35" i="15" s="1"/>
  <c r="R74" i="3"/>
  <c r="C35" i="11" s="1"/>
  <c r="E35" i="11" s="1"/>
  <c r="G35" i="11" s="1"/>
  <c r="J74" i="3"/>
  <c r="C35" i="7" s="1"/>
  <c r="E35" i="7" s="1"/>
  <c r="G35" i="7" s="1"/>
  <c r="BB74" i="3"/>
  <c r="C35" i="31" s="1"/>
  <c r="E35" i="31" s="1"/>
  <c r="G35" i="31" s="1"/>
  <c r="AT74" i="3"/>
  <c r="C35" i="26" s="1"/>
  <c r="E35" i="26" s="1"/>
  <c r="G35" i="26" s="1"/>
  <c r="AL74" i="3"/>
  <c r="C35" i="22" s="1"/>
  <c r="E35" i="22" s="1"/>
  <c r="G35" i="22" s="1"/>
  <c r="AD74" i="3"/>
  <c r="C35" i="17" s="1"/>
  <c r="E35" i="17" s="1"/>
  <c r="G35" i="17" s="1"/>
  <c r="V74" i="3"/>
  <c r="C35" i="13" s="1"/>
  <c r="E35" i="13" s="1"/>
  <c r="G35" i="13" s="1"/>
  <c r="N74" i="3"/>
  <c r="C35" i="9" s="1"/>
  <c r="E35" i="9" s="1"/>
  <c r="G35" i="9" s="1"/>
  <c r="BB79" i="3"/>
  <c r="C38" i="31" s="1"/>
  <c r="E38" i="31" s="1"/>
  <c r="G38" i="31" s="1"/>
  <c r="AX79" i="3"/>
  <c r="C38" i="29" s="1"/>
  <c r="E38" i="29" s="1"/>
  <c r="G38" i="29" s="1"/>
  <c r="AT79" i="3"/>
  <c r="C38" i="26" s="1"/>
  <c r="E38" i="26" s="1"/>
  <c r="G38" i="26" s="1"/>
  <c r="AP79" i="3"/>
  <c r="C38" i="24" s="1"/>
  <c r="E38" i="24" s="1"/>
  <c r="G38" i="24" s="1"/>
  <c r="AL79" i="3"/>
  <c r="C38" i="22" s="1"/>
  <c r="E38" i="22" s="1"/>
  <c r="G38" i="22" s="1"/>
  <c r="AH79" i="3"/>
  <c r="C38" i="19" s="1"/>
  <c r="E38" i="19" s="1"/>
  <c r="G38" i="19" s="1"/>
  <c r="AD79" i="3"/>
  <c r="C38" i="17" s="1"/>
  <c r="E38" i="17" s="1"/>
  <c r="G38" i="17" s="1"/>
  <c r="Z79" i="3"/>
  <c r="C38" i="15" s="1"/>
  <c r="E38" i="15" s="1"/>
  <c r="G38" i="15" s="1"/>
  <c r="V79" i="3"/>
  <c r="C38" i="13" s="1"/>
  <c r="E38" i="13" s="1"/>
  <c r="G38" i="13" s="1"/>
  <c r="R79" i="3"/>
  <c r="C38" i="11" s="1"/>
  <c r="E38" i="11" s="1"/>
  <c r="G38" i="11" s="1"/>
  <c r="N79" i="3"/>
  <c r="C38" i="9" s="1"/>
  <c r="E38" i="9" s="1"/>
  <c r="G38" i="9" s="1"/>
  <c r="J79" i="3"/>
  <c r="C38" i="7" s="1"/>
  <c r="E38" i="7" s="1"/>
  <c r="G38" i="7" s="1"/>
  <c r="AZ79" i="3"/>
  <c r="C38" i="30" s="1"/>
  <c r="E38" i="30" s="1"/>
  <c r="G38" i="30" s="1"/>
  <c r="AR79" i="3"/>
  <c r="C38" i="25" s="1"/>
  <c r="E38" i="25" s="1"/>
  <c r="G38" i="25" s="1"/>
  <c r="AJ79" i="3"/>
  <c r="C38" i="20" s="1"/>
  <c r="E38" i="20" s="1"/>
  <c r="G38" i="20" s="1"/>
  <c r="AB79" i="3"/>
  <c r="C38" i="16" s="1"/>
  <c r="E38" i="16" s="1"/>
  <c r="G38" i="16" s="1"/>
  <c r="T79" i="3"/>
  <c r="C38" i="12" s="1"/>
  <c r="E38" i="12" s="1"/>
  <c r="G38" i="12" s="1"/>
  <c r="L79" i="3"/>
  <c r="C38" i="8" s="1"/>
  <c r="E38" i="8" s="1"/>
  <c r="G38" i="8" s="1"/>
  <c r="AV79" i="3"/>
  <c r="C38" i="28" s="1"/>
  <c r="E38" i="28" s="1"/>
  <c r="G38" i="28" s="1"/>
  <c r="AN79" i="3"/>
  <c r="C38" i="23" s="1"/>
  <c r="E38" i="23" s="1"/>
  <c r="G38" i="23" s="1"/>
  <c r="AF79" i="3"/>
  <c r="C38" i="18" s="1"/>
  <c r="E38" i="18" s="1"/>
  <c r="G38" i="18" s="1"/>
  <c r="X79" i="3"/>
  <c r="C38" i="14" s="1"/>
  <c r="E38" i="14" s="1"/>
  <c r="G38" i="14" s="1"/>
  <c r="P79" i="3"/>
  <c r="C38" i="10" s="1"/>
  <c r="E38" i="10" s="1"/>
  <c r="G38" i="10" s="1"/>
  <c r="H79" i="3"/>
  <c r="C38" i="6" s="1"/>
  <c r="E38" i="6" s="1"/>
  <c r="G38" i="6" s="1"/>
  <c r="AZ54" i="3"/>
  <c r="C25" i="30" s="1"/>
  <c r="E25" i="30" s="1"/>
  <c r="G25" i="30" s="1"/>
  <c r="AV54" i="3"/>
  <c r="C25" i="28" s="1"/>
  <c r="E25" i="28" s="1"/>
  <c r="G25" i="28" s="1"/>
  <c r="AR54" i="3"/>
  <c r="C25" i="25" s="1"/>
  <c r="E25" i="25" s="1"/>
  <c r="G25" i="25" s="1"/>
  <c r="AN54" i="3"/>
  <c r="C25" i="23" s="1"/>
  <c r="E25" i="23" s="1"/>
  <c r="G25" i="23" s="1"/>
  <c r="AJ54" i="3"/>
  <c r="C25" i="20" s="1"/>
  <c r="E25" i="20" s="1"/>
  <c r="G25" i="20" s="1"/>
  <c r="AF54" i="3"/>
  <c r="C25" i="18" s="1"/>
  <c r="E25" i="18" s="1"/>
  <c r="G25" i="18" s="1"/>
  <c r="AB54" i="3"/>
  <c r="C25" i="16" s="1"/>
  <c r="E25" i="16" s="1"/>
  <c r="G25" i="16" s="1"/>
  <c r="X54" i="3"/>
  <c r="C25" i="14" s="1"/>
  <c r="E25" i="14" s="1"/>
  <c r="G25" i="14" s="1"/>
  <c r="T54" i="3"/>
  <c r="C25" i="12" s="1"/>
  <c r="E25" i="12" s="1"/>
  <c r="G25" i="12" s="1"/>
  <c r="P54" i="3"/>
  <c r="C25" i="10" s="1"/>
  <c r="E25" i="10" s="1"/>
  <c r="G25" i="10" s="1"/>
  <c r="L54" i="3"/>
  <c r="C25" i="8" s="1"/>
  <c r="E25" i="8" s="1"/>
  <c r="G25" i="8" s="1"/>
  <c r="AX54" i="3"/>
  <c r="C25" i="29" s="1"/>
  <c r="E25" i="29" s="1"/>
  <c r="G25" i="29" s="1"/>
  <c r="AP54" i="3"/>
  <c r="C25" i="24" s="1"/>
  <c r="E25" i="24" s="1"/>
  <c r="G25" i="24" s="1"/>
  <c r="AH54" i="3"/>
  <c r="C25" i="19" s="1"/>
  <c r="E25" i="19" s="1"/>
  <c r="G25" i="19" s="1"/>
  <c r="Z54" i="3"/>
  <c r="C25" i="15" s="1"/>
  <c r="E25" i="15" s="1"/>
  <c r="G25" i="15" s="1"/>
  <c r="R54" i="3"/>
  <c r="C25" i="11" s="1"/>
  <c r="E25" i="11" s="1"/>
  <c r="G25" i="11" s="1"/>
  <c r="J54" i="3"/>
  <c r="C25" i="7" s="1"/>
  <c r="E25" i="7" s="1"/>
  <c r="G25" i="7" s="1"/>
  <c r="BB54" i="3"/>
  <c r="C25" i="31" s="1"/>
  <c r="E25" i="31" s="1"/>
  <c r="G25" i="31" s="1"/>
  <c r="AT54" i="3"/>
  <c r="C25" i="26" s="1"/>
  <c r="E25" i="26" s="1"/>
  <c r="G25" i="26" s="1"/>
  <c r="AL54" i="3"/>
  <c r="C25" i="22" s="1"/>
  <c r="E25" i="22" s="1"/>
  <c r="G25" i="22" s="1"/>
  <c r="AD54" i="3"/>
  <c r="C25" i="17" s="1"/>
  <c r="E25" i="17" s="1"/>
  <c r="G25" i="17" s="1"/>
  <c r="V54" i="3"/>
  <c r="C25" i="13" s="1"/>
  <c r="E25" i="13" s="1"/>
  <c r="G25" i="13" s="1"/>
  <c r="N54" i="3"/>
  <c r="C25" i="9" s="1"/>
  <c r="E25" i="9" s="1"/>
  <c r="G25" i="9" s="1"/>
  <c r="AZ47" i="3"/>
  <c r="C23" i="30" s="1"/>
  <c r="E23" i="30" s="1"/>
  <c r="G23" i="30" s="1"/>
  <c r="AV47" i="3"/>
  <c r="C23" i="28" s="1"/>
  <c r="E23" i="28" s="1"/>
  <c r="G23" i="28" s="1"/>
  <c r="AR47" i="3"/>
  <c r="C23" i="25" s="1"/>
  <c r="E23" i="25" s="1"/>
  <c r="G23" i="25" s="1"/>
  <c r="BB47" i="3"/>
  <c r="C23" i="31" s="1"/>
  <c r="E23" i="31" s="1"/>
  <c r="G23" i="31" s="1"/>
  <c r="AT47" i="3"/>
  <c r="C23" i="26" s="1"/>
  <c r="E23" i="26" s="1"/>
  <c r="G23" i="26" s="1"/>
  <c r="AN47" i="3"/>
  <c r="C23" i="23" s="1"/>
  <c r="E23" i="23" s="1"/>
  <c r="G23" i="23" s="1"/>
  <c r="AJ47" i="3"/>
  <c r="C23" i="20" s="1"/>
  <c r="E23" i="20" s="1"/>
  <c r="G23" i="20" s="1"/>
  <c r="AF47" i="3"/>
  <c r="C23" i="18" s="1"/>
  <c r="E23" i="18" s="1"/>
  <c r="G23" i="18" s="1"/>
  <c r="AB47" i="3"/>
  <c r="C23" i="16" s="1"/>
  <c r="E23" i="16" s="1"/>
  <c r="G23" i="16" s="1"/>
  <c r="X47" i="3"/>
  <c r="C23" i="14" s="1"/>
  <c r="E23" i="14" s="1"/>
  <c r="G23" i="14" s="1"/>
  <c r="T47" i="3"/>
  <c r="C23" i="12" s="1"/>
  <c r="E23" i="12" s="1"/>
  <c r="G23" i="12" s="1"/>
  <c r="P47" i="3"/>
  <c r="C23" i="10" s="1"/>
  <c r="E23" i="10" s="1"/>
  <c r="G23" i="10" s="1"/>
  <c r="L47" i="3"/>
  <c r="C23" i="8" s="1"/>
  <c r="E23" i="8" s="1"/>
  <c r="G23" i="8" s="1"/>
  <c r="AX47" i="3"/>
  <c r="C23" i="29" s="1"/>
  <c r="E23" i="29" s="1"/>
  <c r="G23" i="29" s="1"/>
  <c r="AP47" i="3"/>
  <c r="C23" i="24" s="1"/>
  <c r="E23" i="24" s="1"/>
  <c r="G23" i="24" s="1"/>
  <c r="AL47" i="3"/>
  <c r="C23" i="22" s="1"/>
  <c r="E23" i="22" s="1"/>
  <c r="G23" i="22" s="1"/>
  <c r="AH47" i="3"/>
  <c r="C23" i="19" s="1"/>
  <c r="E23" i="19" s="1"/>
  <c r="G23" i="19" s="1"/>
  <c r="AD47" i="3"/>
  <c r="C23" i="17" s="1"/>
  <c r="E23" i="17" s="1"/>
  <c r="G23" i="17" s="1"/>
  <c r="Z47" i="3"/>
  <c r="C23" i="15" s="1"/>
  <c r="E23" i="15" s="1"/>
  <c r="G23" i="15" s="1"/>
  <c r="V47" i="3"/>
  <c r="C23" i="13" s="1"/>
  <c r="E23" i="13" s="1"/>
  <c r="G23" i="13" s="1"/>
  <c r="R47" i="3"/>
  <c r="C23" i="11" s="1"/>
  <c r="E23" i="11" s="1"/>
  <c r="G23" i="11" s="1"/>
  <c r="N47" i="3"/>
  <c r="C23" i="9" s="1"/>
  <c r="E23" i="9" s="1"/>
  <c r="G23" i="9" s="1"/>
  <c r="J47" i="3"/>
  <c r="C23" i="7" s="1"/>
  <c r="E23" i="7" s="1"/>
  <c r="G23" i="7" s="1"/>
  <c r="BB30" i="3"/>
  <c r="C18" i="31" s="1"/>
  <c r="E18" i="31" s="1"/>
  <c r="G18" i="31" s="1"/>
  <c r="AP30" i="3"/>
  <c r="C18" i="24" s="1"/>
  <c r="E18" i="24" s="1"/>
  <c r="G18" i="24" s="1"/>
  <c r="AD30" i="3"/>
  <c r="C18" i="17" s="1"/>
  <c r="E18" i="17" s="1"/>
  <c r="G18" i="17" s="1"/>
  <c r="V30" i="3"/>
  <c r="C18" i="13" s="1"/>
  <c r="E18" i="13" s="1"/>
  <c r="G18" i="13" s="1"/>
  <c r="J30" i="3"/>
  <c r="C18" i="7" s="1"/>
  <c r="E18" i="7" s="1"/>
  <c r="G18" i="7" s="1"/>
  <c r="AZ30" i="3"/>
  <c r="C18" i="30" s="1"/>
  <c r="E18" i="30" s="1"/>
  <c r="G18" i="30" s="1"/>
  <c r="AV30" i="3"/>
  <c r="C18" i="28" s="1"/>
  <c r="E18" i="28" s="1"/>
  <c r="G18" i="28" s="1"/>
  <c r="AR30" i="3"/>
  <c r="C18" i="25" s="1"/>
  <c r="E18" i="25" s="1"/>
  <c r="G18" i="25" s="1"/>
  <c r="AN30" i="3"/>
  <c r="C18" i="23" s="1"/>
  <c r="E18" i="23" s="1"/>
  <c r="G18" i="23" s="1"/>
  <c r="AJ30" i="3"/>
  <c r="C18" i="20" s="1"/>
  <c r="E18" i="20" s="1"/>
  <c r="G18" i="20" s="1"/>
  <c r="AF30" i="3"/>
  <c r="C18" i="18" s="1"/>
  <c r="E18" i="18" s="1"/>
  <c r="G18" i="18" s="1"/>
  <c r="AB30" i="3"/>
  <c r="C18" i="16" s="1"/>
  <c r="E18" i="16" s="1"/>
  <c r="G18" i="16" s="1"/>
  <c r="X30" i="3"/>
  <c r="C18" i="14" s="1"/>
  <c r="E18" i="14" s="1"/>
  <c r="G18" i="14" s="1"/>
  <c r="T30" i="3"/>
  <c r="C18" i="12" s="1"/>
  <c r="E18" i="12" s="1"/>
  <c r="G18" i="12" s="1"/>
  <c r="P30" i="3"/>
  <c r="C18" i="10" s="1"/>
  <c r="E18" i="10" s="1"/>
  <c r="G18" i="10" s="1"/>
  <c r="L30" i="3"/>
  <c r="C18" i="8" s="1"/>
  <c r="E18" i="8" s="1"/>
  <c r="G18" i="8" s="1"/>
  <c r="AX30" i="3"/>
  <c r="C18" i="29" s="1"/>
  <c r="E18" i="29" s="1"/>
  <c r="G18" i="29" s="1"/>
  <c r="AT30" i="3"/>
  <c r="C18" i="26" s="1"/>
  <c r="E18" i="26" s="1"/>
  <c r="G18" i="26" s="1"/>
  <c r="AL30" i="3"/>
  <c r="C18" i="22" s="1"/>
  <c r="E18" i="22" s="1"/>
  <c r="G18" i="22" s="1"/>
  <c r="AH30" i="3"/>
  <c r="C18" i="19" s="1"/>
  <c r="E18" i="19" s="1"/>
  <c r="G18" i="19" s="1"/>
  <c r="Z30" i="3"/>
  <c r="C18" i="15" s="1"/>
  <c r="E18" i="15" s="1"/>
  <c r="G18" i="15" s="1"/>
  <c r="R30" i="3"/>
  <c r="C18" i="11" s="1"/>
  <c r="E18" i="11" s="1"/>
  <c r="G18" i="11" s="1"/>
  <c r="N30" i="3"/>
  <c r="C18" i="9" s="1"/>
  <c r="E18" i="9" s="1"/>
  <c r="G18" i="9" s="1"/>
  <c r="AZ22" i="3"/>
  <c r="C14" i="30" s="1"/>
  <c r="BB22" i="3"/>
  <c r="C14" i="31" s="1"/>
  <c r="AX22" i="3"/>
  <c r="C14" i="29" s="1"/>
  <c r="AT22" i="3"/>
  <c r="C14" i="26" s="1"/>
  <c r="AP22" i="3"/>
  <c r="C14" i="24" s="1"/>
  <c r="AL22" i="3"/>
  <c r="C14" i="22" s="1"/>
  <c r="AH22" i="3"/>
  <c r="C14" i="19" s="1"/>
  <c r="AD22" i="3"/>
  <c r="C14" i="17" s="1"/>
  <c r="Z22" i="3"/>
  <c r="C14" i="15" s="1"/>
  <c r="V22" i="3"/>
  <c r="C14" i="13" s="1"/>
  <c r="R22" i="3"/>
  <c r="C14" i="11" s="1"/>
  <c r="N22" i="3"/>
  <c r="C14" i="9" s="1"/>
  <c r="J22" i="3"/>
  <c r="C14" i="7" s="1"/>
  <c r="AR22" i="3"/>
  <c r="C14" i="25" s="1"/>
  <c r="AJ22" i="3"/>
  <c r="C14" i="20" s="1"/>
  <c r="AB22" i="3"/>
  <c r="C14" i="16" s="1"/>
  <c r="T22" i="3"/>
  <c r="C14" i="12" s="1"/>
  <c r="L22" i="3"/>
  <c r="C14" i="8" s="1"/>
  <c r="AV22" i="3"/>
  <c r="C14" i="28" s="1"/>
  <c r="AN22" i="3"/>
  <c r="C14" i="23" s="1"/>
  <c r="AF22" i="3"/>
  <c r="C14" i="18" s="1"/>
  <c r="X22" i="3"/>
  <c r="C14" i="14" s="1"/>
  <c r="P22" i="3"/>
  <c r="C14" i="10" s="1"/>
  <c r="BB73" i="3"/>
  <c r="C34" i="31" s="1"/>
  <c r="E34" i="31" s="1"/>
  <c r="G34" i="31" s="1"/>
  <c r="AX73" i="3"/>
  <c r="C34" i="29" s="1"/>
  <c r="E34" i="29" s="1"/>
  <c r="G34" i="29" s="1"/>
  <c r="AT73" i="3"/>
  <c r="C34" i="26" s="1"/>
  <c r="E34" i="26" s="1"/>
  <c r="G34" i="26" s="1"/>
  <c r="AP73" i="3"/>
  <c r="C34" i="24" s="1"/>
  <c r="E34" i="24" s="1"/>
  <c r="G34" i="24" s="1"/>
  <c r="AL73" i="3"/>
  <c r="C34" i="22" s="1"/>
  <c r="E34" i="22" s="1"/>
  <c r="G34" i="22" s="1"/>
  <c r="AH73" i="3"/>
  <c r="C34" i="19" s="1"/>
  <c r="E34" i="19" s="1"/>
  <c r="G34" i="19" s="1"/>
  <c r="AD73" i="3"/>
  <c r="C34" i="17" s="1"/>
  <c r="E34" i="17" s="1"/>
  <c r="G34" i="17" s="1"/>
  <c r="Z73" i="3"/>
  <c r="C34" i="15" s="1"/>
  <c r="E34" i="15" s="1"/>
  <c r="G34" i="15" s="1"/>
  <c r="V73" i="3"/>
  <c r="C34" i="13" s="1"/>
  <c r="E34" i="13" s="1"/>
  <c r="G34" i="13" s="1"/>
  <c r="R73" i="3"/>
  <c r="C34" i="11" s="1"/>
  <c r="E34" i="11" s="1"/>
  <c r="G34" i="11" s="1"/>
  <c r="N73" i="3"/>
  <c r="C34" i="9" s="1"/>
  <c r="E34" i="9" s="1"/>
  <c r="G34" i="9" s="1"/>
  <c r="J73" i="3"/>
  <c r="C34" i="7" s="1"/>
  <c r="E34" i="7" s="1"/>
  <c r="G34" i="7" s="1"/>
  <c r="AV73" i="3"/>
  <c r="C34" i="28" s="1"/>
  <c r="E34" i="28" s="1"/>
  <c r="G34" i="28" s="1"/>
  <c r="AN73" i="3"/>
  <c r="C34" i="23" s="1"/>
  <c r="E34" i="23" s="1"/>
  <c r="G34" i="23" s="1"/>
  <c r="AF73" i="3"/>
  <c r="C34" i="18" s="1"/>
  <c r="E34" i="18" s="1"/>
  <c r="G34" i="18" s="1"/>
  <c r="X73" i="3"/>
  <c r="C34" i="14" s="1"/>
  <c r="E34" i="14" s="1"/>
  <c r="G34" i="14" s="1"/>
  <c r="P73" i="3"/>
  <c r="C34" i="10" s="1"/>
  <c r="E34" i="10" s="1"/>
  <c r="G34" i="10" s="1"/>
  <c r="AZ73" i="3"/>
  <c r="C34" i="30" s="1"/>
  <c r="E34" i="30" s="1"/>
  <c r="G34" i="30" s="1"/>
  <c r="AR73" i="3"/>
  <c r="C34" i="25" s="1"/>
  <c r="E34" i="25" s="1"/>
  <c r="G34" i="25" s="1"/>
  <c r="AJ73" i="3"/>
  <c r="C34" i="20" s="1"/>
  <c r="E34" i="20" s="1"/>
  <c r="G34" i="20" s="1"/>
  <c r="AB73" i="3"/>
  <c r="C34" i="16" s="1"/>
  <c r="E34" i="16" s="1"/>
  <c r="G34" i="16" s="1"/>
  <c r="T73" i="3"/>
  <c r="C34" i="12" s="1"/>
  <c r="E34" i="12" s="1"/>
  <c r="G34" i="12" s="1"/>
  <c r="L73" i="3"/>
  <c r="C34" i="8" s="1"/>
  <c r="E34" i="8" s="1"/>
  <c r="G34" i="8" s="1"/>
  <c r="BB78" i="3"/>
  <c r="C37" i="31" s="1"/>
  <c r="E37" i="31" s="1"/>
  <c r="G37" i="31" s="1"/>
  <c r="AX78" i="3"/>
  <c r="C37" i="29" s="1"/>
  <c r="E37" i="29" s="1"/>
  <c r="G37" i="29" s="1"/>
  <c r="AT78" i="3"/>
  <c r="C37" i="26" s="1"/>
  <c r="E37" i="26" s="1"/>
  <c r="G37" i="26" s="1"/>
  <c r="AP78" i="3"/>
  <c r="C37" i="24" s="1"/>
  <c r="E37" i="24" s="1"/>
  <c r="G37" i="24" s="1"/>
  <c r="AL78" i="3"/>
  <c r="C37" i="22" s="1"/>
  <c r="E37" i="22" s="1"/>
  <c r="G37" i="22" s="1"/>
  <c r="AH78" i="3"/>
  <c r="C37" i="19" s="1"/>
  <c r="E37" i="19" s="1"/>
  <c r="G37" i="19" s="1"/>
  <c r="AD78" i="3"/>
  <c r="C37" i="17" s="1"/>
  <c r="E37" i="17" s="1"/>
  <c r="G37" i="17" s="1"/>
  <c r="Z78" i="3"/>
  <c r="C37" i="15" s="1"/>
  <c r="E37" i="15" s="1"/>
  <c r="G37" i="15" s="1"/>
  <c r="V78" i="3"/>
  <c r="C37" i="13" s="1"/>
  <c r="E37" i="13" s="1"/>
  <c r="G37" i="13" s="1"/>
  <c r="R78" i="3"/>
  <c r="C37" i="11" s="1"/>
  <c r="E37" i="11" s="1"/>
  <c r="G37" i="11" s="1"/>
  <c r="N78" i="3"/>
  <c r="C37" i="9" s="1"/>
  <c r="E37" i="9" s="1"/>
  <c r="G37" i="9" s="1"/>
  <c r="J78" i="3"/>
  <c r="C37" i="7" s="1"/>
  <c r="E37" i="7" s="1"/>
  <c r="G37" i="7" s="1"/>
  <c r="AZ78" i="3"/>
  <c r="C37" i="30" s="1"/>
  <c r="E37" i="30" s="1"/>
  <c r="G37" i="30" s="1"/>
  <c r="AR78" i="3"/>
  <c r="C37" i="25" s="1"/>
  <c r="E37" i="25" s="1"/>
  <c r="G37" i="25" s="1"/>
  <c r="AJ78" i="3"/>
  <c r="C37" i="20" s="1"/>
  <c r="E37" i="20" s="1"/>
  <c r="G37" i="20" s="1"/>
  <c r="AB78" i="3"/>
  <c r="C37" i="16" s="1"/>
  <c r="E37" i="16" s="1"/>
  <c r="G37" i="16" s="1"/>
  <c r="T78" i="3"/>
  <c r="C37" i="12" s="1"/>
  <c r="E37" i="12" s="1"/>
  <c r="G37" i="12" s="1"/>
  <c r="L78" i="3"/>
  <c r="C37" i="8" s="1"/>
  <c r="E37" i="8" s="1"/>
  <c r="G37" i="8" s="1"/>
  <c r="AV78" i="3"/>
  <c r="C37" i="28" s="1"/>
  <c r="E37" i="28" s="1"/>
  <c r="G37" i="28" s="1"/>
  <c r="AN78" i="3"/>
  <c r="C37" i="23" s="1"/>
  <c r="E37" i="23" s="1"/>
  <c r="G37" i="23" s="1"/>
  <c r="AF78" i="3"/>
  <c r="C37" i="18" s="1"/>
  <c r="E37" i="18" s="1"/>
  <c r="G37" i="18" s="1"/>
  <c r="X78" i="3"/>
  <c r="C37" i="14" s="1"/>
  <c r="E37" i="14" s="1"/>
  <c r="G37" i="14" s="1"/>
  <c r="P78" i="3"/>
  <c r="C37" i="10" s="1"/>
  <c r="E37" i="10" s="1"/>
  <c r="G37" i="10" s="1"/>
  <c r="H78" i="3"/>
  <c r="C37" i="6" s="1"/>
  <c r="E37" i="6" s="1"/>
  <c r="G37" i="6" s="1"/>
  <c r="BB56" i="3"/>
  <c r="C26" i="31" s="1"/>
  <c r="E26" i="31" s="1"/>
  <c r="G26" i="31" s="1"/>
  <c r="AX56" i="3"/>
  <c r="C26" i="29" s="1"/>
  <c r="E26" i="29" s="1"/>
  <c r="G26" i="29" s="1"/>
  <c r="AT56" i="3"/>
  <c r="C26" i="26" s="1"/>
  <c r="E26" i="26" s="1"/>
  <c r="G26" i="26" s="1"/>
  <c r="AP56" i="3"/>
  <c r="C26" i="24" s="1"/>
  <c r="E26" i="24" s="1"/>
  <c r="G26" i="24" s="1"/>
  <c r="AL56" i="3"/>
  <c r="C26" i="22" s="1"/>
  <c r="E26" i="22" s="1"/>
  <c r="G26" i="22" s="1"/>
  <c r="AH56" i="3"/>
  <c r="C26" i="19" s="1"/>
  <c r="E26" i="19" s="1"/>
  <c r="G26" i="19" s="1"/>
  <c r="AD56" i="3"/>
  <c r="C26" i="17" s="1"/>
  <c r="E26" i="17" s="1"/>
  <c r="G26" i="17" s="1"/>
  <c r="Z56" i="3"/>
  <c r="C26" i="15" s="1"/>
  <c r="E26" i="15" s="1"/>
  <c r="G26" i="15" s="1"/>
  <c r="V56" i="3"/>
  <c r="C26" i="13" s="1"/>
  <c r="E26" i="13" s="1"/>
  <c r="G26" i="13" s="1"/>
  <c r="R56" i="3"/>
  <c r="C26" i="11" s="1"/>
  <c r="E26" i="11" s="1"/>
  <c r="G26" i="11" s="1"/>
  <c r="N56" i="3"/>
  <c r="C26" i="9" s="1"/>
  <c r="E26" i="9" s="1"/>
  <c r="G26" i="9" s="1"/>
  <c r="J56" i="3"/>
  <c r="C26" i="7" s="1"/>
  <c r="E26" i="7" s="1"/>
  <c r="G26" i="7" s="1"/>
  <c r="AZ56" i="3"/>
  <c r="C26" i="30" s="1"/>
  <c r="E26" i="30" s="1"/>
  <c r="G26" i="30" s="1"/>
  <c r="AR56" i="3"/>
  <c r="C26" i="25" s="1"/>
  <c r="E26" i="25" s="1"/>
  <c r="G26" i="25" s="1"/>
  <c r="AJ56" i="3"/>
  <c r="C26" i="20" s="1"/>
  <c r="E26" i="20" s="1"/>
  <c r="G26" i="20" s="1"/>
  <c r="AB56" i="3"/>
  <c r="C26" i="16" s="1"/>
  <c r="E26" i="16" s="1"/>
  <c r="G26" i="16" s="1"/>
  <c r="T56" i="3"/>
  <c r="C26" i="12" s="1"/>
  <c r="E26" i="12" s="1"/>
  <c r="G26" i="12" s="1"/>
  <c r="L56" i="3"/>
  <c r="C26" i="8" s="1"/>
  <c r="E26" i="8" s="1"/>
  <c r="G26" i="8" s="1"/>
  <c r="AV56" i="3"/>
  <c r="C26" i="28" s="1"/>
  <c r="E26" i="28" s="1"/>
  <c r="G26" i="28" s="1"/>
  <c r="AN56" i="3"/>
  <c r="C26" i="23" s="1"/>
  <c r="E26" i="23" s="1"/>
  <c r="G26" i="23" s="1"/>
  <c r="AF56" i="3"/>
  <c r="C26" i="18" s="1"/>
  <c r="E26" i="18" s="1"/>
  <c r="G26" i="18" s="1"/>
  <c r="X56" i="3"/>
  <c r="C26" i="14" s="1"/>
  <c r="E26" i="14" s="1"/>
  <c r="G26" i="14" s="1"/>
  <c r="P56" i="3"/>
  <c r="C26" i="10" s="1"/>
  <c r="E26" i="10" s="1"/>
  <c r="G26" i="10" s="1"/>
  <c r="BB51" i="3"/>
  <c r="C24" i="31" s="1"/>
  <c r="E24" i="31" s="1"/>
  <c r="G24" i="31" s="1"/>
  <c r="AX51" i="3"/>
  <c r="C24" i="29" s="1"/>
  <c r="E24" i="29" s="1"/>
  <c r="G24" i="29" s="1"/>
  <c r="AT51" i="3"/>
  <c r="C24" i="26" s="1"/>
  <c r="E24" i="26" s="1"/>
  <c r="G24" i="26" s="1"/>
  <c r="AP51" i="3"/>
  <c r="C24" i="24" s="1"/>
  <c r="E24" i="24" s="1"/>
  <c r="G24" i="24" s="1"/>
  <c r="AL51" i="3"/>
  <c r="C24" i="22" s="1"/>
  <c r="E24" i="22" s="1"/>
  <c r="G24" i="22" s="1"/>
  <c r="AH51" i="3"/>
  <c r="C24" i="19" s="1"/>
  <c r="E24" i="19" s="1"/>
  <c r="G24" i="19" s="1"/>
  <c r="AD51" i="3"/>
  <c r="C24" i="17" s="1"/>
  <c r="E24" i="17" s="1"/>
  <c r="G24" i="17" s="1"/>
  <c r="Z51" i="3"/>
  <c r="C24" i="15" s="1"/>
  <c r="E24" i="15" s="1"/>
  <c r="G24" i="15" s="1"/>
  <c r="V51" i="3"/>
  <c r="C24" i="13" s="1"/>
  <c r="E24" i="13" s="1"/>
  <c r="G24" i="13" s="1"/>
  <c r="R51" i="3"/>
  <c r="C24" i="11" s="1"/>
  <c r="E24" i="11" s="1"/>
  <c r="G24" i="11" s="1"/>
  <c r="N51" i="3"/>
  <c r="C24" i="9" s="1"/>
  <c r="E24" i="9" s="1"/>
  <c r="G24" i="9" s="1"/>
  <c r="J51" i="3"/>
  <c r="C24" i="7" s="1"/>
  <c r="E24" i="7" s="1"/>
  <c r="G24" i="7" s="1"/>
  <c r="AV51" i="3"/>
  <c r="C24" i="28" s="1"/>
  <c r="E24" i="28" s="1"/>
  <c r="G24" i="28" s="1"/>
  <c r="AN51" i="3"/>
  <c r="C24" i="23" s="1"/>
  <c r="E24" i="23" s="1"/>
  <c r="G24" i="23" s="1"/>
  <c r="AF51" i="3"/>
  <c r="C24" i="18" s="1"/>
  <c r="E24" i="18" s="1"/>
  <c r="G24" i="18" s="1"/>
  <c r="X51" i="3"/>
  <c r="C24" i="14" s="1"/>
  <c r="E24" i="14" s="1"/>
  <c r="G24" i="14" s="1"/>
  <c r="P51" i="3"/>
  <c r="C24" i="10" s="1"/>
  <c r="E24" i="10" s="1"/>
  <c r="G24" i="10" s="1"/>
  <c r="AZ51" i="3"/>
  <c r="C24" i="30" s="1"/>
  <c r="E24" i="30" s="1"/>
  <c r="G24" i="30" s="1"/>
  <c r="AR51" i="3"/>
  <c r="C24" i="25" s="1"/>
  <c r="E24" i="25" s="1"/>
  <c r="G24" i="25" s="1"/>
  <c r="AJ51" i="3"/>
  <c r="C24" i="20" s="1"/>
  <c r="E24" i="20" s="1"/>
  <c r="G24" i="20" s="1"/>
  <c r="AB51" i="3"/>
  <c r="C24" i="16" s="1"/>
  <c r="E24" i="16" s="1"/>
  <c r="G24" i="16" s="1"/>
  <c r="T51" i="3"/>
  <c r="C24" i="12" s="1"/>
  <c r="E24" i="12" s="1"/>
  <c r="G24" i="12" s="1"/>
  <c r="L51" i="3"/>
  <c r="C24" i="8" s="1"/>
  <c r="E24" i="8" s="1"/>
  <c r="G24" i="8" s="1"/>
  <c r="BB44" i="3"/>
  <c r="C22" i="31" s="1"/>
  <c r="E22" i="31" s="1"/>
  <c r="G22" i="31" s="1"/>
  <c r="AX44" i="3"/>
  <c r="C22" i="29" s="1"/>
  <c r="E22" i="29" s="1"/>
  <c r="G22" i="29" s="1"/>
  <c r="AT44" i="3"/>
  <c r="C22" i="26" s="1"/>
  <c r="E22" i="26" s="1"/>
  <c r="G22" i="26" s="1"/>
  <c r="AP44" i="3"/>
  <c r="C22" i="24" s="1"/>
  <c r="E22" i="24" s="1"/>
  <c r="G22" i="24" s="1"/>
  <c r="AL44" i="3"/>
  <c r="C22" i="22" s="1"/>
  <c r="E22" i="22" s="1"/>
  <c r="G22" i="22" s="1"/>
  <c r="AH44" i="3"/>
  <c r="C22" i="19" s="1"/>
  <c r="E22" i="19" s="1"/>
  <c r="G22" i="19" s="1"/>
  <c r="AD44" i="3"/>
  <c r="C22" i="17" s="1"/>
  <c r="E22" i="17" s="1"/>
  <c r="G22" i="17" s="1"/>
  <c r="Z44" i="3"/>
  <c r="C22" i="15" s="1"/>
  <c r="E22" i="15" s="1"/>
  <c r="G22" i="15" s="1"/>
  <c r="V44" i="3"/>
  <c r="C22" i="13" s="1"/>
  <c r="E22" i="13" s="1"/>
  <c r="G22" i="13" s="1"/>
  <c r="R44" i="3"/>
  <c r="C22" i="11" s="1"/>
  <c r="E22" i="11" s="1"/>
  <c r="G22" i="11" s="1"/>
  <c r="N44" i="3"/>
  <c r="C22" i="9" s="1"/>
  <c r="E22" i="9" s="1"/>
  <c r="G22" i="9" s="1"/>
  <c r="J44" i="3"/>
  <c r="C22" i="7" s="1"/>
  <c r="E22" i="7" s="1"/>
  <c r="G22" i="7" s="1"/>
  <c r="AZ44" i="3"/>
  <c r="C22" i="30" s="1"/>
  <c r="E22" i="30" s="1"/>
  <c r="G22" i="30" s="1"/>
  <c r="AV44" i="3"/>
  <c r="C22" i="28" s="1"/>
  <c r="E22" i="28" s="1"/>
  <c r="G22" i="28" s="1"/>
  <c r="AR44" i="3"/>
  <c r="C22" i="25" s="1"/>
  <c r="E22" i="25" s="1"/>
  <c r="G22" i="25" s="1"/>
  <c r="AN44" i="3"/>
  <c r="C22" i="23" s="1"/>
  <c r="E22" i="23" s="1"/>
  <c r="G22" i="23" s="1"/>
  <c r="AJ44" i="3"/>
  <c r="C22" i="20" s="1"/>
  <c r="E22" i="20" s="1"/>
  <c r="G22" i="20" s="1"/>
  <c r="AF44" i="3"/>
  <c r="C22" i="18" s="1"/>
  <c r="E22" i="18" s="1"/>
  <c r="G22" i="18" s="1"/>
  <c r="AB44" i="3"/>
  <c r="C22" i="16" s="1"/>
  <c r="E22" i="16" s="1"/>
  <c r="G22" i="16" s="1"/>
  <c r="X44" i="3"/>
  <c r="C22" i="14" s="1"/>
  <c r="E22" i="14" s="1"/>
  <c r="G22" i="14" s="1"/>
  <c r="T44" i="3"/>
  <c r="C22" i="12" s="1"/>
  <c r="E22" i="12" s="1"/>
  <c r="G22" i="12" s="1"/>
  <c r="P44" i="3"/>
  <c r="C22" i="10" s="1"/>
  <c r="E22" i="10" s="1"/>
  <c r="G22" i="10" s="1"/>
  <c r="L44" i="3"/>
  <c r="C22" i="8" s="1"/>
  <c r="E22" i="8" s="1"/>
  <c r="G22" i="8" s="1"/>
  <c r="AT25" i="3"/>
  <c r="C15" i="26" s="1"/>
  <c r="E15" i="26" s="1"/>
  <c r="G15" i="26" s="1"/>
  <c r="AL25" i="3"/>
  <c r="C15" i="22" s="1"/>
  <c r="E15" i="22" s="1"/>
  <c r="G15" i="22" s="1"/>
  <c r="Z25" i="3"/>
  <c r="C15" i="15" s="1"/>
  <c r="E15" i="15" s="1"/>
  <c r="G15" i="15" s="1"/>
  <c r="R25" i="3"/>
  <c r="C15" i="11" s="1"/>
  <c r="E15" i="11" s="1"/>
  <c r="G15" i="11" s="1"/>
  <c r="AZ25" i="3"/>
  <c r="C15" i="30" s="1"/>
  <c r="E15" i="30" s="1"/>
  <c r="G15" i="30" s="1"/>
  <c r="AV25" i="3"/>
  <c r="C15" i="28" s="1"/>
  <c r="E15" i="28" s="1"/>
  <c r="G15" i="28" s="1"/>
  <c r="AR25" i="3"/>
  <c r="C15" i="25" s="1"/>
  <c r="E15" i="25" s="1"/>
  <c r="G15" i="25" s="1"/>
  <c r="AN25" i="3"/>
  <c r="C15" i="23" s="1"/>
  <c r="E15" i="23" s="1"/>
  <c r="G15" i="23" s="1"/>
  <c r="AJ25" i="3"/>
  <c r="C15" i="20" s="1"/>
  <c r="E15" i="20" s="1"/>
  <c r="G15" i="20" s="1"/>
  <c r="AF25" i="3"/>
  <c r="C15" i="18" s="1"/>
  <c r="E15" i="18" s="1"/>
  <c r="G15" i="18" s="1"/>
  <c r="AB25" i="3"/>
  <c r="C15" i="16" s="1"/>
  <c r="E15" i="16" s="1"/>
  <c r="G15" i="16" s="1"/>
  <c r="X25" i="3"/>
  <c r="C15" i="14" s="1"/>
  <c r="E15" i="14" s="1"/>
  <c r="G15" i="14" s="1"/>
  <c r="T25" i="3"/>
  <c r="C15" i="12" s="1"/>
  <c r="E15" i="12" s="1"/>
  <c r="G15" i="12" s="1"/>
  <c r="P25" i="3"/>
  <c r="C15" i="10" s="1"/>
  <c r="E15" i="10" s="1"/>
  <c r="G15" i="10" s="1"/>
  <c r="L25" i="3"/>
  <c r="C15" i="8" s="1"/>
  <c r="E15" i="8" s="1"/>
  <c r="G15" i="8" s="1"/>
  <c r="BB25" i="3"/>
  <c r="C15" i="31" s="1"/>
  <c r="E15" i="31" s="1"/>
  <c r="G15" i="31" s="1"/>
  <c r="AX25" i="3"/>
  <c r="C15" i="29" s="1"/>
  <c r="E15" i="29" s="1"/>
  <c r="G15" i="29" s="1"/>
  <c r="AP25" i="3"/>
  <c r="C15" i="24" s="1"/>
  <c r="E15" i="24" s="1"/>
  <c r="G15" i="24" s="1"/>
  <c r="AH25" i="3"/>
  <c r="C15" i="19" s="1"/>
  <c r="E15" i="19" s="1"/>
  <c r="G15" i="19" s="1"/>
  <c r="AD25" i="3"/>
  <c r="C15" i="17" s="1"/>
  <c r="E15" i="17" s="1"/>
  <c r="G15" i="17" s="1"/>
  <c r="V25" i="3"/>
  <c r="C15" i="13" s="1"/>
  <c r="E15" i="13" s="1"/>
  <c r="G15" i="13" s="1"/>
  <c r="N25" i="3"/>
  <c r="C15" i="9" s="1"/>
  <c r="E15" i="9" s="1"/>
  <c r="G15" i="9" s="1"/>
  <c r="J25" i="3"/>
  <c r="C15" i="7" s="1"/>
  <c r="E15" i="7" s="1"/>
  <c r="G15" i="7" s="1"/>
  <c r="BB36" i="3"/>
  <c r="C20" i="31" s="1"/>
  <c r="E20" i="31" s="1"/>
  <c r="G20" i="31" s="1"/>
  <c r="AZ36" i="3"/>
  <c r="C20" i="30" s="1"/>
  <c r="E20" i="30" s="1"/>
  <c r="G20" i="30" s="1"/>
  <c r="AV36" i="3"/>
  <c r="C20" i="28" s="1"/>
  <c r="E20" i="28" s="1"/>
  <c r="G20" i="28" s="1"/>
  <c r="AR36" i="3"/>
  <c r="C20" i="25" s="1"/>
  <c r="E20" i="25" s="1"/>
  <c r="G20" i="25" s="1"/>
  <c r="AN36" i="3"/>
  <c r="C20" i="23" s="1"/>
  <c r="E20" i="23" s="1"/>
  <c r="G20" i="23" s="1"/>
  <c r="AJ36" i="3"/>
  <c r="C20" i="20" s="1"/>
  <c r="E20" i="20" s="1"/>
  <c r="G20" i="20" s="1"/>
  <c r="AF36" i="3"/>
  <c r="C20" i="18" s="1"/>
  <c r="E20" i="18" s="1"/>
  <c r="G20" i="18" s="1"/>
  <c r="AB36" i="3"/>
  <c r="C20" i="16" s="1"/>
  <c r="E20" i="16" s="1"/>
  <c r="G20" i="16" s="1"/>
  <c r="X36" i="3"/>
  <c r="C20" i="14" s="1"/>
  <c r="E20" i="14" s="1"/>
  <c r="G20" i="14" s="1"/>
  <c r="T36" i="3"/>
  <c r="C20" i="12" s="1"/>
  <c r="E20" i="12" s="1"/>
  <c r="G20" i="12" s="1"/>
  <c r="P36" i="3"/>
  <c r="C20" i="10" s="1"/>
  <c r="E20" i="10" s="1"/>
  <c r="G20" i="10" s="1"/>
  <c r="L36" i="3"/>
  <c r="C20" i="8" s="1"/>
  <c r="E20" i="8" s="1"/>
  <c r="G20" i="8" s="1"/>
  <c r="AX36" i="3"/>
  <c r="C20" i="29" s="1"/>
  <c r="E20" i="29" s="1"/>
  <c r="G20" i="29" s="1"/>
  <c r="AT36" i="3"/>
  <c r="C20" i="26" s="1"/>
  <c r="E20" i="26" s="1"/>
  <c r="G20" i="26" s="1"/>
  <c r="AP36" i="3"/>
  <c r="C20" i="24" s="1"/>
  <c r="E20" i="24" s="1"/>
  <c r="G20" i="24" s="1"/>
  <c r="AL36" i="3"/>
  <c r="C20" i="22" s="1"/>
  <c r="E20" i="22" s="1"/>
  <c r="G20" i="22" s="1"/>
  <c r="AH36" i="3"/>
  <c r="C20" i="19" s="1"/>
  <c r="E20" i="19" s="1"/>
  <c r="G20" i="19" s="1"/>
  <c r="AD36" i="3"/>
  <c r="C20" i="17" s="1"/>
  <c r="E20" i="17" s="1"/>
  <c r="G20" i="17" s="1"/>
  <c r="Z36" i="3"/>
  <c r="C20" i="15" s="1"/>
  <c r="E20" i="15" s="1"/>
  <c r="G20" i="15" s="1"/>
  <c r="V36" i="3"/>
  <c r="C20" i="13" s="1"/>
  <c r="E20" i="13" s="1"/>
  <c r="G20" i="13" s="1"/>
  <c r="R36" i="3"/>
  <c r="C20" i="11" s="1"/>
  <c r="E20" i="11" s="1"/>
  <c r="G20" i="11" s="1"/>
  <c r="N36" i="3"/>
  <c r="C20" i="9" s="1"/>
  <c r="E20" i="9" s="1"/>
  <c r="G20" i="9" s="1"/>
  <c r="J36" i="3"/>
  <c r="C20" i="7" s="1"/>
  <c r="E20" i="7" s="1"/>
  <c r="G20" i="7" s="1"/>
  <c r="H22" i="3"/>
  <c r="C14" i="6" s="1"/>
  <c r="C14" i="2"/>
  <c r="AV62" i="3"/>
  <c r="C28" i="28" s="1"/>
  <c r="E28" i="28" s="1"/>
  <c r="G28" i="28" s="1"/>
  <c r="AN62" i="3"/>
  <c r="C28" i="23" s="1"/>
  <c r="E28" i="23" s="1"/>
  <c r="G28" i="23" s="1"/>
  <c r="AB62" i="3"/>
  <c r="C28" i="16" s="1"/>
  <c r="E28" i="16" s="1"/>
  <c r="G28" i="16" s="1"/>
  <c r="P62" i="3"/>
  <c r="C28" i="10" s="1"/>
  <c r="E28" i="10" s="1"/>
  <c r="G28" i="10" s="1"/>
  <c r="H62" i="3"/>
  <c r="C28" i="6" s="1"/>
  <c r="E28" i="6" s="1"/>
  <c r="G28" i="6" s="1"/>
  <c r="C28" i="2"/>
  <c r="BB62" i="3"/>
  <c r="C28" i="31" s="1"/>
  <c r="E28" i="31" s="1"/>
  <c r="G28" i="31" s="1"/>
  <c r="AX62" i="3"/>
  <c r="C28" i="29" s="1"/>
  <c r="E28" i="29" s="1"/>
  <c r="G28" i="29" s="1"/>
  <c r="AT62" i="3"/>
  <c r="C28" i="26" s="1"/>
  <c r="E28" i="26" s="1"/>
  <c r="G28" i="26" s="1"/>
  <c r="AP62" i="3"/>
  <c r="C28" i="24" s="1"/>
  <c r="E28" i="24" s="1"/>
  <c r="G28" i="24" s="1"/>
  <c r="AL62" i="3"/>
  <c r="C28" i="22" s="1"/>
  <c r="E28" i="22" s="1"/>
  <c r="G28" i="22" s="1"/>
  <c r="AH62" i="3"/>
  <c r="C28" i="19" s="1"/>
  <c r="E28" i="19" s="1"/>
  <c r="G28" i="19" s="1"/>
  <c r="AD62" i="3"/>
  <c r="C28" i="17" s="1"/>
  <c r="E28" i="17" s="1"/>
  <c r="G28" i="17" s="1"/>
  <c r="Z62" i="3"/>
  <c r="C28" i="15" s="1"/>
  <c r="E28" i="15" s="1"/>
  <c r="G28" i="15" s="1"/>
  <c r="V62" i="3"/>
  <c r="C28" i="13" s="1"/>
  <c r="E28" i="13" s="1"/>
  <c r="G28" i="13" s="1"/>
  <c r="R62" i="3"/>
  <c r="C28" i="11" s="1"/>
  <c r="E28" i="11" s="1"/>
  <c r="G28" i="11" s="1"/>
  <c r="N62" i="3"/>
  <c r="C28" i="9" s="1"/>
  <c r="E28" i="9" s="1"/>
  <c r="G28" i="9" s="1"/>
  <c r="J62" i="3"/>
  <c r="C28" i="7" s="1"/>
  <c r="E28" i="7" s="1"/>
  <c r="G28" i="7" s="1"/>
  <c r="AZ62" i="3"/>
  <c r="C28" i="30" s="1"/>
  <c r="E28" i="30" s="1"/>
  <c r="G28" i="30" s="1"/>
  <c r="AR62" i="3"/>
  <c r="C28" i="25" s="1"/>
  <c r="E28" i="25" s="1"/>
  <c r="G28" i="25" s="1"/>
  <c r="AJ62" i="3"/>
  <c r="C28" i="20" s="1"/>
  <c r="E28" i="20" s="1"/>
  <c r="G28" i="20" s="1"/>
  <c r="AF62" i="3"/>
  <c r="C28" i="18" s="1"/>
  <c r="E28" i="18" s="1"/>
  <c r="G28" i="18" s="1"/>
  <c r="X62" i="3"/>
  <c r="C28" i="14" s="1"/>
  <c r="E28" i="14" s="1"/>
  <c r="G28" i="14" s="1"/>
  <c r="T62" i="3"/>
  <c r="C28" i="12" s="1"/>
  <c r="E28" i="12" s="1"/>
  <c r="G28" i="12" s="1"/>
  <c r="L62" i="3"/>
  <c r="C28" i="8" s="1"/>
  <c r="E28" i="8" s="1"/>
  <c r="G28" i="8" s="1"/>
  <c r="AV68" i="3"/>
  <c r="C31" i="28" s="1"/>
  <c r="E31" i="28" s="1"/>
  <c r="G31" i="28" s="1"/>
  <c r="AN68" i="3"/>
  <c r="C31" i="23" s="1"/>
  <c r="E31" i="23" s="1"/>
  <c r="G31" i="23" s="1"/>
  <c r="AF68" i="3"/>
  <c r="C31" i="18" s="1"/>
  <c r="E31" i="18" s="1"/>
  <c r="G31" i="18" s="1"/>
  <c r="T68" i="3"/>
  <c r="C31" i="12" s="1"/>
  <c r="E31" i="12" s="1"/>
  <c r="G31" i="12" s="1"/>
  <c r="L68" i="3"/>
  <c r="C31" i="8" s="1"/>
  <c r="E31" i="8" s="1"/>
  <c r="G31" i="8" s="1"/>
  <c r="BB68" i="3"/>
  <c r="C31" i="31" s="1"/>
  <c r="E31" i="31" s="1"/>
  <c r="G31" i="31" s="1"/>
  <c r="AX68" i="3"/>
  <c r="C31" i="29" s="1"/>
  <c r="E31" i="29" s="1"/>
  <c r="G31" i="29" s="1"/>
  <c r="AT68" i="3"/>
  <c r="C31" i="26" s="1"/>
  <c r="E31" i="26" s="1"/>
  <c r="G31" i="26" s="1"/>
  <c r="AP68" i="3"/>
  <c r="C31" i="24" s="1"/>
  <c r="E31" i="24" s="1"/>
  <c r="G31" i="24" s="1"/>
  <c r="AL68" i="3"/>
  <c r="C31" i="22" s="1"/>
  <c r="E31" i="22" s="1"/>
  <c r="G31" i="22" s="1"/>
  <c r="AH68" i="3"/>
  <c r="C31" i="19" s="1"/>
  <c r="E31" i="19" s="1"/>
  <c r="G31" i="19" s="1"/>
  <c r="AD68" i="3"/>
  <c r="C31" i="17" s="1"/>
  <c r="E31" i="17" s="1"/>
  <c r="G31" i="17" s="1"/>
  <c r="Z68" i="3"/>
  <c r="C31" i="15" s="1"/>
  <c r="E31" i="15" s="1"/>
  <c r="G31" i="15" s="1"/>
  <c r="V68" i="3"/>
  <c r="C31" i="13" s="1"/>
  <c r="E31" i="13" s="1"/>
  <c r="G31" i="13" s="1"/>
  <c r="R68" i="3"/>
  <c r="C31" i="11" s="1"/>
  <c r="E31" i="11" s="1"/>
  <c r="G31" i="11" s="1"/>
  <c r="N68" i="3"/>
  <c r="C31" i="9" s="1"/>
  <c r="E31" i="9" s="1"/>
  <c r="G31" i="9" s="1"/>
  <c r="J68" i="3"/>
  <c r="C31" i="7" s="1"/>
  <c r="E31" i="7" s="1"/>
  <c r="G31" i="7" s="1"/>
  <c r="C31" i="2"/>
  <c r="AZ68" i="3"/>
  <c r="C31" i="30" s="1"/>
  <c r="E31" i="30" s="1"/>
  <c r="G31" i="30" s="1"/>
  <c r="AR68" i="3"/>
  <c r="C31" i="25" s="1"/>
  <c r="E31" i="25" s="1"/>
  <c r="G31" i="25" s="1"/>
  <c r="AJ68" i="3"/>
  <c r="C31" i="20" s="1"/>
  <c r="E31" i="20" s="1"/>
  <c r="G31" i="20" s="1"/>
  <c r="AB68" i="3"/>
  <c r="C31" i="16" s="1"/>
  <c r="E31" i="16" s="1"/>
  <c r="G31" i="16" s="1"/>
  <c r="X68" i="3"/>
  <c r="C31" i="14" s="1"/>
  <c r="E31" i="14" s="1"/>
  <c r="G31" i="14" s="1"/>
  <c r="P68" i="3"/>
  <c r="C31" i="10" s="1"/>
  <c r="E31" i="10" s="1"/>
  <c r="G31" i="10" s="1"/>
  <c r="H68" i="3"/>
  <c r="C31" i="6" s="1"/>
  <c r="E31" i="6" s="1"/>
  <c r="G31" i="6" s="1"/>
  <c r="H73" i="3"/>
  <c r="C34" i="6" s="1"/>
  <c r="E34" i="6" s="1"/>
  <c r="G34" i="6" s="1"/>
  <c r="C34" i="2"/>
  <c r="C37" i="2"/>
  <c r="C24" i="2"/>
  <c r="H51" i="3"/>
  <c r="C24" i="6" s="1"/>
  <c r="E24" i="6" s="1"/>
  <c r="G24" i="6" s="1"/>
  <c r="H44" i="3"/>
  <c r="C22" i="6" s="1"/>
  <c r="E22" i="6" s="1"/>
  <c r="G22" i="6" s="1"/>
  <c r="C22" i="2"/>
  <c r="AZ63" i="3"/>
  <c r="C29" i="30" s="1"/>
  <c r="E29" i="30" s="1"/>
  <c r="G29" i="30" s="1"/>
  <c r="AN63" i="3"/>
  <c r="C29" i="23" s="1"/>
  <c r="E29" i="23" s="1"/>
  <c r="G29" i="23" s="1"/>
  <c r="AB63" i="3"/>
  <c r="C29" i="16" s="1"/>
  <c r="E29" i="16" s="1"/>
  <c r="G29" i="16" s="1"/>
  <c r="P63" i="3"/>
  <c r="C29" i="10" s="1"/>
  <c r="E29" i="10" s="1"/>
  <c r="G29" i="10" s="1"/>
  <c r="H63" i="3"/>
  <c r="C29" i="6" s="1"/>
  <c r="E29" i="6" s="1"/>
  <c r="G29" i="6" s="1"/>
  <c r="BB63" i="3"/>
  <c r="C29" i="31" s="1"/>
  <c r="E29" i="31" s="1"/>
  <c r="G29" i="31" s="1"/>
  <c r="AX63" i="3"/>
  <c r="C29" i="29" s="1"/>
  <c r="E29" i="29" s="1"/>
  <c r="G29" i="29" s="1"/>
  <c r="AT63" i="3"/>
  <c r="C29" i="26" s="1"/>
  <c r="E29" i="26" s="1"/>
  <c r="G29" i="26" s="1"/>
  <c r="AP63" i="3"/>
  <c r="C29" i="24" s="1"/>
  <c r="E29" i="24" s="1"/>
  <c r="G29" i="24" s="1"/>
  <c r="AL63" i="3"/>
  <c r="C29" i="22" s="1"/>
  <c r="E29" i="22" s="1"/>
  <c r="G29" i="22" s="1"/>
  <c r="AH63" i="3"/>
  <c r="C29" i="19" s="1"/>
  <c r="E29" i="19" s="1"/>
  <c r="G29" i="19" s="1"/>
  <c r="AD63" i="3"/>
  <c r="C29" i="17" s="1"/>
  <c r="E29" i="17" s="1"/>
  <c r="G29" i="17" s="1"/>
  <c r="Z63" i="3"/>
  <c r="C29" i="15" s="1"/>
  <c r="E29" i="15" s="1"/>
  <c r="G29" i="15" s="1"/>
  <c r="V63" i="3"/>
  <c r="C29" i="13" s="1"/>
  <c r="E29" i="13" s="1"/>
  <c r="G29" i="13" s="1"/>
  <c r="R63" i="3"/>
  <c r="C29" i="11" s="1"/>
  <c r="E29" i="11" s="1"/>
  <c r="G29" i="11" s="1"/>
  <c r="N63" i="3"/>
  <c r="C29" i="9" s="1"/>
  <c r="E29" i="9" s="1"/>
  <c r="G29" i="9" s="1"/>
  <c r="C29" i="2"/>
  <c r="AV63" i="3"/>
  <c r="C29" i="28" s="1"/>
  <c r="E29" i="28" s="1"/>
  <c r="G29" i="28" s="1"/>
  <c r="AR63" i="3"/>
  <c r="C29" i="25" s="1"/>
  <c r="E29" i="25" s="1"/>
  <c r="G29" i="25" s="1"/>
  <c r="AJ63" i="3"/>
  <c r="C29" i="20" s="1"/>
  <c r="E29" i="20" s="1"/>
  <c r="G29" i="20" s="1"/>
  <c r="AF63" i="3"/>
  <c r="C29" i="18" s="1"/>
  <c r="E29" i="18" s="1"/>
  <c r="G29" i="18" s="1"/>
  <c r="X63" i="3"/>
  <c r="C29" i="14" s="1"/>
  <c r="E29" i="14" s="1"/>
  <c r="G29" i="14" s="1"/>
  <c r="T63" i="3"/>
  <c r="C29" i="12" s="1"/>
  <c r="E29" i="12" s="1"/>
  <c r="G29" i="12" s="1"/>
  <c r="L63" i="3"/>
  <c r="C29" i="8" s="1"/>
  <c r="E29" i="8" s="1"/>
  <c r="G29" i="8" s="1"/>
  <c r="H36" i="3"/>
  <c r="C20" i="6" s="1"/>
  <c r="E20" i="6" s="1"/>
  <c r="G20" i="6" s="1"/>
  <c r="C20" i="2"/>
  <c r="H30" i="3"/>
  <c r="C18" i="6" s="1"/>
  <c r="E18" i="6" s="1"/>
  <c r="G18" i="6" s="1"/>
  <c r="C18" i="2"/>
  <c r="H28" i="3"/>
  <c r="C16" i="6" s="1"/>
  <c r="E16" i="6" s="1"/>
  <c r="G16" i="6" s="1"/>
  <c r="C16" i="2"/>
  <c r="AV67" i="3"/>
  <c r="C30" i="28" s="1"/>
  <c r="E30" i="28" s="1"/>
  <c r="G30" i="28" s="1"/>
  <c r="AJ67" i="3"/>
  <c r="C30" i="20" s="1"/>
  <c r="E30" i="20" s="1"/>
  <c r="G30" i="20" s="1"/>
  <c r="X67" i="3"/>
  <c r="C30" i="14" s="1"/>
  <c r="E30" i="14" s="1"/>
  <c r="G30" i="14" s="1"/>
  <c r="L67" i="3"/>
  <c r="C30" i="8" s="1"/>
  <c r="E30" i="8" s="1"/>
  <c r="G30" i="8" s="1"/>
  <c r="BB67" i="3"/>
  <c r="C30" i="31" s="1"/>
  <c r="E30" i="31" s="1"/>
  <c r="G30" i="31" s="1"/>
  <c r="AX67" i="3"/>
  <c r="C30" i="29" s="1"/>
  <c r="E30" i="29" s="1"/>
  <c r="G30" i="29" s="1"/>
  <c r="AT67" i="3"/>
  <c r="C30" i="26" s="1"/>
  <c r="E30" i="26" s="1"/>
  <c r="G30" i="26" s="1"/>
  <c r="AP67" i="3"/>
  <c r="C30" i="24" s="1"/>
  <c r="E30" i="24" s="1"/>
  <c r="G30" i="24" s="1"/>
  <c r="AL67" i="3"/>
  <c r="C30" i="22" s="1"/>
  <c r="E30" i="22" s="1"/>
  <c r="G30" i="22" s="1"/>
  <c r="AH67" i="3"/>
  <c r="C30" i="19" s="1"/>
  <c r="E30" i="19" s="1"/>
  <c r="G30" i="19" s="1"/>
  <c r="AD67" i="3"/>
  <c r="C30" i="17" s="1"/>
  <c r="E30" i="17" s="1"/>
  <c r="G30" i="17" s="1"/>
  <c r="Z67" i="3"/>
  <c r="C30" i="15" s="1"/>
  <c r="E30" i="15" s="1"/>
  <c r="G30" i="15" s="1"/>
  <c r="V67" i="3"/>
  <c r="C30" i="13" s="1"/>
  <c r="E30" i="13" s="1"/>
  <c r="G30" i="13" s="1"/>
  <c r="R67" i="3"/>
  <c r="C30" i="11" s="1"/>
  <c r="E30" i="11" s="1"/>
  <c r="G30" i="11" s="1"/>
  <c r="N67" i="3"/>
  <c r="C30" i="9" s="1"/>
  <c r="E30" i="9" s="1"/>
  <c r="G30" i="9" s="1"/>
  <c r="J67" i="3"/>
  <c r="C30" i="7" s="1"/>
  <c r="E30" i="7" s="1"/>
  <c r="G30" i="7" s="1"/>
  <c r="AZ67" i="3"/>
  <c r="C30" i="30" s="1"/>
  <c r="E30" i="30" s="1"/>
  <c r="G30" i="30" s="1"/>
  <c r="AR67" i="3"/>
  <c r="C30" i="25" s="1"/>
  <c r="E30" i="25" s="1"/>
  <c r="G30" i="25" s="1"/>
  <c r="AN67" i="3"/>
  <c r="C30" i="23" s="1"/>
  <c r="E30" i="23" s="1"/>
  <c r="G30" i="23" s="1"/>
  <c r="AF67" i="3"/>
  <c r="C30" i="18" s="1"/>
  <c r="E30" i="18" s="1"/>
  <c r="G30" i="18" s="1"/>
  <c r="AB67" i="3"/>
  <c r="C30" i="16" s="1"/>
  <c r="E30" i="16" s="1"/>
  <c r="G30" i="16" s="1"/>
  <c r="T67" i="3"/>
  <c r="C30" i="12" s="1"/>
  <c r="E30" i="12" s="1"/>
  <c r="G30" i="12" s="1"/>
  <c r="P67" i="3"/>
  <c r="C30" i="10" s="1"/>
  <c r="E30" i="10" s="1"/>
  <c r="G30" i="10" s="1"/>
  <c r="H67" i="3"/>
  <c r="C30" i="6" s="1"/>
  <c r="E30" i="6" s="1"/>
  <c r="G30" i="6" s="1"/>
  <c r="C30" i="2"/>
  <c r="H70" i="3"/>
  <c r="C33" i="6" s="1"/>
  <c r="E33" i="6" s="1"/>
  <c r="G33" i="6" s="1"/>
  <c r="C33" i="2"/>
  <c r="H74" i="3"/>
  <c r="C35" i="6" s="1"/>
  <c r="E35" i="6" s="1"/>
  <c r="G35" i="6" s="1"/>
  <c r="C35" i="2"/>
  <c r="C38" i="2"/>
  <c r="H54" i="3"/>
  <c r="C25" i="6" s="1"/>
  <c r="E25" i="6" s="1"/>
  <c r="G25" i="6" s="1"/>
  <c r="C25" i="2"/>
  <c r="H47" i="3"/>
  <c r="C23" i="6" s="1"/>
  <c r="E23" i="6" s="1"/>
  <c r="G23" i="6" s="1"/>
  <c r="C23" i="2"/>
  <c r="C13" i="2"/>
  <c r="E13" i="2" s="1"/>
  <c r="H56" i="3"/>
  <c r="C26" i="6" s="1"/>
  <c r="E26" i="6" s="1"/>
  <c r="G26" i="6" s="1"/>
  <c r="C26" i="2"/>
  <c r="H25" i="3"/>
  <c r="C15" i="6" s="1"/>
  <c r="E15" i="6" s="1"/>
  <c r="G15" i="6" s="1"/>
  <c r="C15" i="2"/>
  <c r="BA2" i="3"/>
  <c r="BA1" i="3"/>
  <c r="AY2" i="3"/>
  <c r="AY1" i="3"/>
  <c r="AW2" i="3"/>
  <c r="AW1" i="3"/>
  <c r="AU2" i="3"/>
  <c r="AU1" i="3"/>
  <c r="AS2" i="3"/>
  <c r="AS1" i="3"/>
  <c r="AQ2" i="3"/>
  <c r="AQ1" i="3"/>
  <c r="AO2" i="3"/>
  <c r="AO1" i="3"/>
  <c r="AM2" i="3"/>
  <c r="AM1" i="3"/>
  <c r="AK2" i="3"/>
  <c r="AK1" i="3"/>
  <c r="AI2" i="3"/>
  <c r="AI1" i="3"/>
  <c r="AG2" i="3"/>
  <c r="AG1" i="3"/>
  <c r="AE2" i="3"/>
  <c r="AE1" i="3"/>
  <c r="AC2" i="3"/>
  <c r="AC1" i="3"/>
  <c r="Y2" i="3"/>
  <c r="Y1" i="3"/>
  <c r="W2" i="3"/>
  <c r="W1" i="3"/>
  <c r="U2" i="3"/>
  <c r="U1" i="3"/>
  <c r="S2" i="3"/>
  <c r="S1" i="3"/>
  <c r="Q2" i="3"/>
  <c r="Q1" i="3"/>
  <c r="O2" i="3"/>
  <c r="O1" i="3"/>
  <c r="M2" i="3"/>
  <c r="M1" i="3"/>
  <c r="K2" i="3"/>
  <c r="K1" i="3"/>
  <c r="I2" i="3"/>
  <c r="I1" i="3"/>
  <c r="G2" i="3"/>
  <c r="G1" i="3"/>
  <c r="E2" i="3"/>
  <c r="E1" i="3"/>
  <c r="E14" i="10" l="1"/>
  <c r="G14" i="10" s="1"/>
  <c r="C40" i="10"/>
  <c r="E14" i="18"/>
  <c r="G14" i="18" s="1"/>
  <c r="C40" i="18"/>
  <c r="E14" i="28"/>
  <c r="G14" i="28" s="1"/>
  <c r="C40" i="28"/>
  <c r="E14" i="12"/>
  <c r="G14" i="12" s="1"/>
  <c r="C40" i="12"/>
  <c r="E14" i="20"/>
  <c r="G14" i="20" s="1"/>
  <c r="C40" i="20"/>
  <c r="C40" i="7"/>
  <c r="E14" i="7"/>
  <c r="G14" i="7" s="1"/>
  <c r="E14" i="11"/>
  <c r="G14" i="11" s="1"/>
  <c r="C40" i="11"/>
  <c r="E14" i="15"/>
  <c r="G14" i="15" s="1"/>
  <c r="C40" i="15"/>
  <c r="E14" i="19"/>
  <c r="G14" i="19" s="1"/>
  <c r="C40" i="19"/>
  <c r="E14" i="24"/>
  <c r="G14" i="24" s="1"/>
  <c r="C40" i="24"/>
  <c r="E14" i="29"/>
  <c r="G14" i="29" s="1"/>
  <c r="C40" i="29"/>
  <c r="E14" i="30"/>
  <c r="G14" i="30" s="1"/>
  <c r="C40" i="30"/>
  <c r="E14" i="6"/>
  <c r="G14" i="6" s="1"/>
  <c r="C40" i="6"/>
  <c r="E14" i="14"/>
  <c r="G14" i="14" s="1"/>
  <c r="C40" i="14"/>
  <c r="E14" i="23"/>
  <c r="G14" i="23" s="1"/>
  <c r="C40" i="23"/>
  <c r="C40" i="8"/>
  <c r="E14" i="8"/>
  <c r="G14" i="8" s="1"/>
  <c r="E14" i="16"/>
  <c r="G14" i="16" s="1"/>
  <c r="C40" i="16"/>
  <c r="E14" i="25"/>
  <c r="G14" i="25" s="1"/>
  <c r="C40" i="25"/>
  <c r="E14" i="9"/>
  <c r="G14" i="9" s="1"/>
  <c r="C40" i="9"/>
  <c r="E14" i="13"/>
  <c r="G14" i="13" s="1"/>
  <c r="C40" i="13"/>
  <c r="E14" i="17"/>
  <c r="G14" i="17" s="1"/>
  <c r="C40" i="17"/>
  <c r="E14" i="22"/>
  <c r="G14" i="22" s="1"/>
  <c r="C40" i="22"/>
  <c r="E14" i="26"/>
  <c r="G14" i="26" s="1"/>
  <c r="C40" i="26"/>
  <c r="E14" i="31"/>
  <c r="G14" i="31" s="1"/>
  <c r="C40" i="31"/>
  <c r="C40" i="2"/>
  <c r="F4" i="32" s="1"/>
  <c r="D40" i="2"/>
  <c r="G4" i="32" s="1"/>
  <c r="E38" i="2"/>
  <c r="G38" i="2" s="1"/>
  <c r="E39" i="2"/>
  <c r="G39" i="2" s="1"/>
  <c r="E37" i="2"/>
  <c r="G37" i="2" s="1"/>
  <c r="E34" i="2"/>
  <c r="G34" i="2" s="1"/>
  <c r="E35" i="2"/>
  <c r="G35" i="2" s="1"/>
  <c r="E33" i="2"/>
  <c r="G33" i="2" s="1"/>
  <c r="E29" i="2"/>
  <c r="G29" i="2" s="1"/>
  <c r="E30" i="2"/>
  <c r="G30" i="2" s="1"/>
  <c r="E31" i="2"/>
  <c r="G31" i="2" s="1"/>
  <c r="E28" i="2"/>
  <c r="G28" i="2" s="1"/>
  <c r="E19" i="2"/>
  <c r="G19" i="2" s="1"/>
  <c r="E20" i="2"/>
  <c r="G20" i="2" s="1"/>
  <c r="E21" i="2"/>
  <c r="G21" i="2" s="1"/>
  <c r="E22" i="2"/>
  <c r="G22" i="2" s="1"/>
  <c r="E23" i="2"/>
  <c r="G23" i="2" s="1"/>
  <c r="E24" i="2"/>
  <c r="G24" i="2" s="1"/>
  <c r="E25" i="2"/>
  <c r="G25" i="2" s="1"/>
  <c r="E26" i="2"/>
  <c r="G26" i="2" s="1"/>
  <c r="E18" i="2"/>
  <c r="G18" i="2" s="1"/>
  <c r="G13" i="2"/>
  <c r="E14" i="2"/>
  <c r="G14" i="2" s="1"/>
  <c r="E15" i="2"/>
  <c r="G15" i="2" s="1"/>
  <c r="E16" i="2"/>
  <c r="G16" i="2" s="1"/>
  <c r="E12" i="2"/>
  <c r="G12" i="2" s="1"/>
  <c r="E40" i="13" l="1"/>
  <c r="G40" i="13" s="1"/>
  <c r="D41" i="13" s="1"/>
  <c r="H12" i="32" s="1"/>
  <c r="F12" i="32"/>
  <c r="E40" i="9"/>
  <c r="G40" i="9" s="1"/>
  <c r="D41" i="9" s="1"/>
  <c r="H8" i="32" s="1"/>
  <c r="F8" i="32"/>
  <c r="E40" i="6"/>
  <c r="G40" i="6" s="1"/>
  <c r="D41" i="6" s="1"/>
  <c r="H5" i="32" s="1"/>
  <c r="F5" i="32"/>
  <c r="E40" i="11"/>
  <c r="G40" i="11" s="1"/>
  <c r="D41" i="11" s="1"/>
  <c r="H10" i="32" s="1"/>
  <c r="F10" i="32"/>
  <c r="E40" i="12"/>
  <c r="G40" i="12" s="1"/>
  <c r="D41" i="12" s="1"/>
  <c r="H11" i="32" s="1"/>
  <c r="F11" i="32"/>
  <c r="E40" i="10"/>
  <c r="G40" i="10" s="1"/>
  <c r="D41" i="10" s="1"/>
  <c r="H9" i="32" s="1"/>
  <c r="F9" i="32"/>
  <c r="E40" i="7"/>
  <c r="G40" i="7" s="1"/>
  <c r="D41" i="7" s="1"/>
  <c r="H6" i="32" s="1"/>
  <c r="F6" i="32"/>
  <c r="E40" i="17"/>
  <c r="G40" i="17" s="1"/>
  <c r="D41" i="17" s="1"/>
  <c r="H16" i="32" s="1"/>
  <c r="F16" i="32"/>
  <c r="E40" i="16"/>
  <c r="G40" i="16" s="1"/>
  <c r="D41" i="16" s="1"/>
  <c r="H15" i="32" s="1"/>
  <c r="F15" i="32"/>
  <c r="E40" i="14"/>
  <c r="G40" i="14" s="1"/>
  <c r="D41" i="14" s="1"/>
  <c r="H13" i="32" s="1"/>
  <c r="F13" i="32"/>
  <c r="E40" i="19"/>
  <c r="G40" i="19" s="1"/>
  <c r="D41" i="19" s="1"/>
  <c r="H18" i="32" s="1"/>
  <c r="F18" i="32"/>
  <c r="E40" i="15"/>
  <c r="G40" i="15" s="1"/>
  <c r="D41" i="15" s="1"/>
  <c r="H14" i="32" s="1"/>
  <c r="F14" i="32"/>
  <c r="E40" i="20"/>
  <c r="G40" i="20" s="1"/>
  <c r="D41" i="20" s="1"/>
  <c r="H19" i="32" s="1"/>
  <c r="F19" i="32"/>
  <c r="E40" i="18"/>
  <c r="G40" i="18" s="1"/>
  <c r="D41" i="18" s="1"/>
  <c r="H17" i="32" s="1"/>
  <c r="F17" i="32"/>
  <c r="E40" i="31"/>
  <c r="G40" i="31" s="1"/>
  <c r="D41" i="31" s="1"/>
  <c r="H28" i="32" s="1"/>
  <c r="F28" i="32"/>
  <c r="E40" i="26"/>
  <c r="G40" i="26" s="1"/>
  <c r="D41" i="26" s="1"/>
  <c r="H24" i="32" s="1"/>
  <c r="F24" i="32"/>
  <c r="E40" i="25"/>
  <c r="G40" i="25" s="1"/>
  <c r="D41" i="25" s="1"/>
  <c r="H23" i="32" s="1"/>
  <c r="F23" i="32"/>
  <c r="E40" i="29"/>
  <c r="G40" i="29" s="1"/>
  <c r="D41" i="29" s="1"/>
  <c r="H26" i="32" s="1"/>
  <c r="F26" i="32"/>
  <c r="E40" i="28"/>
  <c r="G40" i="28" s="1"/>
  <c r="D41" i="28" s="1"/>
  <c r="H25" i="32" s="1"/>
  <c r="F25" i="32"/>
  <c r="E40" i="23"/>
  <c r="G40" i="23" s="1"/>
  <c r="D41" i="23" s="1"/>
  <c r="H21" i="32" s="1"/>
  <c r="F21" i="32"/>
  <c r="E40" i="22"/>
  <c r="G40" i="22" s="1"/>
  <c r="D41" i="22" s="1"/>
  <c r="H20" i="32" s="1"/>
  <c r="F20" i="32"/>
  <c r="E40" i="30"/>
  <c r="G40" i="30" s="1"/>
  <c r="D41" i="30" s="1"/>
  <c r="H27" i="32" s="1"/>
  <c r="F27" i="32"/>
  <c r="E40" i="24"/>
  <c r="G40" i="24" s="1"/>
  <c r="D41" i="24" s="1"/>
  <c r="H22" i="32" s="1"/>
  <c r="F22" i="32"/>
  <c r="E40" i="8"/>
  <c r="G40" i="8" s="1"/>
  <c r="D41" i="8" s="1"/>
  <c r="H7" i="32" s="1"/>
  <c r="F7" i="32"/>
  <c r="E40" i="2"/>
  <c r="G40" i="2" s="1"/>
  <c r="D41" i="2" s="1"/>
  <c r="H4" i="32" s="1"/>
  <c r="I26" i="32" s="1"/>
  <c r="I4" i="32" l="1"/>
  <c r="I11" i="32"/>
  <c r="I27" i="32"/>
  <c r="I20" i="32"/>
  <c r="I19" i="32"/>
  <c r="I12" i="32"/>
  <c r="I28" i="32"/>
  <c r="I7" i="32"/>
  <c r="I15" i="32"/>
  <c r="I23" i="32"/>
  <c r="I8" i="32"/>
  <c r="I16" i="32"/>
  <c r="I24" i="32"/>
  <c r="I5" i="32"/>
  <c r="I9" i="32"/>
  <c r="I13" i="32"/>
  <c r="I17" i="32"/>
  <c r="I21" i="32"/>
  <c r="I25" i="32"/>
  <c r="I6" i="32"/>
  <c r="I10" i="32"/>
  <c r="I14" i="32"/>
  <c r="I18" i="32"/>
  <c r="I22" i="32"/>
</calcChain>
</file>

<file path=xl/sharedStrings.xml><?xml version="1.0" encoding="utf-8"?>
<sst xmlns="http://schemas.openxmlformats.org/spreadsheetml/2006/main" count="1465" uniqueCount="148">
  <si>
    <t>Grade</t>
  </si>
  <si>
    <t>Nom</t>
  </si>
  <si>
    <t>Prénom</t>
  </si>
  <si>
    <t>Escadrille</t>
  </si>
  <si>
    <t>Note d'aptitude.</t>
  </si>
  <si>
    <t>Instruction des subordonnés.</t>
  </si>
  <si>
    <t>Organisation générale de la défense.</t>
  </si>
  <si>
    <t>Connaissance des règlements.</t>
  </si>
  <si>
    <t>Notions de civisme.</t>
  </si>
  <si>
    <t>Techniques d'expression écrite.</t>
  </si>
  <si>
    <t>Armement.</t>
  </si>
  <si>
    <t>Tirs.</t>
  </si>
  <si>
    <t>Transmissions.</t>
  </si>
  <si>
    <t>Topographie.</t>
  </si>
  <si>
    <t>Prévention, secourisme.</t>
  </si>
  <si>
    <t>Génie.</t>
  </si>
  <si>
    <t>Renseignement, identification.</t>
  </si>
  <si>
    <t>Notation continue.</t>
  </si>
  <si>
    <t>Mathématiques.</t>
  </si>
  <si>
    <t>Français.</t>
  </si>
  <si>
    <t>Anglais.</t>
  </si>
  <si>
    <t>Gestion et soutien du personnel.</t>
  </si>
  <si>
    <t>Épreuves écrites (QCM).</t>
  </si>
  <si>
    <t>Rédaction d'un compte rendu.</t>
  </si>
  <si>
    <t>Épreuves pratiques au rallye.</t>
  </si>
  <si>
    <t>Épreuves écrites.</t>
  </si>
  <si>
    <t>Épreuves orales.</t>
  </si>
  <si>
    <t>COMPOSANTES.</t>
  </si>
  <si>
    <t>EXAMEN FINAL.</t>
  </si>
  <si>
    <t>MOYENNE.</t>
  </si>
  <si>
    <t>COEFFICIENTS.</t>
  </si>
  <si>
    <t>TOTAL.</t>
  </si>
  <si>
    <t>A. Formation au comportement militaire.</t>
  </si>
  <si>
    <t>B. Formation à la mission opérationnelle.</t>
  </si>
  <si>
    <t>C. Éducation et entraînement physiques militaires et sportifs.</t>
  </si>
  <si>
    <t>D. Formation académique.</t>
  </si>
  <si>
    <t>E. Formation au management au sein d'une unité élémentaire.</t>
  </si>
  <si>
    <t>Observations :</t>
  </si>
  <si>
    <t>CONTRÔLE CONTINU.</t>
  </si>
  <si>
    <t>Note sur 20.</t>
  </si>
  <si>
    <t>Formation PROTERRE.</t>
  </si>
  <si>
    <t>Défense NRBC.</t>
  </si>
  <si>
    <t>Entretien et gestion du matériel.</t>
  </si>
  <si>
    <t>Moyenne en formation générale élémentaire.</t>
  </si>
  <si>
    <t>Sur 20</t>
  </si>
  <si>
    <t>À Phalsbourg,</t>
  </si>
  <si>
    <t>ADJ PICHENEL</t>
  </si>
  <si>
    <t>Épreuves du CCPG</t>
  </si>
  <si>
    <t>Épreuve spécifique (PO).</t>
  </si>
  <si>
    <t>Liste des stagiaires:</t>
  </si>
  <si>
    <t>Numéro de matricule</t>
  </si>
  <si>
    <t>Les méthodes et les outils pédagogiques</t>
  </si>
  <si>
    <t>Les missions du trinôme et les ordres</t>
  </si>
  <si>
    <t>Généralités sur les mines</t>
  </si>
  <si>
    <t>Les mines en dotation dans l'unité</t>
  </si>
  <si>
    <t>Nombre de points</t>
  </si>
  <si>
    <t>Note sur 20</t>
  </si>
  <si>
    <t>Hygiène individuelle et collective en campagne</t>
  </si>
  <si>
    <t>Les grands fléaux de notre société</t>
  </si>
  <si>
    <t>SC1</t>
  </si>
  <si>
    <t>Le compte-rendu</t>
  </si>
  <si>
    <t>Règles comportementales dans l'acquisition du renseignement</t>
  </si>
  <si>
    <t>Présentation du cycle de renseignement (la chaîne renseignement)</t>
  </si>
  <si>
    <t>Connaissance des matériels terrestres</t>
  </si>
  <si>
    <t>Les règles de sécurité en milieu étranger</t>
  </si>
  <si>
    <t>Les cartes : planimétrie, nivellement, les échelles</t>
  </si>
  <si>
    <t>La boussole/les jumelles : orienter la carte, formule du millième, prendre un azimut</t>
  </si>
  <si>
    <t>Exercice d'application (Course d'orientation)</t>
  </si>
  <si>
    <t>Présentation et mise en œuvre des moyens de transmission individuels et collectifs en dotation au sein du groupe de combat PROTERRE</t>
  </si>
  <si>
    <t>Le message, annonce, abrégé</t>
  </si>
  <si>
    <t>Définition et caractéristiques d'un réseau, sécurité</t>
  </si>
  <si>
    <t>Les matériels de protection : appareil normal de protection à visière panoramique  (ANP VP), seringue auto-injectante (SAI), tenue de protection à port permanent (T3P)</t>
  </si>
  <si>
    <t>Mise en application</t>
  </si>
  <si>
    <t>Réactions sous attaque NRBC</t>
  </si>
  <si>
    <t>Tirs PAMAC</t>
  </si>
  <si>
    <t>Les unités de longueur</t>
  </si>
  <si>
    <t>La règle de trois</t>
  </si>
  <si>
    <t>La structure de la phrase</t>
  </si>
  <si>
    <t>Accueillir quelqu'un</t>
  </si>
  <si>
    <t>Se déplacer seul</t>
  </si>
  <si>
    <t>Connaître l'alerte immédiate</t>
  </si>
  <si>
    <t>Marche course</t>
  </si>
  <si>
    <t>Parcours d'obstacles</t>
  </si>
  <si>
    <t>Épreuves du CCPS.</t>
  </si>
  <si>
    <t>Épreuve spécifique.</t>
  </si>
  <si>
    <t>Aisance aquatique</t>
  </si>
  <si>
    <t>Cooper</t>
  </si>
  <si>
    <t>Corde</t>
  </si>
  <si>
    <t>Abdos</t>
  </si>
  <si>
    <t>Notation continue</t>
  </si>
  <si>
    <t>Total des points</t>
  </si>
  <si>
    <t>Les enjeux de la défense</t>
  </si>
  <si>
    <t>Le service de garde et/ou de permanence</t>
  </si>
  <si>
    <t>Les fonctions au sein de l'unité élémentaire</t>
  </si>
  <si>
    <t>Discipline générale militaire: devoirs et responsabilités du chef d'équipe</t>
  </si>
  <si>
    <t>Exercices pratiques sur le compte rendu et la demande</t>
  </si>
  <si>
    <t>Enseigner « les bonnes pratiques » au contact des subordonnés</t>
  </si>
  <si>
    <t>Enseigner le code du soldat à son équipe</t>
  </si>
  <si>
    <t>Les règles du droit des conflits armés</t>
  </si>
  <si>
    <t>Rôle du chef d'équipe vis-à-vis de l'engagé volontaire en qualité de citoyen et de soldat</t>
  </si>
  <si>
    <t>Le comportement du chef d'équipe vis-à-vis du soldat dans l'exercice quotidien de son métier</t>
  </si>
  <si>
    <t>Le comportement exemplaire du chef d'équipe vis-à-vis du soldat dans le milieu civil</t>
  </si>
  <si>
    <t>Le comportement du chef d'équipe dans l'exécution de sa mission</t>
  </si>
  <si>
    <t>La préparation d'une séance d'instruction et la rédaction de la fiche de séance (Mise en situation pédagogique)</t>
  </si>
  <si>
    <t>La gestion du stress en opération</t>
  </si>
  <si>
    <t>Les relations de commandement</t>
  </si>
  <si>
    <t>Rappel sur les actes réflexes et les actes élémentaires du combattant (théorique)</t>
  </si>
  <si>
    <t>Le trinôme : présentation, rôle du chef d'équipe, les actes élémentaires (se déplacer, s'arrêter et utiliser ses armes) et les commandements</t>
  </si>
  <si>
    <t>La place de la France dans le monde</t>
  </si>
  <si>
    <t>Les grandes instances internationales : organisation des Nations unies (ONU), organisation du traité de l'Atlantique Nord (OTAN), union européenne (UE)</t>
  </si>
  <si>
    <t>L'Afrique</t>
  </si>
  <si>
    <t>Le Proche-Orient</t>
  </si>
  <si>
    <t>Statut, déroulement de carrière</t>
  </si>
  <si>
    <t>Notation, avancement</t>
  </si>
  <si>
    <t>Apprendre à gérer son budget</t>
  </si>
  <si>
    <t>La protection sociale/assurances/mutuelle nationale militaire</t>
  </si>
  <si>
    <t>La solde (lecture de son bulletin de solde)</t>
  </si>
  <si>
    <t>La gestion des matériels au sein du corps de troupe (préparer son équipe pour une revue)</t>
  </si>
  <si>
    <t>Enseigner les règles de politesse militaire</t>
  </si>
  <si>
    <t>Conduite à tenir avec des prisonniers ou le personnel capturé</t>
  </si>
  <si>
    <t>Le commandement dans la vie quotidienne</t>
  </si>
  <si>
    <t>Topographie (avec la boussole)</t>
  </si>
  <si>
    <t>Non noté</t>
  </si>
  <si>
    <t>Corps:</t>
  </si>
  <si>
    <t>Nom:</t>
  </si>
  <si>
    <t>Matricule:</t>
  </si>
  <si>
    <t>Prénom:</t>
  </si>
  <si>
    <t>Tirs FAMAS CCPS</t>
  </si>
  <si>
    <t>Le chef d'équipe prépare ses hommes à partir en OPEX</t>
  </si>
  <si>
    <t>Enseigner l'esprit de corps et d'identité dans l'armée de terre</t>
  </si>
  <si>
    <t>Épreuves du CCPS (Marche course)</t>
  </si>
  <si>
    <t>Note d'aptitude sur le raid</t>
  </si>
  <si>
    <t>Note d'aptitude générale durant la FGE</t>
  </si>
  <si>
    <t>FEUILLE INDIVIDUELLE DES RÉSULTATS DE LA FGE.</t>
  </si>
  <si>
    <t>Théorie</t>
  </si>
  <si>
    <t>Démontage, manipulations et postures</t>
  </si>
  <si>
    <t>Les multiplications</t>
  </si>
  <si>
    <t>Épreuves pratiques.</t>
  </si>
  <si>
    <t>Tirs FAMAS module D GPB</t>
  </si>
  <si>
    <t>Tirs FAMAS module D NBC</t>
  </si>
  <si>
    <t>Tirs FAMAS module D longue distance</t>
  </si>
  <si>
    <t>Classement des stagiaires:</t>
  </si>
  <si>
    <t>Total contrôle continue</t>
  </si>
  <si>
    <t>Total test final</t>
  </si>
  <si>
    <t>Classement</t>
  </si>
  <si>
    <t>Moyenne FGE</t>
  </si>
  <si>
    <t>Remarques</t>
  </si>
  <si>
    <t>Noter toutes les informations sur ce tableau et cela remplira les autres onglets.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</si>
</sst>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,###,###"/>
    <numFmt numFmtId="165" formatCode="0.000"/>
    <numFmt numFmtId="166" formatCode="##_###_##_###"/>
  </numFmts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39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tted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double">
        <color auto="1"/>
      </top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/>
      <diagonal/>
    </border>
    <border>
      <left style="medium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 diagonalUp="1">
      <left style="medium">
        <color auto="1"/>
      </left>
      <right style="thin">
        <color auto="1"/>
      </right>
      <top style="dotted">
        <color auto="1"/>
      </top>
      <bottom/>
      <diagonal style="thin">
        <color auto="1"/>
      </diagonal>
    </border>
    <border diagonalUp="1"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/>
      <top style="thin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thin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/>
      <diagonal/>
    </border>
    <border>
      <left style="dotted">
        <color auto="1"/>
      </left>
      <right style="medium">
        <color auto="1"/>
      </right>
      <top/>
      <bottom/>
      <diagonal/>
    </border>
    <border>
      <left style="dotted">
        <color auto="1"/>
      </left>
      <right style="medium">
        <color auto="1"/>
      </right>
      <top/>
      <bottom style="thin">
        <color auto="1"/>
      </bottom>
      <diagonal/>
    </border>
    <border>
      <left style="dotted">
        <color auto="1"/>
      </left>
      <right style="double">
        <color auto="1"/>
      </right>
      <top style="thin">
        <color auto="1"/>
      </top>
      <bottom/>
      <diagonal/>
    </border>
    <border>
      <left style="dotted">
        <color auto="1"/>
      </left>
      <right style="double">
        <color auto="1"/>
      </right>
      <top/>
      <bottom/>
      <diagonal/>
    </border>
    <border>
      <left style="dotted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 diagonalUp="1">
      <left style="medium">
        <color auto="1"/>
      </left>
      <right/>
      <top style="double">
        <color auto="1"/>
      </top>
      <bottom style="thin">
        <color auto="1"/>
      </bottom>
      <diagonal style="thin">
        <color auto="1"/>
      </diagonal>
    </border>
    <border diagonalUp="1">
      <left/>
      <right style="medium">
        <color auto="1"/>
      </right>
      <top style="double">
        <color auto="1"/>
      </top>
      <bottom style="thin">
        <color auto="1"/>
      </bottom>
      <diagonal style="thin">
        <color auto="1"/>
      </diagonal>
    </border>
    <border diagonalUp="1">
      <left style="medium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medium">
        <color auto="1"/>
      </left>
      <right/>
      <top style="thin">
        <color auto="1"/>
      </top>
      <bottom style="double">
        <color auto="1"/>
      </bottom>
      <diagonal style="thin">
        <color auto="1"/>
      </diagonal>
    </border>
    <border diagonalUp="1">
      <left/>
      <right style="medium">
        <color auto="1"/>
      </right>
      <top style="thin">
        <color auto="1"/>
      </top>
      <bottom style="double">
        <color auto="1"/>
      </bottom>
      <diagonal style="thin">
        <color auto="1"/>
      </diagonal>
    </border>
    <border diagonalUp="1">
      <left style="medium">
        <color auto="1"/>
      </left>
      <right/>
      <top style="double">
        <color auto="1"/>
      </top>
      <bottom style="double">
        <color auto="1"/>
      </bottom>
      <diagonal style="thin">
        <color auto="1"/>
      </diagonal>
    </border>
    <border diagonalUp="1">
      <left/>
      <right style="medium">
        <color auto="1"/>
      </right>
      <top style="double">
        <color auto="1"/>
      </top>
      <bottom style="double">
        <color auto="1"/>
      </bottom>
      <diagonal style="thin">
        <color auto="1"/>
      </diagonal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46">
    <xf numFmtId="0" fontId="0" fillId="0" borderId="0" xfId="0"/>
    <xf numFmtId="0" fontId="0" fillId="3" borderId="0" xfId="0" applyFill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71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82" xfId="0" applyFont="1" applyFill="1" applyBorder="1" applyAlignment="1">
      <alignment horizontal="center" vertical="center" wrapText="1"/>
    </xf>
    <xf numFmtId="0" fontId="3" fillId="4" borderId="83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2" fontId="0" fillId="3" borderId="48" xfId="0" applyNumberForma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horizontal="left" vertical="center" wrapText="1"/>
    </xf>
    <xf numFmtId="2" fontId="6" fillId="0" borderId="2" xfId="0" applyNumberFormat="1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</xf>
    <xf numFmtId="2" fontId="10" fillId="0" borderId="96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 wrapText="1"/>
    </xf>
    <xf numFmtId="0" fontId="8" fillId="3" borderId="0" xfId="0" applyFont="1" applyFill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 wrapText="1"/>
    </xf>
    <xf numFmtId="0" fontId="0" fillId="3" borderId="23" xfId="0" applyFill="1" applyBorder="1" applyAlignment="1" applyProtection="1">
      <alignment horizontal="center" vertical="center" wrapText="1"/>
    </xf>
    <xf numFmtId="0" fontId="0" fillId="3" borderId="90" xfId="0" applyFill="1" applyBorder="1" applyAlignment="1" applyProtection="1">
      <alignment horizontal="center" vertical="center" wrapText="1"/>
    </xf>
    <xf numFmtId="0" fontId="5" fillId="3" borderId="33" xfId="0" applyFont="1" applyFill="1" applyBorder="1" applyAlignment="1" applyProtection="1">
      <alignment horizontal="center" vertical="center" wrapText="1"/>
    </xf>
    <xf numFmtId="0" fontId="0" fillId="3" borderId="48" xfId="0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0" fillId="3" borderId="10" xfId="0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0" fillId="3" borderId="6" xfId="0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 applyProtection="1">
      <alignment horizontal="center" vertical="center" wrapText="1"/>
    </xf>
    <xf numFmtId="0" fontId="0" fillId="3" borderId="108" xfId="0" applyFill="1" applyBorder="1" applyAlignment="1" applyProtection="1">
      <alignment horizontal="center" vertical="center" wrapText="1"/>
    </xf>
    <xf numFmtId="0" fontId="0" fillId="3" borderId="87" xfId="0" applyFill="1" applyBorder="1" applyAlignment="1" applyProtection="1">
      <alignment horizontal="center" vertical="center" wrapText="1"/>
    </xf>
    <xf numFmtId="0" fontId="0" fillId="3" borderId="89" xfId="0" applyFill="1" applyBorder="1" applyAlignment="1" applyProtection="1">
      <alignment horizontal="center" vertical="center" wrapText="1"/>
    </xf>
    <xf numFmtId="0" fontId="0" fillId="3" borderId="21" xfId="0" applyFill="1" applyBorder="1" applyAlignment="1" applyProtection="1">
      <alignment horizontal="center" vertical="center" wrapText="1"/>
    </xf>
    <xf numFmtId="2" fontId="0" fillId="3" borderId="110" xfId="0" applyNumberFormat="1" applyFill="1" applyBorder="1" applyAlignment="1" applyProtection="1">
      <alignment horizontal="center" vertical="center" wrapText="1"/>
      <protection locked="0"/>
    </xf>
    <xf numFmtId="2" fontId="0" fillId="3" borderId="111" xfId="0" applyNumberFormat="1" applyFill="1" applyBorder="1" applyAlignment="1" applyProtection="1">
      <alignment horizontal="center" vertical="center" wrapText="1"/>
      <protection locked="0"/>
    </xf>
    <xf numFmtId="2" fontId="0" fillId="3" borderId="112" xfId="0" applyNumberFormat="1" applyFill="1" applyBorder="1" applyAlignment="1" applyProtection="1">
      <alignment horizontal="center" vertical="center" wrapText="1"/>
      <protection locked="0"/>
    </xf>
    <xf numFmtId="2" fontId="6" fillId="0" borderId="34" xfId="0" applyNumberFormat="1" applyFont="1" applyBorder="1" applyAlignment="1" applyProtection="1">
      <alignment horizontal="center" vertical="center" wrapText="1"/>
    </xf>
    <xf numFmtId="2" fontId="6" fillId="0" borderId="4" xfId="0" applyNumberFormat="1" applyFont="1" applyBorder="1" applyAlignment="1" applyProtection="1">
      <alignment horizontal="center" vertical="center" wrapText="1"/>
    </xf>
    <xf numFmtId="2" fontId="6" fillId="0" borderId="35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3" fillId="0" borderId="34" xfId="0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5" fillId="0" borderId="29" xfId="0" applyFont="1" applyBorder="1" applyAlignment="1" applyProtection="1">
      <alignment horizontal="right" vertical="center" wrapText="1"/>
    </xf>
    <xf numFmtId="0" fontId="0" fillId="0" borderId="0" xfId="0" applyBorder="1" applyAlignment="1" applyProtection="1">
      <alignment wrapText="1"/>
    </xf>
    <xf numFmtId="0" fontId="5" fillId="0" borderId="1" xfId="0" applyFont="1" applyBorder="1" applyAlignment="1" applyProtection="1">
      <alignment horizontal="center" vertical="center" wrapText="1"/>
    </xf>
    <xf numFmtId="0" fontId="3" fillId="0" borderId="34" xfId="0" applyFont="1" applyBorder="1" applyAlignment="1" applyProtection="1">
      <alignment horizontal="center" vertical="center" wrapText="1"/>
    </xf>
    <xf numFmtId="165" fontId="5" fillId="0" borderId="42" xfId="0" applyNumberFormat="1" applyFont="1" applyBorder="1" applyAlignment="1" applyProtection="1">
      <alignment horizontal="center" vertical="center" wrapText="1"/>
    </xf>
    <xf numFmtId="166" fontId="0" fillId="0" borderId="0" xfId="0" applyNumberFormat="1" applyFont="1" applyAlignment="1" applyProtection="1">
      <alignment horizontal="left" vertical="center" wrapText="1"/>
    </xf>
    <xf numFmtId="14" fontId="5" fillId="0" borderId="0" xfId="0" applyNumberFormat="1" applyFont="1" applyBorder="1" applyAlignment="1" applyProtection="1">
      <alignment horizontal="left" wrapText="1"/>
    </xf>
    <xf numFmtId="0" fontId="3" fillId="0" borderId="16" xfId="0" applyFont="1" applyBorder="1" applyAlignment="1" applyProtection="1">
      <alignment vertical="top" wrapText="1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166" fontId="0" fillId="3" borderId="14" xfId="0" applyNumberForma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 wrapText="1"/>
      <protection locked="0"/>
    </xf>
    <xf numFmtId="164" fontId="0" fillId="3" borderId="4" xfId="0" applyNumberFormat="1" applyFill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164" fontId="0" fillId="3" borderId="50" xfId="0" applyNumberForma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2" fontId="0" fillId="0" borderId="53" xfId="0" applyNumberFormat="1" applyFill="1" applyBorder="1" applyAlignment="1">
      <alignment horizontal="center" vertical="center" wrapText="1"/>
    </xf>
    <xf numFmtId="2" fontId="0" fillId="0" borderId="96" xfId="0" applyNumberFormat="1" applyFill="1" applyBorder="1" applyAlignment="1" applyProtection="1">
      <alignment horizontal="center" vertical="center" wrapText="1"/>
      <protection locked="0"/>
    </xf>
    <xf numFmtId="0" fontId="0" fillId="0" borderId="60" xfId="0" applyFill="1" applyBorder="1" applyAlignment="1">
      <alignment horizontal="center" vertical="center" wrapText="1"/>
    </xf>
    <xf numFmtId="2" fontId="0" fillId="0" borderId="59" xfId="0" applyNumberFormat="1" applyFill="1" applyBorder="1" applyAlignment="1">
      <alignment horizontal="center" vertical="center" wrapText="1"/>
    </xf>
    <xf numFmtId="2" fontId="0" fillId="0" borderId="95" xfId="0" applyNumberFormat="1" applyFill="1" applyBorder="1" applyAlignment="1" applyProtection="1">
      <alignment horizontal="center" vertical="center" wrapText="1"/>
      <protection locked="0"/>
    </xf>
    <xf numFmtId="0" fontId="0" fillId="0" borderId="27" xfId="0" applyFill="1" applyBorder="1" applyAlignment="1">
      <alignment horizontal="center" vertical="center" wrapText="1"/>
    </xf>
    <xf numFmtId="2" fontId="0" fillId="0" borderId="7" xfId="0" applyNumberFormat="1" applyFill="1" applyBorder="1" applyAlignment="1">
      <alignment horizontal="center" vertical="center" wrapText="1"/>
    </xf>
    <xf numFmtId="2" fontId="0" fillId="0" borderId="20" xfId="0" applyNumberFormat="1" applyFill="1" applyBorder="1" applyAlignment="1" applyProtection="1">
      <alignment horizontal="center" vertical="center" wrapText="1"/>
      <protection locked="0"/>
    </xf>
    <xf numFmtId="2" fontId="3" fillId="0" borderId="21" xfId="0" applyNumberFormat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 wrapText="1"/>
    </xf>
    <xf numFmtId="2" fontId="0" fillId="0" borderId="93" xfId="0" applyNumberFormat="1" applyFill="1" applyBorder="1" applyAlignment="1" applyProtection="1">
      <alignment horizontal="center" vertical="center" wrapText="1"/>
      <protection locked="0"/>
    </xf>
    <xf numFmtId="2" fontId="0" fillId="0" borderId="22" xfId="0" applyNumberFormat="1" applyFill="1" applyBorder="1" applyAlignment="1" applyProtection="1">
      <alignment horizontal="center" vertical="center" wrapText="1"/>
      <protection locked="0"/>
    </xf>
    <xf numFmtId="2" fontId="3" fillId="0" borderId="23" xfId="0" applyNumberFormat="1" applyFont="1" applyFill="1" applyBorder="1" applyAlignment="1">
      <alignment horizontal="center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2" fontId="0" fillId="0" borderId="83" xfId="0" applyNumberFormat="1" applyFill="1" applyBorder="1" applyAlignment="1" applyProtection="1">
      <alignment horizontal="center" vertical="center" wrapText="1"/>
      <protection locked="0"/>
    </xf>
    <xf numFmtId="2" fontId="3" fillId="0" borderId="82" xfId="0" applyNumberFormat="1" applyFont="1" applyFill="1" applyBorder="1" applyAlignment="1">
      <alignment horizontal="center" vertical="center" wrapText="1"/>
    </xf>
    <xf numFmtId="2" fontId="3" fillId="0" borderId="35" xfId="0" applyNumberFormat="1" applyFont="1" applyFill="1" applyBorder="1" applyAlignment="1">
      <alignment horizontal="center" vertical="center" wrapText="1"/>
    </xf>
    <xf numFmtId="2" fontId="0" fillId="0" borderId="91" xfId="0" applyNumberFormat="1" applyFill="1" applyBorder="1" applyAlignment="1" applyProtection="1">
      <alignment horizontal="center" vertical="center" wrapText="1"/>
      <protection locked="0"/>
    </xf>
    <xf numFmtId="2" fontId="0" fillId="0" borderId="92" xfId="0" applyNumberFormat="1" applyFill="1" applyBorder="1" applyAlignment="1" applyProtection="1">
      <alignment horizontal="center" vertical="center" wrapText="1"/>
      <protection locked="0"/>
    </xf>
    <xf numFmtId="2" fontId="0" fillId="0" borderId="102" xfId="0" applyNumberFormat="1" applyFill="1" applyBorder="1" applyAlignment="1" applyProtection="1">
      <alignment horizontal="center" vertical="center" wrapText="1"/>
      <protection locked="0"/>
    </xf>
    <xf numFmtId="2" fontId="0" fillId="0" borderId="103" xfId="0" applyNumberFormat="1" applyFill="1" applyBorder="1" applyAlignment="1" applyProtection="1">
      <alignment horizontal="center" vertical="center" wrapText="1"/>
      <protection locked="0"/>
    </xf>
    <xf numFmtId="2" fontId="0" fillId="0" borderId="94" xfId="0" applyNumberFormat="1" applyFill="1" applyBorder="1" applyAlignment="1" applyProtection="1">
      <alignment horizontal="center" vertical="center" wrapText="1"/>
      <protection locked="0"/>
    </xf>
    <xf numFmtId="2" fontId="0" fillId="0" borderId="24" xfId="0" applyNumberFormat="1" applyFill="1" applyBorder="1" applyAlignment="1" applyProtection="1">
      <alignment horizontal="center" vertical="center" wrapText="1"/>
      <protection locked="0"/>
    </xf>
    <xf numFmtId="2" fontId="3" fillId="0" borderId="25" xfId="0" applyNumberFormat="1" applyFont="1" applyFill="1" applyBorder="1" applyAlignment="1">
      <alignment horizontal="center" vertical="center" wrapText="1"/>
    </xf>
    <xf numFmtId="2" fontId="3" fillId="0" borderId="50" xfId="0" applyNumberFormat="1" applyFont="1" applyFill="1" applyBorder="1" applyAlignment="1">
      <alignment horizontal="center" vertical="center" wrapText="1"/>
    </xf>
    <xf numFmtId="2" fontId="0" fillId="0" borderId="104" xfId="0" applyNumberFormat="1" applyFill="1" applyBorder="1" applyAlignment="1" applyProtection="1">
      <alignment horizontal="center" vertical="center" wrapText="1"/>
      <protection locked="0"/>
    </xf>
    <xf numFmtId="2" fontId="3" fillId="0" borderId="72" xfId="0" applyNumberFormat="1" applyFont="1" applyFill="1" applyBorder="1" applyAlignment="1">
      <alignment horizontal="center" vertical="center" wrapText="1"/>
    </xf>
    <xf numFmtId="2" fontId="3" fillId="0" borderId="70" xfId="0" applyNumberFormat="1" applyFont="1" applyFill="1" applyBorder="1" applyAlignment="1">
      <alignment horizontal="center" vertical="center" wrapText="1"/>
    </xf>
    <xf numFmtId="2" fontId="0" fillId="0" borderId="99" xfId="0" applyNumberFormat="1" applyFill="1" applyBorder="1" applyAlignment="1" applyProtection="1">
      <alignment horizontal="center" vertical="center" wrapText="1"/>
      <protection locked="0"/>
    </xf>
    <xf numFmtId="0" fontId="0" fillId="0" borderId="58" xfId="0" applyFill="1" applyBorder="1" applyAlignment="1">
      <alignment horizontal="center" vertical="center" wrapText="1"/>
    </xf>
    <xf numFmtId="2" fontId="0" fillId="0" borderId="57" xfId="0" applyNumberFormat="1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2" fontId="0" fillId="0" borderId="69" xfId="0" applyNumberFormat="1" applyFill="1" applyBorder="1" applyAlignment="1">
      <alignment horizontal="center" vertical="center" wrapText="1"/>
    </xf>
    <xf numFmtId="2" fontId="0" fillId="0" borderId="80" xfId="0" applyNumberFormat="1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2" fontId="0" fillId="0" borderId="55" xfId="0" applyNumberFormat="1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2" fontId="0" fillId="0" borderId="33" xfId="0" applyNumberFormat="1" applyFill="1" applyBorder="1" applyAlignment="1">
      <alignment horizontal="center" vertical="center" wrapText="1"/>
    </xf>
    <xf numFmtId="0" fontId="0" fillId="0" borderId="70" xfId="0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2" fontId="0" fillId="0" borderId="10" xfId="0" applyNumberForma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2" fontId="0" fillId="0" borderId="8" xfId="0" applyNumberFormat="1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2" fontId="0" fillId="0" borderId="48" xfId="0" applyNumberFormat="1" applyFill="1" applyBorder="1" applyAlignment="1">
      <alignment horizontal="center" vertical="center" wrapText="1"/>
    </xf>
    <xf numFmtId="0" fontId="0" fillId="0" borderId="101" xfId="0" applyFill="1" applyBorder="1" applyAlignment="1">
      <alignment horizontal="center" vertical="center" wrapText="1"/>
    </xf>
    <xf numFmtId="2" fontId="0" fillId="0" borderId="52" xfId="0" applyNumberForma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5" fillId="0" borderId="69" xfId="0" applyFont="1" applyFill="1" applyBorder="1" applyAlignment="1">
      <alignment horizontal="center" vertical="center" wrapText="1"/>
    </xf>
    <xf numFmtId="2" fontId="0" fillId="0" borderId="85" xfId="0" applyNumberFormat="1" applyFill="1" applyBorder="1" applyAlignment="1">
      <alignment horizontal="center" vertical="center" wrapText="1"/>
    </xf>
    <xf numFmtId="0" fontId="0" fillId="0" borderId="68" xfId="0" applyFill="1" applyBorder="1" applyAlignment="1">
      <alignment horizontal="center" vertical="center" wrapText="1"/>
    </xf>
    <xf numFmtId="2" fontId="0" fillId="0" borderId="61" xfId="0" applyNumberFormat="1" applyFill="1" applyBorder="1" applyAlignment="1">
      <alignment horizontal="center" vertical="center" wrapText="1"/>
    </xf>
    <xf numFmtId="0" fontId="13" fillId="3" borderId="106" xfId="0" applyFont="1" applyFill="1" applyBorder="1" applyAlignment="1" applyProtection="1">
      <alignment horizontal="center" vertical="center" wrapText="1"/>
      <protection locked="0"/>
    </xf>
    <xf numFmtId="0" fontId="13" fillId="3" borderId="4" xfId="0" applyFont="1" applyFill="1" applyBorder="1" applyAlignment="1" applyProtection="1">
      <alignment horizontal="center" vertical="center" wrapText="1"/>
      <protection locked="0"/>
    </xf>
    <xf numFmtId="0" fontId="13" fillId="3" borderId="50" xfId="0" applyFont="1" applyFill="1" applyBorder="1" applyAlignment="1" applyProtection="1">
      <alignment horizontal="center" vertical="center" wrapText="1"/>
      <protection locked="0"/>
    </xf>
    <xf numFmtId="0" fontId="1" fillId="2" borderId="44" xfId="0" applyFont="1" applyFill="1" applyBorder="1" applyAlignment="1" applyProtection="1">
      <alignment horizontal="center" vertical="center" wrapText="1"/>
    </xf>
    <xf numFmtId="0" fontId="1" fillId="2" borderId="45" xfId="0" applyFont="1" applyFill="1" applyBorder="1" applyAlignment="1" applyProtection="1">
      <alignment horizontal="center" vertical="center" wrapText="1"/>
    </xf>
    <xf numFmtId="0" fontId="1" fillId="2" borderId="46" xfId="0" applyFont="1" applyFill="1" applyBorder="1" applyAlignment="1" applyProtection="1">
      <alignment horizontal="center" vertical="center" wrapText="1"/>
    </xf>
    <xf numFmtId="0" fontId="1" fillId="2" borderId="47" xfId="0" applyFont="1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166" fontId="0" fillId="3" borderId="14" xfId="0" applyNumberFormat="1" applyFill="1" applyBorder="1" applyAlignment="1" applyProtection="1">
      <alignment horizontal="center" vertical="center" wrapText="1"/>
    </xf>
    <xf numFmtId="2" fontId="0" fillId="3" borderId="127" xfId="0" applyNumberFormat="1" applyFill="1" applyBorder="1" applyAlignment="1" applyProtection="1">
      <alignment horizontal="center" vertical="center" wrapText="1"/>
    </xf>
    <xf numFmtId="2" fontId="0" fillId="3" borderId="10" xfId="0" applyNumberFormat="1" applyFill="1" applyBorder="1" applyAlignment="1" applyProtection="1">
      <alignment horizontal="center" vertical="center" wrapText="1"/>
    </xf>
    <xf numFmtId="165" fontId="0" fillId="3" borderId="1" xfId="0" applyNumberFormat="1" applyFill="1" applyBorder="1" applyAlignment="1" applyProtection="1">
      <alignment horizontal="center" vertical="center" wrapText="1"/>
    </xf>
    <xf numFmtId="166" fontId="3" fillId="3" borderId="10" xfId="0" applyNumberFormat="1" applyFont="1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 wrapText="1"/>
    </xf>
    <xf numFmtId="0" fontId="0" fillId="3" borderId="2" xfId="0" applyFill="1" applyBorder="1" applyAlignment="1" applyProtection="1">
      <alignment horizontal="center" vertical="center" wrapText="1"/>
    </xf>
    <xf numFmtId="2" fontId="0" fillId="3" borderId="128" xfId="0" applyNumberFormat="1" applyFill="1" applyBorder="1" applyAlignment="1" applyProtection="1">
      <alignment horizontal="center" vertical="center" wrapText="1"/>
    </xf>
    <xf numFmtId="2" fontId="0" fillId="3" borderId="3" xfId="0" applyNumberFormat="1" applyFill="1" applyBorder="1" applyAlignment="1" applyProtection="1">
      <alignment horizontal="center" vertical="center" wrapText="1"/>
    </xf>
    <xf numFmtId="165" fontId="0" fillId="3" borderId="2" xfId="0" applyNumberFormat="1" applyFill="1" applyBorder="1" applyAlignment="1" applyProtection="1">
      <alignment horizontal="center" vertical="center" wrapText="1"/>
    </xf>
    <xf numFmtId="166" fontId="3" fillId="3" borderId="3" xfId="0" applyNumberFormat="1" applyFont="1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horizontal="center" vertical="center" wrapText="1"/>
    </xf>
    <xf numFmtId="0" fontId="0" fillId="3" borderId="5" xfId="0" applyFill="1" applyBorder="1" applyAlignment="1" applyProtection="1">
      <alignment horizontal="center" vertical="center" wrapText="1"/>
    </xf>
    <xf numFmtId="2" fontId="0" fillId="3" borderId="129" xfId="0" applyNumberFormat="1" applyFill="1" applyBorder="1" applyAlignment="1" applyProtection="1">
      <alignment horizontal="center" vertical="center" wrapText="1"/>
    </xf>
    <xf numFmtId="2" fontId="0" fillId="3" borderId="6" xfId="0" applyNumberFormat="1" applyFill="1" applyBorder="1" applyAlignment="1" applyProtection="1">
      <alignment horizontal="center" vertical="center" wrapText="1"/>
    </xf>
    <xf numFmtId="165" fontId="0" fillId="3" borderId="5" xfId="0" applyNumberFormat="1" applyFill="1" applyBorder="1" applyAlignment="1" applyProtection="1">
      <alignment horizontal="center" vertical="center" wrapText="1"/>
    </xf>
    <xf numFmtId="166" fontId="3" fillId="3" borderId="6" xfId="0" applyNumberFormat="1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</xf>
    <xf numFmtId="0" fontId="5" fillId="3" borderId="53" xfId="0" applyFont="1" applyFill="1" applyBorder="1" applyAlignment="1" applyProtection="1">
      <alignment horizontal="center" vertical="center" wrapText="1"/>
    </xf>
    <xf numFmtId="0" fontId="5" fillId="0" borderId="80" xfId="0" applyFont="1" applyFill="1" applyBorder="1" applyAlignment="1" applyProtection="1">
      <alignment horizontal="center" vertical="center" wrapText="1"/>
    </xf>
    <xf numFmtId="0" fontId="0" fillId="0" borderId="86" xfId="0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0" fillId="0" borderId="23" xfId="0" applyFill="1" applyBorder="1" applyAlignment="1" applyProtection="1">
      <alignment horizontal="center" vertical="center" wrapText="1"/>
    </xf>
    <xf numFmtId="0" fontId="5" fillId="0" borderId="53" xfId="0" applyFont="1" applyFill="1" applyBorder="1" applyAlignment="1" applyProtection="1">
      <alignment horizontal="center" vertical="center" wrapText="1"/>
    </xf>
    <xf numFmtId="0" fontId="0" fillId="0" borderId="90" xfId="0" applyFill="1" applyBorder="1" applyAlignment="1" applyProtection="1">
      <alignment horizontal="center" vertical="center" wrapText="1"/>
    </xf>
    <xf numFmtId="0" fontId="5" fillId="0" borderId="33" xfId="0" applyFont="1" applyFill="1" applyBorder="1" applyAlignment="1" applyProtection="1">
      <alignment horizontal="center" vertical="center" wrapText="1"/>
    </xf>
    <xf numFmtId="0" fontId="0" fillId="0" borderId="48" xfId="0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0" fillId="0" borderId="122" xfId="0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0" fillId="0" borderId="25" xfId="0" applyFill="1" applyBorder="1" applyAlignment="1" applyProtection="1">
      <alignment horizontal="center" vertical="center" wrapText="1"/>
    </xf>
    <xf numFmtId="166" fontId="0" fillId="3" borderId="4" xfId="0" applyNumberFormat="1" applyFill="1" applyBorder="1" applyAlignment="1" applyProtection="1">
      <alignment horizontal="center" vertical="center" wrapText="1"/>
    </xf>
    <xf numFmtId="166" fontId="0" fillId="3" borderId="50" xfId="0" applyNumberFormat="1" applyFill="1" applyBorder="1" applyAlignment="1" applyProtection="1">
      <alignment horizontal="center" vertical="center" wrapText="1"/>
    </xf>
    <xf numFmtId="0" fontId="14" fillId="7" borderId="138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7" fillId="3" borderId="0" xfId="0" applyFont="1" applyFill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2" fontId="3" fillId="0" borderId="82" xfId="0" applyNumberFormat="1" applyFont="1" applyFill="1" applyBorder="1" applyAlignment="1">
      <alignment horizontal="center" vertical="center" wrapText="1"/>
    </xf>
    <xf numFmtId="0" fontId="0" fillId="0" borderId="105" xfId="0" applyFill="1" applyBorder="1" applyAlignment="1">
      <alignment horizontal="center" vertical="center" wrapText="1"/>
    </xf>
    <xf numFmtId="2" fontId="3" fillId="0" borderId="35" xfId="0" applyNumberFormat="1" applyFont="1" applyFill="1" applyBorder="1" applyAlignment="1">
      <alignment horizontal="center" vertical="center" wrapText="1"/>
    </xf>
    <xf numFmtId="0" fontId="0" fillId="0" borderId="106" xfId="0" applyFill="1" applyBorder="1" applyAlignment="1">
      <alignment horizontal="center" vertical="center" wrapText="1"/>
    </xf>
    <xf numFmtId="2" fontId="0" fillId="0" borderId="82" xfId="0" applyNumberForma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2" fontId="3" fillId="0" borderId="54" xfId="0" applyNumberFormat="1" applyFont="1" applyFill="1" applyBorder="1" applyAlignment="1">
      <alignment horizontal="center" vertical="center" wrapText="1"/>
    </xf>
    <xf numFmtId="2" fontId="3" fillId="0" borderId="56" xfId="0" applyNumberFormat="1" applyFont="1" applyFill="1" applyBorder="1" applyAlignment="1">
      <alignment horizontal="center" vertical="center" wrapText="1"/>
    </xf>
    <xf numFmtId="2" fontId="3" fillId="0" borderId="58" xfId="0" applyNumberFormat="1" applyFont="1" applyFill="1" applyBorder="1" applyAlignment="1">
      <alignment horizontal="center" vertical="center" wrapText="1"/>
    </xf>
    <xf numFmtId="2" fontId="3" fillId="0" borderId="68" xfId="0" applyNumberFormat="1" applyFont="1" applyFill="1" applyBorder="1" applyAlignment="1">
      <alignment horizontal="center" vertical="center" wrapText="1"/>
    </xf>
    <xf numFmtId="2" fontId="3" fillId="0" borderId="75" xfId="0" applyNumberFormat="1" applyFont="1" applyFill="1" applyBorder="1" applyAlignment="1">
      <alignment horizontal="center" vertical="center" wrapText="1"/>
    </xf>
    <xf numFmtId="2" fontId="3" fillId="0" borderId="73" xfId="0" applyNumberFormat="1" applyFont="1" applyFill="1" applyBorder="1" applyAlignment="1">
      <alignment horizontal="center" vertical="center" wrapText="1"/>
    </xf>
    <xf numFmtId="2" fontId="3" fillId="0" borderId="81" xfId="0" applyNumberFormat="1" applyFont="1" applyFill="1" applyBorder="1" applyAlignment="1">
      <alignment horizontal="center" vertical="center" wrapText="1"/>
    </xf>
    <xf numFmtId="2" fontId="3" fillId="0" borderId="76" xfId="0" applyNumberFormat="1" applyFont="1" applyFill="1" applyBorder="1" applyAlignment="1">
      <alignment horizontal="center" vertical="center" wrapText="1"/>
    </xf>
    <xf numFmtId="0" fontId="2" fillId="4" borderId="77" xfId="0" applyFont="1" applyFill="1" applyBorder="1" applyAlignment="1" applyProtection="1">
      <alignment horizontal="center" vertical="center" wrapText="1"/>
    </xf>
    <xf numFmtId="0" fontId="8" fillId="4" borderId="78" xfId="0" applyFont="1" applyFill="1" applyBorder="1" applyAlignment="1" applyProtection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0" fontId="3" fillId="0" borderId="77" xfId="0" applyFont="1" applyFill="1" applyBorder="1" applyAlignment="1" applyProtection="1">
      <alignment horizontal="center" vertical="center" wrapText="1"/>
    </xf>
    <xf numFmtId="0" fontId="0" fillId="0" borderId="7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8" fillId="0" borderId="77" xfId="0" applyFont="1" applyFill="1" applyBorder="1" applyAlignment="1" applyProtection="1">
      <alignment horizontal="center" vertical="center" wrapText="1"/>
    </xf>
    <xf numFmtId="0" fontId="0" fillId="0" borderId="78" xfId="0" applyFill="1" applyBorder="1" applyAlignment="1">
      <alignment horizontal="center" vertical="center" wrapText="1"/>
    </xf>
    <xf numFmtId="0" fontId="0" fillId="0" borderId="79" xfId="0" applyFill="1" applyBorder="1" applyAlignment="1">
      <alignment horizontal="center" vertical="center" wrapText="1"/>
    </xf>
    <xf numFmtId="2" fontId="0" fillId="0" borderId="98" xfId="0" applyNumberFormat="1" applyFill="1" applyBorder="1" applyAlignment="1" applyProtection="1">
      <alignment horizontal="center" vertical="center" wrapText="1"/>
      <protection locked="0"/>
    </xf>
    <xf numFmtId="0" fontId="0" fillId="0" borderId="79" xfId="0" applyFill="1" applyBorder="1" applyAlignment="1" applyProtection="1">
      <alignment horizontal="center" vertical="center" wrapText="1"/>
      <protection locked="0"/>
    </xf>
    <xf numFmtId="0" fontId="0" fillId="0" borderId="123" xfId="0" applyFill="1" applyBorder="1" applyAlignment="1" applyProtection="1">
      <alignment horizontal="center" vertical="center" wrapText="1"/>
      <protection locked="0"/>
    </xf>
    <xf numFmtId="2" fontId="3" fillId="0" borderId="70" xfId="0" applyNumberFormat="1" applyFont="1" applyFill="1" applyBorder="1" applyAlignment="1">
      <alignment horizontal="center" vertical="center" wrapText="1"/>
    </xf>
    <xf numFmtId="2" fontId="3" fillId="0" borderId="101" xfId="0" applyNumberFormat="1" applyFont="1" applyFill="1" applyBorder="1" applyAlignment="1">
      <alignment horizontal="center" vertical="center" wrapText="1"/>
    </xf>
    <xf numFmtId="2" fontId="3" fillId="0" borderId="60" xfId="0" applyNumberFormat="1" applyFont="1" applyFill="1" applyBorder="1" applyAlignment="1">
      <alignment horizontal="center" vertical="center" wrapText="1"/>
    </xf>
    <xf numFmtId="2" fontId="3" fillId="0" borderId="72" xfId="0" applyNumberFormat="1" applyFont="1" applyFill="1" applyBorder="1" applyAlignment="1">
      <alignment horizontal="center" vertical="center" wrapText="1"/>
    </xf>
    <xf numFmtId="2" fontId="3" fillId="0" borderId="100" xfId="0" applyNumberFormat="1" applyFont="1" applyFill="1" applyBorder="1" applyAlignment="1">
      <alignment horizontal="center" vertical="center" wrapText="1"/>
    </xf>
    <xf numFmtId="2" fontId="3" fillId="0" borderId="74" xfId="0" applyNumberFormat="1" applyFont="1" applyFill="1" applyBorder="1" applyAlignment="1">
      <alignment horizontal="center" vertical="center" wrapText="1"/>
    </xf>
    <xf numFmtId="2" fontId="3" fillId="0" borderId="84" xfId="0" applyNumberFormat="1" applyFont="1" applyFill="1" applyBorder="1" applyAlignment="1">
      <alignment horizontal="center" vertical="center" wrapText="1"/>
    </xf>
    <xf numFmtId="2" fontId="3" fillId="0" borderId="51" xfId="0" applyNumberFormat="1" applyFont="1" applyFill="1" applyBorder="1" applyAlignment="1">
      <alignment horizontal="center" vertical="center" wrapText="1"/>
    </xf>
    <xf numFmtId="0" fontId="2" fillId="4" borderId="78" xfId="0" applyFont="1" applyFill="1" applyBorder="1" applyAlignment="1">
      <alignment horizontal="center" vertical="center" wrapText="1"/>
    </xf>
    <xf numFmtId="0" fontId="8" fillId="4" borderId="78" xfId="0" applyFont="1" applyFill="1" applyBorder="1" applyAlignment="1">
      <alignment horizontal="center" vertical="center" wrapText="1"/>
    </xf>
    <xf numFmtId="0" fontId="8" fillId="4" borderId="79" xfId="0" applyFont="1" applyFill="1" applyBorder="1" applyAlignment="1">
      <alignment horizontal="center" vertical="center" wrapText="1"/>
    </xf>
    <xf numFmtId="0" fontId="2" fillId="4" borderId="98" xfId="0" applyFont="1" applyFill="1" applyBorder="1" applyAlignment="1">
      <alignment horizontal="center" vertical="center" wrapText="1"/>
    </xf>
    <xf numFmtId="0" fontId="2" fillId="4" borderId="77" xfId="0" applyFont="1" applyFill="1" applyBorder="1" applyAlignment="1">
      <alignment horizontal="center" vertical="center" wrapText="1"/>
    </xf>
    <xf numFmtId="0" fontId="2" fillId="0" borderId="77" xfId="0" applyFont="1" applyFill="1" applyBorder="1" applyAlignment="1">
      <alignment horizontal="center" vertical="center" wrapText="1"/>
    </xf>
    <xf numFmtId="0" fontId="8" fillId="0" borderId="78" xfId="0" applyFont="1" applyFill="1" applyBorder="1" applyAlignment="1">
      <alignment horizontal="center" vertical="center" wrapText="1"/>
    </xf>
    <xf numFmtId="2" fontId="0" fillId="0" borderId="90" xfId="0" applyNumberFormat="1" applyFill="1" applyBorder="1" applyAlignment="1">
      <alignment horizontal="center" vertical="center" wrapText="1"/>
    </xf>
    <xf numFmtId="2" fontId="0" fillId="0" borderId="89" xfId="0" applyNumberFormat="1" applyFill="1" applyBorder="1" applyAlignment="1">
      <alignment horizontal="center" vertical="center" wrapText="1"/>
    </xf>
    <xf numFmtId="2" fontId="0" fillId="0" borderId="87" xfId="0" applyNumberFormat="1" applyFill="1" applyBorder="1" applyAlignment="1">
      <alignment horizontal="center" vertical="center" wrapText="1"/>
    </xf>
    <xf numFmtId="0" fontId="8" fillId="0" borderId="98" xfId="0" applyFont="1" applyFill="1" applyBorder="1" applyAlignment="1">
      <alignment horizontal="center" vertical="center" wrapText="1"/>
    </xf>
    <xf numFmtId="0" fontId="8" fillId="0" borderId="79" xfId="0" applyFont="1" applyFill="1" applyBorder="1" applyAlignment="1">
      <alignment horizontal="center" vertical="center" wrapText="1"/>
    </xf>
    <xf numFmtId="0" fontId="2" fillId="0" borderId="98" xfId="0" applyFont="1" applyFill="1" applyBorder="1" applyAlignment="1">
      <alignment horizontal="center" vertical="center" wrapText="1"/>
    </xf>
    <xf numFmtId="0" fontId="2" fillId="0" borderId="78" xfId="0" applyFont="1" applyFill="1" applyBorder="1" applyAlignment="1">
      <alignment horizontal="center" vertical="center" wrapText="1"/>
    </xf>
    <xf numFmtId="0" fontId="3" fillId="5" borderId="63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3" fillId="5" borderId="66" xfId="0" applyFont="1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3" fillId="5" borderId="62" xfId="0" applyFont="1" applyFill="1" applyBorder="1" applyAlignment="1">
      <alignment horizontal="center" vertical="center" wrapText="1"/>
    </xf>
    <xf numFmtId="0" fontId="3" fillId="5" borderId="65" xfId="0" applyFont="1" applyFill="1" applyBorder="1" applyAlignment="1">
      <alignment horizontal="center" vertical="center" wrapText="1"/>
    </xf>
    <xf numFmtId="0" fontId="0" fillId="5" borderId="64" xfId="0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2" fontId="0" fillId="0" borderId="85" xfId="0" applyNumberFormat="1" applyFill="1" applyBorder="1" applyAlignment="1">
      <alignment horizontal="center" vertical="center" wrapText="1"/>
    </xf>
    <xf numFmtId="2" fontId="0" fillId="0" borderId="88" xfId="0" applyNumberFormat="1" applyFill="1" applyBorder="1" applyAlignment="1">
      <alignment horizontal="center" vertical="center" wrapText="1"/>
    </xf>
    <xf numFmtId="2" fontId="0" fillId="0" borderId="43" xfId="0" applyNumberFormat="1" applyFill="1" applyBorder="1" applyAlignment="1">
      <alignment horizontal="center"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 wrapText="1"/>
    </xf>
    <xf numFmtId="2" fontId="0" fillId="0" borderId="97" xfId="0" applyNumberFormat="1" applyFill="1" applyBorder="1" applyAlignment="1">
      <alignment horizontal="center" vertical="center" wrapText="1"/>
    </xf>
    <xf numFmtId="2" fontId="0" fillId="3" borderId="85" xfId="0" applyNumberFormat="1" applyFill="1" applyBorder="1" applyAlignment="1">
      <alignment horizontal="center" vertical="center" wrapText="1"/>
    </xf>
    <xf numFmtId="2" fontId="0" fillId="3" borderId="86" xfId="0" applyNumberFormat="1" applyFill="1" applyBorder="1" applyAlignment="1">
      <alignment horizontal="center" vertical="center" wrapText="1"/>
    </xf>
    <xf numFmtId="2" fontId="0" fillId="3" borderId="87" xfId="0" applyNumberFormat="1" applyFill="1" applyBorder="1" applyAlignment="1">
      <alignment horizontal="center" vertical="center" wrapText="1"/>
    </xf>
    <xf numFmtId="2" fontId="0" fillId="3" borderId="88" xfId="0" applyNumberFormat="1" applyFill="1" applyBorder="1" applyAlignment="1">
      <alignment horizontal="center" vertical="center" wrapText="1"/>
    </xf>
    <xf numFmtId="2" fontId="0" fillId="3" borderId="89" xfId="0" applyNumberFormat="1" applyFill="1" applyBorder="1" applyAlignment="1">
      <alignment horizontal="center" vertical="center" wrapText="1"/>
    </xf>
    <xf numFmtId="2" fontId="0" fillId="3" borderId="90" xfId="0" applyNumberFormat="1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5" fillId="3" borderId="80" xfId="0" applyFont="1" applyFill="1" applyBorder="1" applyAlignment="1">
      <alignment horizontal="center" vertical="center" wrapText="1"/>
    </xf>
    <xf numFmtId="0" fontId="0" fillId="3" borderId="55" xfId="0" applyFill="1" applyBorder="1" applyAlignment="1">
      <alignment horizontal="center" vertical="center" wrapText="1"/>
    </xf>
    <xf numFmtId="0" fontId="0" fillId="3" borderId="57" xfId="0" applyFill="1" applyBorder="1" applyAlignment="1">
      <alignment horizontal="center" vertical="center" wrapText="1"/>
    </xf>
    <xf numFmtId="0" fontId="0" fillId="3" borderId="59" xfId="0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9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3" fillId="3" borderId="59" xfId="0" applyFont="1" applyFill="1" applyBorder="1" applyAlignment="1">
      <alignment horizontal="center" vertical="center" wrapText="1"/>
    </xf>
    <xf numFmtId="0" fontId="5" fillId="3" borderId="69" xfId="0" applyFont="1" applyFill="1" applyBorder="1" applyAlignment="1">
      <alignment horizontal="center" vertical="center" wrapText="1"/>
    </xf>
    <xf numFmtId="2" fontId="0" fillId="3" borderId="82" xfId="0" applyNumberFormat="1" applyFill="1" applyBorder="1" applyAlignment="1">
      <alignment horizontal="center" vertical="center" wrapText="1"/>
    </xf>
    <xf numFmtId="0" fontId="0" fillId="0" borderId="105" xfId="0" applyBorder="1" applyAlignment="1">
      <alignment horizontal="center" vertical="center" wrapText="1"/>
    </xf>
    <xf numFmtId="2" fontId="0" fillId="3" borderId="98" xfId="0" applyNumberFormat="1" applyFill="1" applyBorder="1" applyAlignment="1" applyProtection="1">
      <alignment horizontal="center" vertical="center" wrapText="1"/>
      <protection locked="0"/>
    </xf>
    <xf numFmtId="0" fontId="0" fillId="0" borderId="123" xfId="0" applyBorder="1" applyAlignment="1" applyProtection="1">
      <alignment horizontal="center" vertical="center" wrapText="1"/>
      <protection locked="0"/>
    </xf>
    <xf numFmtId="0" fontId="0" fillId="0" borderId="79" xfId="0" applyBorder="1" applyAlignment="1" applyProtection="1">
      <alignment horizontal="center" vertical="center" wrapText="1"/>
      <protection locked="0"/>
    </xf>
    <xf numFmtId="0" fontId="5" fillId="3" borderId="77" xfId="0" applyFont="1" applyFill="1" applyBorder="1" applyAlignment="1" applyProtection="1">
      <alignment horizontal="center" vertical="center" wrapText="1"/>
    </xf>
    <xf numFmtId="0" fontId="0" fillId="3" borderId="123" xfId="0" applyFill="1" applyBorder="1" applyAlignment="1" applyProtection="1">
      <alignment horizontal="center" vertical="center" wrapText="1"/>
    </xf>
    <xf numFmtId="0" fontId="8" fillId="4" borderId="98" xfId="0" applyFont="1" applyFill="1" applyBorder="1" applyAlignment="1" applyProtection="1">
      <alignment horizontal="center" vertical="center" wrapText="1"/>
    </xf>
    <xf numFmtId="0" fontId="8" fillId="4" borderId="79" xfId="0" applyFont="1" applyFill="1" applyBorder="1" applyAlignment="1" applyProtection="1">
      <alignment horizontal="center" vertical="center" wrapText="1"/>
    </xf>
    <xf numFmtId="2" fontId="0" fillId="3" borderId="136" xfId="0" applyNumberFormat="1" applyFill="1" applyBorder="1" applyAlignment="1" applyProtection="1">
      <alignment horizontal="center" vertical="center" wrapText="1"/>
      <protection locked="0"/>
    </xf>
    <xf numFmtId="0" fontId="0" fillId="0" borderId="137" xfId="0" applyBorder="1" applyAlignment="1" applyProtection="1">
      <alignment horizontal="center" vertical="center" wrapText="1"/>
      <protection locked="0"/>
    </xf>
    <xf numFmtId="2" fontId="0" fillId="3" borderId="17" xfId="0" applyNumberFormat="1" applyFill="1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2" fontId="0" fillId="3" borderId="18" xfId="0" applyNumberForma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2" fontId="0" fillId="3" borderId="134" xfId="0" applyNumberFormat="1" applyFill="1" applyBorder="1" applyAlignment="1" applyProtection="1">
      <alignment horizontal="center" vertical="center" wrapText="1"/>
      <protection locked="0"/>
    </xf>
    <xf numFmtId="0" fontId="0" fillId="0" borderId="135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2" fontId="10" fillId="0" borderId="18" xfId="0" applyNumberFormat="1" applyFont="1" applyFill="1" applyBorder="1" applyAlignment="1" applyProtection="1">
      <alignment horizontal="center" vertical="center" wrapText="1"/>
      <protection locked="0"/>
    </xf>
    <xf numFmtId="2" fontId="0" fillId="3" borderId="26" xfId="0" applyNumberFormat="1" applyFill="1" applyBorder="1" applyAlignment="1" applyProtection="1">
      <alignment horizontal="center" vertical="center" wrapText="1"/>
      <protection locked="0"/>
    </xf>
    <xf numFmtId="0" fontId="0" fillId="0" borderId="115" xfId="0" applyBorder="1" applyAlignment="1" applyProtection="1">
      <alignment horizontal="center" vertical="center" wrapText="1"/>
      <protection locked="0"/>
    </xf>
    <xf numFmtId="2" fontId="0" fillId="3" borderId="132" xfId="0" applyNumberFormat="1" applyFill="1" applyBorder="1" applyAlignment="1" applyProtection="1">
      <alignment horizontal="center" vertical="center" wrapText="1"/>
      <protection locked="0"/>
    </xf>
    <xf numFmtId="0" fontId="0" fillId="0" borderId="133" xfId="0" applyBorder="1" applyAlignment="1" applyProtection="1">
      <alignment horizontal="center" vertical="center" wrapText="1"/>
      <protection locked="0"/>
    </xf>
    <xf numFmtId="2" fontId="10" fillId="0" borderId="134" xfId="0" applyNumberFormat="1" applyFont="1" applyFill="1" applyBorder="1" applyAlignment="1" applyProtection="1">
      <alignment horizontal="center" vertical="center" wrapText="1"/>
      <protection locked="0"/>
    </xf>
    <xf numFmtId="2" fontId="0" fillId="3" borderId="130" xfId="0" applyNumberFormat="1" applyFill="1" applyBorder="1" applyAlignment="1" applyProtection="1">
      <alignment horizontal="center" vertical="center" wrapText="1"/>
      <protection locked="0"/>
    </xf>
    <xf numFmtId="0" fontId="0" fillId="0" borderId="131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2" fontId="0" fillId="6" borderId="17" xfId="0" applyNumberFormat="1" applyFill="1" applyBorder="1" applyAlignment="1" applyProtection="1">
      <alignment horizontal="center" vertical="center" wrapText="1"/>
      <protection locked="0"/>
    </xf>
    <xf numFmtId="2" fontId="0" fillId="3" borderId="116" xfId="0" applyNumberFormat="1" applyFill="1" applyBorder="1" applyAlignment="1" applyProtection="1">
      <alignment horizontal="center" vertical="center" wrapText="1"/>
      <protection locked="0"/>
    </xf>
    <xf numFmtId="0" fontId="0" fillId="0" borderId="117" xfId="0" applyBorder="1" applyAlignment="1" applyProtection="1">
      <alignment horizontal="center" vertical="center" wrapText="1"/>
      <protection locked="0"/>
    </xf>
    <xf numFmtId="0" fontId="0" fillId="0" borderId="118" xfId="0" applyBorder="1" applyAlignment="1" applyProtection="1">
      <alignment horizontal="center" vertical="center" wrapText="1"/>
      <protection locked="0"/>
    </xf>
    <xf numFmtId="0" fontId="3" fillId="5" borderId="28" xfId="0" applyFont="1" applyFill="1" applyBorder="1" applyAlignment="1" applyProtection="1">
      <alignment horizontal="center" vertical="center" wrapText="1"/>
    </xf>
    <xf numFmtId="0" fontId="0" fillId="0" borderId="107" xfId="0" applyBorder="1" applyAlignment="1" applyProtection="1">
      <alignment horizontal="center" vertical="center" wrapText="1"/>
    </xf>
    <xf numFmtId="0" fontId="3" fillId="5" borderId="31" xfId="0" applyFont="1" applyFill="1" applyBorder="1" applyAlignment="1" applyProtection="1">
      <alignment horizontal="center" vertical="center" wrapText="1"/>
    </xf>
    <xf numFmtId="0" fontId="0" fillId="0" borderId="113" xfId="0" applyBorder="1" applyAlignment="1" applyProtection="1">
      <alignment horizontal="center" vertical="center" wrapText="1"/>
    </xf>
    <xf numFmtId="0" fontId="2" fillId="4" borderId="78" xfId="0" applyFont="1" applyFill="1" applyBorder="1" applyAlignment="1" applyProtection="1">
      <alignment horizontal="center" vertical="center" wrapText="1"/>
    </xf>
    <xf numFmtId="0" fontId="2" fillId="4" borderId="98" xfId="0" applyFont="1" applyFill="1" applyBorder="1" applyAlignment="1" applyProtection="1">
      <alignment horizontal="center" vertical="center" wrapText="1"/>
    </xf>
    <xf numFmtId="0" fontId="5" fillId="3" borderId="53" xfId="0" applyFont="1" applyFill="1" applyBorder="1" applyAlignment="1" applyProtection="1">
      <alignment horizontal="center" vertical="center" wrapText="1"/>
    </xf>
    <xf numFmtId="0" fontId="0" fillId="3" borderId="55" xfId="0" applyFill="1" applyBorder="1" applyAlignment="1" applyProtection="1">
      <alignment horizontal="center" vertical="center" wrapText="1"/>
    </xf>
    <xf numFmtId="0" fontId="0" fillId="3" borderId="59" xfId="0" applyFill="1" applyBorder="1" applyAlignment="1" applyProtection="1">
      <alignment horizontal="center" vertical="center" wrapText="1"/>
    </xf>
    <xf numFmtId="2" fontId="0" fillId="3" borderId="119" xfId="0" applyNumberFormat="1" applyFill="1" applyBorder="1" applyAlignment="1" applyProtection="1">
      <alignment horizontal="center" vertical="center" wrapText="1"/>
      <protection locked="0"/>
    </xf>
    <xf numFmtId="0" fontId="0" fillId="0" borderId="120" xfId="0" applyBorder="1" applyAlignment="1" applyProtection="1">
      <alignment horizontal="center" vertical="center" wrapText="1"/>
      <protection locked="0"/>
    </xf>
    <xf numFmtId="0" fontId="0" fillId="0" borderId="121" xfId="0" applyBorder="1" applyAlignment="1" applyProtection="1">
      <alignment horizontal="center" vertical="center" wrapText="1"/>
      <protection locked="0"/>
    </xf>
    <xf numFmtId="0" fontId="3" fillId="5" borderId="114" xfId="0" applyFont="1" applyFill="1" applyBorder="1" applyAlignment="1" applyProtection="1">
      <alignment horizontal="center" vertical="center" wrapText="1"/>
    </xf>
    <xf numFmtId="0" fontId="0" fillId="0" borderId="32" xfId="0" applyBorder="1" applyAlignment="1" applyProtection="1">
      <alignment horizontal="center" vertical="center" wrapText="1"/>
    </xf>
    <xf numFmtId="0" fontId="3" fillId="5" borderId="109" xfId="0" applyFont="1" applyFill="1" applyBorder="1" applyAlignment="1" applyProtection="1">
      <alignment horizontal="center" vertical="center" wrapText="1"/>
    </xf>
    <xf numFmtId="0" fontId="0" fillId="0" borderId="27" xfId="0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wrapText="1"/>
    </xf>
    <xf numFmtId="0" fontId="4" fillId="0" borderId="39" xfId="0" applyFont="1" applyBorder="1" applyAlignment="1" applyProtection="1">
      <alignment horizontal="center" vertical="center" wrapText="1"/>
    </xf>
    <xf numFmtId="0" fontId="0" fillId="0" borderId="40" xfId="0" applyBorder="1" applyAlignment="1" applyProtection="1">
      <alignment wrapText="1"/>
    </xf>
    <xf numFmtId="0" fontId="0" fillId="0" borderId="41" xfId="0" applyBorder="1" applyAlignment="1" applyProtection="1">
      <alignment wrapText="1"/>
    </xf>
    <xf numFmtId="0" fontId="6" fillId="0" borderId="33" xfId="0" applyFont="1" applyBorder="1" applyAlignment="1" applyProtection="1">
      <alignment horizontal="center" vertical="center" wrapText="1"/>
    </xf>
    <xf numFmtId="0" fontId="0" fillId="0" borderId="34" xfId="0" applyBorder="1" applyAlignment="1" applyProtection="1">
      <alignment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3" fillId="0" borderId="34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3" fillId="0" borderId="35" xfId="0" applyFont="1" applyBorder="1" applyAlignment="1" applyProtection="1">
      <alignment horizontal="center" vertical="center" wrapText="1"/>
    </xf>
    <xf numFmtId="0" fontId="5" fillId="0" borderId="28" xfId="0" applyFont="1" applyBorder="1" applyAlignment="1" applyProtection="1">
      <alignment horizontal="center" vertical="center" wrapText="1"/>
    </xf>
    <xf numFmtId="0" fontId="0" fillId="0" borderId="38" xfId="0" applyBorder="1" applyAlignment="1" applyProtection="1">
      <alignment wrapText="1"/>
    </xf>
    <xf numFmtId="0" fontId="0" fillId="0" borderId="29" xfId="0" applyBorder="1" applyAlignment="1" applyProtection="1">
      <alignment wrapText="1"/>
    </xf>
    <xf numFmtId="0" fontId="0" fillId="0" borderId="37" xfId="0" applyBorder="1" applyAlignment="1" applyProtection="1">
      <alignment wrapText="1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6" xfId="0" applyFont="1" applyBorder="1" applyAlignment="1" applyProtection="1">
      <alignment horizontal="center" vertical="top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32" xfId="0" applyFont="1" applyBorder="1" applyAlignment="1" applyProtection="1">
      <alignment horizontal="center" vertical="center" wrapText="1"/>
    </xf>
    <xf numFmtId="0" fontId="5" fillId="0" borderId="43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30" xfId="0" applyFont="1" applyBorder="1" applyAlignment="1" applyProtection="1">
      <alignment horizontal="left" vertical="center" wrapText="1"/>
    </xf>
    <xf numFmtId="0" fontId="5" fillId="0" borderId="29" xfId="0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1" fillId="0" borderId="39" xfId="0" applyFont="1" applyBorder="1" applyAlignment="1" applyProtection="1">
      <alignment horizontal="left" vertical="top" wrapText="1"/>
    </xf>
    <xf numFmtId="0" fontId="12" fillId="0" borderId="40" xfId="0" applyFont="1" applyBorder="1" applyAlignment="1" applyProtection="1">
      <alignment wrapText="1"/>
    </xf>
    <xf numFmtId="0" fontId="12" fillId="0" borderId="41" xfId="0" applyFont="1" applyBorder="1" applyAlignment="1" applyProtection="1">
      <alignment wrapText="1"/>
    </xf>
    <xf numFmtId="0" fontId="0" fillId="0" borderId="124" xfId="0" applyFont="1" applyBorder="1" applyAlignment="1" applyProtection="1">
      <alignment horizontal="left" vertical="top" wrapText="1"/>
      <protection locked="0"/>
    </xf>
    <xf numFmtId="0" fontId="0" fillId="0" borderId="125" xfId="0" applyFont="1" applyBorder="1" applyAlignment="1" applyProtection="1">
      <alignment wrapText="1"/>
      <protection locked="0"/>
    </xf>
    <xf numFmtId="0" fontId="0" fillId="0" borderId="126" xfId="0" applyFont="1" applyBorder="1" applyAlignment="1" applyProtection="1">
      <alignment wrapText="1"/>
      <protection locked="0"/>
    </xf>
    <xf numFmtId="0" fontId="3" fillId="0" borderId="31" xfId="0" applyFont="1" applyBorder="1" applyAlignment="1" applyProtection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14" fontId="5" fillId="0" borderId="0" xfId="0" applyNumberFormat="1" applyFont="1" applyBorder="1" applyAlignment="1" applyProtection="1">
      <alignment horizontal="left" vertical="center" wrapText="1"/>
    </xf>
  </cellXfs>
  <cellStyles count="1">
    <cellStyle name="Normal" xfId="0" builtinId="0"/>
  </cellStyles>
  <dxfs count="91"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tilisateurs/g.spenle/Documents/Copie%20de%20Notes%20des%20stagiaires%20vierge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stagiaires"/>
      <sheetName val="Classement des stagiaires"/>
      <sheetName val="Controle continu"/>
      <sheetName val="Examen final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</sheetNames>
    <sheetDataSet>
      <sheetData sheetId="0"/>
      <sheetData sheetId="1"/>
      <sheetData sheetId="2">
        <row r="25">
          <cell r="F25">
            <v>0</v>
          </cell>
        </row>
        <row r="30">
          <cell r="F3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9"/>
  <sheetViews>
    <sheetView tabSelected="1" zoomScale="85" zoomScaleNormal="85" workbookViewId="0">
      <selection activeCell="A4" sqref="A4"/>
    </sheetView>
  </sheetViews>
  <sheetFormatPr baseColWidth="10" defaultColWidth="11.42578125" defaultRowHeight="15" x14ac:dyDescent="0.25"/>
  <cols>
    <col min="1" max="1" width="11.5703125" style="1" customWidth="1"/>
    <col min="2" max="3" width="15.42578125" style="1" customWidth="1"/>
    <col min="4" max="4" width="14.28515625" style="1" customWidth="1"/>
    <col min="5" max="5" width="21.42578125" style="1" customWidth="1"/>
    <col min="6" max="7" width="11.42578125" style="1"/>
    <col min="8" max="8" width="131" style="1" customWidth="1"/>
    <col min="9" max="16384" width="11.42578125" style="1"/>
  </cols>
  <sheetData>
    <row r="1" spans="1:8" ht="42" customHeight="1" x14ac:dyDescent="0.25">
      <c r="A1" s="173" t="s">
        <v>49</v>
      </c>
      <c r="B1" s="174"/>
      <c r="C1" s="174"/>
      <c r="D1" s="174"/>
      <c r="E1" s="174"/>
    </row>
    <row r="2" spans="1:8" ht="18" customHeight="1" thickBot="1" x14ac:dyDescent="0.3"/>
    <row r="3" spans="1:8" ht="60" customHeight="1" thickTop="1" thickBot="1" x14ac:dyDescent="0.3">
      <c r="A3" s="2" t="s">
        <v>0</v>
      </c>
      <c r="B3" s="3" t="s">
        <v>1</v>
      </c>
      <c r="C3" s="3" t="s">
        <v>2</v>
      </c>
      <c r="D3" s="4" t="s">
        <v>3</v>
      </c>
      <c r="E3" s="5" t="s">
        <v>50</v>
      </c>
    </row>
    <row r="4" spans="1:8" ht="22.5" customHeight="1" thickTop="1" thickBot="1" x14ac:dyDescent="0.3">
      <c r="A4" s="64"/>
      <c r="B4" s="65"/>
      <c r="C4" s="65"/>
      <c r="D4" s="65"/>
      <c r="E4" s="66"/>
    </row>
    <row r="5" spans="1:8" ht="22.5" customHeight="1" thickTop="1" thickBot="1" x14ac:dyDescent="0.3">
      <c r="A5" s="67"/>
      <c r="B5" s="68"/>
      <c r="C5" s="68"/>
      <c r="D5" s="68"/>
      <c r="E5" s="69"/>
      <c r="H5" s="172" t="s">
        <v>147</v>
      </c>
    </row>
    <row r="6" spans="1:8" ht="22.5" customHeight="1" thickTop="1" x14ac:dyDescent="0.25">
      <c r="A6" s="67"/>
      <c r="B6" s="68"/>
      <c r="C6" s="68"/>
      <c r="D6" s="68"/>
      <c r="E6" s="69"/>
    </row>
    <row r="7" spans="1:8" ht="22.5" customHeight="1" x14ac:dyDescent="0.25">
      <c r="A7" s="67"/>
      <c r="B7" s="68"/>
      <c r="C7" s="68"/>
      <c r="D7" s="68"/>
      <c r="E7" s="69"/>
    </row>
    <row r="8" spans="1:8" ht="22.5" customHeight="1" x14ac:dyDescent="0.25">
      <c r="A8" s="67"/>
      <c r="B8" s="68"/>
      <c r="C8" s="68"/>
      <c r="D8" s="68"/>
      <c r="E8" s="69"/>
    </row>
    <row r="9" spans="1:8" ht="22.5" customHeight="1" x14ac:dyDescent="0.25">
      <c r="A9" s="67"/>
      <c r="B9" s="68"/>
      <c r="C9" s="68"/>
      <c r="D9" s="68"/>
      <c r="E9" s="69"/>
    </row>
    <row r="10" spans="1:8" ht="22.5" customHeight="1" x14ac:dyDescent="0.25">
      <c r="A10" s="67"/>
      <c r="B10" s="68"/>
      <c r="C10" s="68"/>
      <c r="D10" s="68"/>
      <c r="E10" s="69"/>
    </row>
    <row r="11" spans="1:8" ht="22.5" customHeight="1" x14ac:dyDescent="0.25">
      <c r="A11" s="67"/>
      <c r="B11" s="68"/>
      <c r="C11" s="68"/>
      <c r="D11" s="68"/>
      <c r="E11" s="69"/>
    </row>
    <row r="12" spans="1:8" ht="22.5" customHeight="1" x14ac:dyDescent="0.25">
      <c r="A12" s="67"/>
      <c r="B12" s="68"/>
      <c r="C12" s="68"/>
      <c r="D12" s="68"/>
      <c r="E12" s="69"/>
    </row>
    <row r="13" spans="1:8" ht="22.5" customHeight="1" x14ac:dyDescent="0.25">
      <c r="A13" s="67"/>
      <c r="B13" s="68"/>
      <c r="C13" s="68"/>
      <c r="D13" s="68"/>
      <c r="E13" s="69"/>
    </row>
    <row r="14" spans="1:8" ht="22.5" customHeight="1" x14ac:dyDescent="0.25">
      <c r="A14" s="67"/>
      <c r="B14" s="68"/>
      <c r="C14" s="68"/>
      <c r="D14" s="68"/>
      <c r="E14" s="69"/>
    </row>
    <row r="15" spans="1:8" ht="22.5" customHeight="1" x14ac:dyDescent="0.25">
      <c r="A15" s="67"/>
      <c r="B15" s="68"/>
      <c r="C15" s="68"/>
      <c r="D15" s="68"/>
      <c r="E15" s="69"/>
    </row>
    <row r="16" spans="1:8" ht="22.5" customHeight="1" x14ac:dyDescent="0.25">
      <c r="A16" s="67"/>
      <c r="B16" s="68"/>
      <c r="C16" s="68"/>
      <c r="D16" s="68"/>
      <c r="E16" s="69"/>
    </row>
    <row r="17" spans="1:5" ht="22.5" customHeight="1" x14ac:dyDescent="0.25">
      <c r="A17" s="67"/>
      <c r="B17" s="68"/>
      <c r="C17" s="68"/>
      <c r="D17" s="68"/>
      <c r="E17" s="69"/>
    </row>
    <row r="18" spans="1:5" ht="22.5" customHeight="1" x14ac:dyDescent="0.25">
      <c r="A18" s="67"/>
      <c r="B18" s="68"/>
      <c r="C18" s="68"/>
      <c r="D18" s="68"/>
      <c r="E18" s="69"/>
    </row>
    <row r="19" spans="1:5" ht="22.5" customHeight="1" x14ac:dyDescent="0.25">
      <c r="A19" s="67"/>
      <c r="B19" s="68"/>
      <c r="C19" s="68"/>
      <c r="D19" s="68"/>
      <c r="E19" s="69"/>
    </row>
    <row r="20" spans="1:5" ht="22.5" customHeight="1" x14ac:dyDescent="0.25">
      <c r="A20" s="67"/>
      <c r="B20" s="68"/>
      <c r="C20" s="68"/>
      <c r="D20" s="68"/>
      <c r="E20" s="69"/>
    </row>
    <row r="21" spans="1:5" ht="22.5" customHeight="1" x14ac:dyDescent="0.25">
      <c r="A21" s="67"/>
      <c r="B21" s="68"/>
      <c r="C21" s="68"/>
      <c r="D21" s="68"/>
      <c r="E21" s="69"/>
    </row>
    <row r="22" spans="1:5" ht="22.5" customHeight="1" x14ac:dyDescent="0.25">
      <c r="A22" s="67"/>
      <c r="B22" s="68"/>
      <c r="C22" s="68"/>
      <c r="D22" s="68"/>
      <c r="E22" s="69"/>
    </row>
    <row r="23" spans="1:5" ht="22.5" customHeight="1" x14ac:dyDescent="0.25">
      <c r="A23" s="67"/>
      <c r="B23" s="68"/>
      <c r="C23" s="68"/>
      <c r="D23" s="68"/>
      <c r="E23" s="69"/>
    </row>
    <row r="24" spans="1:5" ht="22.5" customHeight="1" x14ac:dyDescent="0.25">
      <c r="A24" s="67"/>
      <c r="B24" s="68"/>
      <c r="C24" s="68"/>
      <c r="D24" s="68"/>
      <c r="E24" s="69"/>
    </row>
    <row r="25" spans="1:5" ht="22.5" customHeight="1" x14ac:dyDescent="0.25">
      <c r="A25" s="67"/>
      <c r="B25" s="68"/>
      <c r="C25" s="68"/>
      <c r="D25" s="68"/>
      <c r="E25" s="69"/>
    </row>
    <row r="26" spans="1:5" ht="22.5" customHeight="1" x14ac:dyDescent="0.25">
      <c r="A26" s="67"/>
      <c r="B26" s="68"/>
      <c r="C26" s="68"/>
      <c r="D26" s="68"/>
      <c r="E26" s="69"/>
    </row>
    <row r="27" spans="1:5" ht="22.5" customHeight="1" x14ac:dyDescent="0.25">
      <c r="A27" s="67"/>
      <c r="B27" s="68"/>
      <c r="C27" s="68"/>
      <c r="D27" s="68"/>
      <c r="E27" s="69"/>
    </row>
    <row r="28" spans="1:5" ht="22.5" customHeight="1" thickBot="1" x14ac:dyDescent="0.3">
      <c r="A28" s="70"/>
      <c r="B28" s="71"/>
      <c r="C28" s="71"/>
      <c r="D28" s="71"/>
      <c r="E28" s="72"/>
    </row>
    <row r="29" spans="1:5" ht="15.75" thickTop="1" x14ac:dyDescent="0.25"/>
  </sheetData>
  <sheetProtection sheet="1" objects="1" scenarios="1" selectLockedCells="1"/>
  <mergeCells count="1">
    <mergeCell ref="A1:E1"/>
  </mergeCells>
  <printOptions horizontalCentered="1"/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9"/>
  <sheetViews>
    <sheetView zoomScale="85" zoomScaleNormal="85" workbookViewId="0">
      <selection activeCell="J4" sqref="J4"/>
    </sheetView>
  </sheetViews>
  <sheetFormatPr baseColWidth="10" defaultColWidth="11.42578125" defaultRowHeight="15" x14ac:dyDescent="0.25"/>
  <cols>
    <col min="1" max="1" width="11.5703125" style="30" customWidth="1"/>
    <col min="2" max="3" width="15.42578125" style="30" customWidth="1"/>
    <col min="4" max="8" width="14.28515625" style="30" customWidth="1"/>
    <col min="9" max="9" width="16.7109375" style="30" customWidth="1"/>
    <col min="10" max="10" width="35.7109375" style="30" customWidth="1"/>
    <col min="11" max="16384" width="11.42578125" style="30"/>
  </cols>
  <sheetData>
    <row r="1" spans="1:10" ht="42" customHeight="1" x14ac:dyDescent="0.25">
      <c r="A1" s="175" t="s">
        <v>141</v>
      </c>
      <c r="B1" s="176"/>
      <c r="C1" s="176"/>
      <c r="D1" s="176"/>
      <c r="E1" s="176"/>
      <c r="F1" s="176"/>
      <c r="G1" s="176"/>
      <c r="H1" s="176"/>
      <c r="I1" s="176"/>
      <c r="J1" s="177"/>
    </row>
    <row r="2" spans="1:10" ht="18" customHeight="1" thickBot="1" x14ac:dyDescent="0.3"/>
    <row r="3" spans="1:10" ht="60" customHeight="1" thickTop="1" thickBot="1" x14ac:dyDescent="0.3">
      <c r="A3" s="133" t="s">
        <v>0</v>
      </c>
      <c r="B3" s="134" t="s">
        <v>1</v>
      </c>
      <c r="C3" s="134" t="s">
        <v>2</v>
      </c>
      <c r="D3" s="135" t="s">
        <v>3</v>
      </c>
      <c r="E3" s="136" t="s">
        <v>50</v>
      </c>
      <c r="F3" s="135" t="s">
        <v>142</v>
      </c>
      <c r="G3" s="135" t="s">
        <v>143</v>
      </c>
      <c r="H3" s="135" t="s">
        <v>145</v>
      </c>
      <c r="I3" s="135" t="s">
        <v>144</v>
      </c>
      <c r="J3" s="136" t="s">
        <v>146</v>
      </c>
    </row>
    <row r="4" spans="1:10" ht="22.5" customHeight="1" thickTop="1" x14ac:dyDescent="0.25">
      <c r="A4" s="137">
        <f>'Liste des stagiaires'!A4</f>
        <v>0</v>
      </c>
      <c r="B4" s="138">
        <f>'Liste des stagiaires'!B4</f>
        <v>0</v>
      </c>
      <c r="C4" s="138">
        <f>'Liste des stagiaires'!C4</f>
        <v>0</v>
      </c>
      <c r="D4" s="138">
        <f>'Liste des stagiaires'!D4</f>
        <v>0</v>
      </c>
      <c r="E4" s="139">
        <f>'Liste des stagiaires'!E4</f>
        <v>0</v>
      </c>
      <c r="F4" s="140">
        <f>'1'!C$40</f>
        <v>0</v>
      </c>
      <c r="G4" s="141">
        <f>'1'!D$40</f>
        <v>0</v>
      </c>
      <c r="H4" s="142">
        <f>'1'!D$41</f>
        <v>0</v>
      </c>
      <c r="I4" s="143">
        <f>RANK(H4,H4:H28,0)</f>
        <v>1</v>
      </c>
      <c r="J4" s="130"/>
    </row>
    <row r="5" spans="1:10" ht="22.5" customHeight="1" x14ac:dyDescent="0.25">
      <c r="A5" s="144">
        <f>'Liste des stagiaires'!A5</f>
        <v>0</v>
      </c>
      <c r="B5" s="145">
        <f>'Liste des stagiaires'!B5</f>
        <v>0</v>
      </c>
      <c r="C5" s="145">
        <f>'Liste des stagiaires'!C5</f>
        <v>0</v>
      </c>
      <c r="D5" s="145">
        <f>'Liste des stagiaires'!D5</f>
        <v>0</v>
      </c>
      <c r="E5" s="170">
        <f>'Liste des stagiaires'!E5</f>
        <v>0</v>
      </c>
      <c r="F5" s="146">
        <f>'2'!C$40</f>
        <v>0</v>
      </c>
      <c r="G5" s="147">
        <f>'2'!D$40</f>
        <v>0</v>
      </c>
      <c r="H5" s="148">
        <f>'2'!D$41</f>
        <v>0</v>
      </c>
      <c r="I5" s="149">
        <f>RANK(H5,H4:H28,0)</f>
        <v>1</v>
      </c>
      <c r="J5" s="131"/>
    </row>
    <row r="6" spans="1:10" ht="22.5" customHeight="1" x14ac:dyDescent="0.25">
      <c r="A6" s="144">
        <f>'Liste des stagiaires'!A6</f>
        <v>0</v>
      </c>
      <c r="B6" s="145">
        <f>'Liste des stagiaires'!B6</f>
        <v>0</v>
      </c>
      <c r="C6" s="145">
        <f>'Liste des stagiaires'!C6</f>
        <v>0</v>
      </c>
      <c r="D6" s="145">
        <f>'Liste des stagiaires'!D6</f>
        <v>0</v>
      </c>
      <c r="E6" s="170">
        <f>'Liste des stagiaires'!E6</f>
        <v>0</v>
      </c>
      <c r="F6" s="146">
        <f>'3'!C$40</f>
        <v>0</v>
      </c>
      <c r="G6" s="147">
        <f>'3'!D$40</f>
        <v>0</v>
      </c>
      <c r="H6" s="148">
        <f>'3'!D$41</f>
        <v>0</v>
      </c>
      <c r="I6" s="149">
        <f>RANK(H6,H4:H28,0)</f>
        <v>1</v>
      </c>
      <c r="J6" s="131"/>
    </row>
    <row r="7" spans="1:10" ht="22.5" customHeight="1" x14ac:dyDescent="0.25">
      <c r="A7" s="144">
        <f>'Liste des stagiaires'!A7</f>
        <v>0</v>
      </c>
      <c r="B7" s="145">
        <f>'Liste des stagiaires'!B7</f>
        <v>0</v>
      </c>
      <c r="C7" s="145">
        <f>'Liste des stagiaires'!C7</f>
        <v>0</v>
      </c>
      <c r="D7" s="145">
        <f>'Liste des stagiaires'!D7</f>
        <v>0</v>
      </c>
      <c r="E7" s="170">
        <f>'Liste des stagiaires'!E7</f>
        <v>0</v>
      </c>
      <c r="F7" s="146">
        <f>'4'!C$40</f>
        <v>0</v>
      </c>
      <c r="G7" s="147">
        <f>'4'!D$40</f>
        <v>0</v>
      </c>
      <c r="H7" s="148">
        <f>'4'!D$41</f>
        <v>0</v>
      </c>
      <c r="I7" s="149">
        <f>RANK(H7,H4:H28,0)</f>
        <v>1</v>
      </c>
      <c r="J7" s="131"/>
    </row>
    <row r="8" spans="1:10" ht="22.5" customHeight="1" x14ac:dyDescent="0.25">
      <c r="A8" s="144">
        <f>'Liste des stagiaires'!A8</f>
        <v>0</v>
      </c>
      <c r="B8" s="145">
        <f>'Liste des stagiaires'!B8</f>
        <v>0</v>
      </c>
      <c r="C8" s="145">
        <f>'Liste des stagiaires'!C8</f>
        <v>0</v>
      </c>
      <c r="D8" s="145">
        <f>'Liste des stagiaires'!D8</f>
        <v>0</v>
      </c>
      <c r="E8" s="170">
        <f>'Liste des stagiaires'!E8</f>
        <v>0</v>
      </c>
      <c r="F8" s="146">
        <f>'5'!C$40</f>
        <v>0</v>
      </c>
      <c r="G8" s="147">
        <f>'5'!D$40</f>
        <v>0</v>
      </c>
      <c r="H8" s="148">
        <f>'5'!D$41</f>
        <v>0</v>
      </c>
      <c r="I8" s="149">
        <f>RANK(H8,H4:H28,0)</f>
        <v>1</v>
      </c>
      <c r="J8" s="131"/>
    </row>
    <row r="9" spans="1:10" ht="22.5" customHeight="1" x14ac:dyDescent="0.25">
      <c r="A9" s="144">
        <f>'Liste des stagiaires'!A9</f>
        <v>0</v>
      </c>
      <c r="B9" s="145">
        <f>'Liste des stagiaires'!B9</f>
        <v>0</v>
      </c>
      <c r="C9" s="145">
        <f>'Liste des stagiaires'!C9</f>
        <v>0</v>
      </c>
      <c r="D9" s="145">
        <f>'Liste des stagiaires'!D9</f>
        <v>0</v>
      </c>
      <c r="E9" s="170">
        <f>'Liste des stagiaires'!E9</f>
        <v>0</v>
      </c>
      <c r="F9" s="146">
        <f>'6'!C$40</f>
        <v>0</v>
      </c>
      <c r="G9" s="147">
        <f>'6'!D$40</f>
        <v>0</v>
      </c>
      <c r="H9" s="148">
        <f>'6'!D$41</f>
        <v>0</v>
      </c>
      <c r="I9" s="149">
        <f>RANK(H9,H4:H28,0)</f>
        <v>1</v>
      </c>
      <c r="J9" s="131"/>
    </row>
    <row r="10" spans="1:10" ht="22.5" customHeight="1" x14ac:dyDescent="0.25">
      <c r="A10" s="144">
        <f>'Liste des stagiaires'!A10</f>
        <v>0</v>
      </c>
      <c r="B10" s="145">
        <f>'Liste des stagiaires'!B10</f>
        <v>0</v>
      </c>
      <c r="C10" s="145">
        <f>'Liste des stagiaires'!C10</f>
        <v>0</v>
      </c>
      <c r="D10" s="145">
        <f>'Liste des stagiaires'!D10</f>
        <v>0</v>
      </c>
      <c r="E10" s="170">
        <f>'Liste des stagiaires'!E10</f>
        <v>0</v>
      </c>
      <c r="F10" s="146">
        <f>'7'!C$40</f>
        <v>0</v>
      </c>
      <c r="G10" s="147">
        <f>'7'!D$40</f>
        <v>0</v>
      </c>
      <c r="H10" s="148">
        <f>'7'!D$41</f>
        <v>0</v>
      </c>
      <c r="I10" s="149">
        <f>RANK(H10,H4:H28,0)</f>
        <v>1</v>
      </c>
      <c r="J10" s="131"/>
    </row>
    <row r="11" spans="1:10" ht="22.5" customHeight="1" x14ac:dyDescent="0.25">
      <c r="A11" s="144">
        <f>'Liste des stagiaires'!A11</f>
        <v>0</v>
      </c>
      <c r="B11" s="145">
        <f>'Liste des stagiaires'!B11</f>
        <v>0</v>
      </c>
      <c r="C11" s="145">
        <f>'Liste des stagiaires'!C11</f>
        <v>0</v>
      </c>
      <c r="D11" s="145">
        <f>'Liste des stagiaires'!D11</f>
        <v>0</v>
      </c>
      <c r="E11" s="170">
        <f>'Liste des stagiaires'!E11</f>
        <v>0</v>
      </c>
      <c r="F11" s="146">
        <f>'8'!C$40</f>
        <v>0</v>
      </c>
      <c r="G11" s="147">
        <f>'8'!D$40</f>
        <v>0</v>
      </c>
      <c r="H11" s="148">
        <f>'8'!D$41</f>
        <v>0</v>
      </c>
      <c r="I11" s="149">
        <f>RANK(H11,H4:H28,0)</f>
        <v>1</v>
      </c>
      <c r="J11" s="131"/>
    </row>
    <row r="12" spans="1:10" ht="22.5" customHeight="1" x14ac:dyDescent="0.25">
      <c r="A12" s="144">
        <f>'Liste des stagiaires'!A12</f>
        <v>0</v>
      </c>
      <c r="B12" s="145">
        <f>'Liste des stagiaires'!B12</f>
        <v>0</v>
      </c>
      <c r="C12" s="145">
        <f>'Liste des stagiaires'!C12</f>
        <v>0</v>
      </c>
      <c r="D12" s="145">
        <f>'Liste des stagiaires'!D12</f>
        <v>0</v>
      </c>
      <c r="E12" s="170">
        <f>'Liste des stagiaires'!E12</f>
        <v>0</v>
      </c>
      <c r="F12" s="146">
        <f>'9'!C$40</f>
        <v>0</v>
      </c>
      <c r="G12" s="147">
        <f>'9'!D$40</f>
        <v>0</v>
      </c>
      <c r="H12" s="148">
        <f>'9'!D$41</f>
        <v>0</v>
      </c>
      <c r="I12" s="149">
        <f>RANK(H12,H4:H28,0)</f>
        <v>1</v>
      </c>
      <c r="J12" s="131"/>
    </row>
    <row r="13" spans="1:10" ht="22.5" customHeight="1" x14ac:dyDescent="0.25">
      <c r="A13" s="144">
        <f>'Liste des stagiaires'!A13</f>
        <v>0</v>
      </c>
      <c r="B13" s="145">
        <f>'Liste des stagiaires'!B13</f>
        <v>0</v>
      </c>
      <c r="C13" s="145">
        <f>'Liste des stagiaires'!C13</f>
        <v>0</v>
      </c>
      <c r="D13" s="145">
        <f>'Liste des stagiaires'!D13</f>
        <v>0</v>
      </c>
      <c r="E13" s="170">
        <f>'Liste des stagiaires'!E13</f>
        <v>0</v>
      </c>
      <c r="F13" s="146">
        <f>'10'!C$40</f>
        <v>0</v>
      </c>
      <c r="G13" s="147">
        <f>'10'!D$40</f>
        <v>0</v>
      </c>
      <c r="H13" s="148">
        <f>'10'!D$41</f>
        <v>0</v>
      </c>
      <c r="I13" s="149">
        <f>RANK(H13,H4:H28,0)</f>
        <v>1</v>
      </c>
      <c r="J13" s="131"/>
    </row>
    <row r="14" spans="1:10" ht="22.5" customHeight="1" x14ac:dyDescent="0.25">
      <c r="A14" s="144">
        <f>'Liste des stagiaires'!A14</f>
        <v>0</v>
      </c>
      <c r="B14" s="145">
        <f>'Liste des stagiaires'!B14</f>
        <v>0</v>
      </c>
      <c r="C14" s="145">
        <f>'Liste des stagiaires'!C14</f>
        <v>0</v>
      </c>
      <c r="D14" s="145">
        <f>'Liste des stagiaires'!D14</f>
        <v>0</v>
      </c>
      <c r="E14" s="170">
        <f>'Liste des stagiaires'!E14</f>
        <v>0</v>
      </c>
      <c r="F14" s="146">
        <f>'11'!C$40</f>
        <v>0</v>
      </c>
      <c r="G14" s="147">
        <f>'11'!D$40</f>
        <v>0</v>
      </c>
      <c r="H14" s="148">
        <f>'11'!D$41</f>
        <v>0</v>
      </c>
      <c r="I14" s="149">
        <f>RANK(H14,H4:H28,0)</f>
        <v>1</v>
      </c>
      <c r="J14" s="131"/>
    </row>
    <row r="15" spans="1:10" ht="22.5" customHeight="1" x14ac:dyDescent="0.25">
      <c r="A15" s="144">
        <f>'Liste des stagiaires'!A15</f>
        <v>0</v>
      </c>
      <c r="B15" s="145">
        <f>'Liste des stagiaires'!B15</f>
        <v>0</v>
      </c>
      <c r="C15" s="145">
        <f>'Liste des stagiaires'!C15</f>
        <v>0</v>
      </c>
      <c r="D15" s="145">
        <f>'Liste des stagiaires'!D15</f>
        <v>0</v>
      </c>
      <c r="E15" s="170">
        <f>'Liste des stagiaires'!E15</f>
        <v>0</v>
      </c>
      <c r="F15" s="146">
        <f>'12'!C$40</f>
        <v>0</v>
      </c>
      <c r="G15" s="147">
        <f>'12'!D$40</f>
        <v>0</v>
      </c>
      <c r="H15" s="148">
        <f>'12'!D$41</f>
        <v>0</v>
      </c>
      <c r="I15" s="149">
        <f>RANK(H15,H4:H28,0)</f>
        <v>1</v>
      </c>
      <c r="J15" s="131"/>
    </row>
    <row r="16" spans="1:10" ht="22.5" customHeight="1" x14ac:dyDescent="0.25">
      <c r="A16" s="144">
        <f>'Liste des stagiaires'!A16</f>
        <v>0</v>
      </c>
      <c r="B16" s="145">
        <f>'Liste des stagiaires'!B16</f>
        <v>0</v>
      </c>
      <c r="C16" s="145">
        <f>'Liste des stagiaires'!C16</f>
        <v>0</v>
      </c>
      <c r="D16" s="145">
        <f>'Liste des stagiaires'!D16</f>
        <v>0</v>
      </c>
      <c r="E16" s="170">
        <f>'Liste des stagiaires'!E16</f>
        <v>0</v>
      </c>
      <c r="F16" s="146">
        <f>'13'!C$40</f>
        <v>0</v>
      </c>
      <c r="G16" s="147">
        <f>'13'!D$40</f>
        <v>0</v>
      </c>
      <c r="H16" s="148">
        <f>'13'!D$41</f>
        <v>0</v>
      </c>
      <c r="I16" s="149">
        <f>RANK(H16,H4:H28,0)</f>
        <v>1</v>
      </c>
      <c r="J16" s="131"/>
    </row>
    <row r="17" spans="1:10" ht="22.5" customHeight="1" x14ac:dyDescent="0.25">
      <c r="A17" s="144">
        <f>'Liste des stagiaires'!A17</f>
        <v>0</v>
      </c>
      <c r="B17" s="145">
        <f>'Liste des stagiaires'!B17</f>
        <v>0</v>
      </c>
      <c r="C17" s="145">
        <f>'Liste des stagiaires'!C17</f>
        <v>0</v>
      </c>
      <c r="D17" s="145">
        <f>'Liste des stagiaires'!D17</f>
        <v>0</v>
      </c>
      <c r="E17" s="170">
        <f>'Liste des stagiaires'!E17</f>
        <v>0</v>
      </c>
      <c r="F17" s="146">
        <f>'14'!C$40</f>
        <v>0</v>
      </c>
      <c r="G17" s="147">
        <f>'14'!D$40</f>
        <v>0</v>
      </c>
      <c r="H17" s="148">
        <f>'14'!D$41</f>
        <v>0</v>
      </c>
      <c r="I17" s="149">
        <f>RANK(H17,H4:H28,0)</f>
        <v>1</v>
      </c>
      <c r="J17" s="131"/>
    </row>
    <row r="18" spans="1:10" ht="22.5" customHeight="1" x14ac:dyDescent="0.25">
      <c r="A18" s="144">
        <f>'Liste des stagiaires'!A18</f>
        <v>0</v>
      </c>
      <c r="B18" s="145">
        <f>'Liste des stagiaires'!B18</f>
        <v>0</v>
      </c>
      <c r="C18" s="145">
        <f>'Liste des stagiaires'!C18</f>
        <v>0</v>
      </c>
      <c r="D18" s="145">
        <f>'Liste des stagiaires'!D18</f>
        <v>0</v>
      </c>
      <c r="E18" s="170">
        <f>'Liste des stagiaires'!E18</f>
        <v>0</v>
      </c>
      <c r="F18" s="146">
        <f>'15'!C$40</f>
        <v>0</v>
      </c>
      <c r="G18" s="147">
        <f>'15'!D$40</f>
        <v>0</v>
      </c>
      <c r="H18" s="148">
        <f>'15'!D$41</f>
        <v>0</v>
      </c>
      <c r="I18" s="149">
        <f>RANK(H18,H4:H28,0)</f>
        <v>1</v>
      </c>
      <c r="J18" s="131"/>
    </row>
    <row r="19" spans="1:10" ht="22.5" customHeight="1" x14ac:dyDescent="0.25">
      <c r="A19" s="144">
        <f>'Liste des stagiaires'!A19</f>
        <v>0</v>
      </c>
      <c r="B19" s="145">
        <f>'Liste des stagiaires'!B19</f>
        <v>0</v>
      </c>
      <c r="C19" s="145">
        <f>'Liste des stagiaires'!C19</f>
        <v>0</v>
      </c>
      <c r="D19" s="145">
        <f>'Liste des stagiaires'!D19</f>
        <v>0</v>
      </c>
      <c r="E19" s="170">
        <f>'Liste des stagiaires'!E19</f>
        <v>0</v>
      </c>
      <c r="F19" s="146">
        <f>'16'!C$40</f>
        <v>0</v>
      </c>
      <c r="G19" s="147">
        <f>'16'!D$40</f>
        <v>0</v>
      </c>
      <c r="H19" s="148">
        <f>'16'!D$41</f>
        <v>0</v>
      </c>
      <c r="I19" s="149">
        <f>RANK(H19,H4:H28,0)</f>
        <v>1</v>
      </c>
      <c r="J19" s="131"/>
    </row>
    <row r="20" spans="1:10" ht="22.5" customHeight="1" x14ac:dyDescent="0.25">
      <c r="A20" s="144">
        <f>'Liste des stagiaires'!A20</f>
        <v>0</v>
      </c>
      <c r="B20" s="145">
        <f>'Liste des stagiaires'!B20</f>
        <v>0</v>
      </c>
      <c r="C20" s="145">
        <f>'Liste des stagiaires'!C20</f>
        <v>0</v>
      </c>
      <c r="D20" s="145">
        <f>'Liste des stagiaires'!D20</f>
        <v>0</v>
      </c>
      <c r="E20" s="170">
        <f>'Liste des stagiaires'!E20</f>
        <v>0</v>
      </c>
      <c r="F20" s="146">
        <f>'17'!C$40</f>
        <v>0</v>
      </c>
      <c r="G20" s="147">
        <f>'17'!D$40</f>
        <v>0</v>
      </c>
      <c r="H20" s="148">
        <f>'17'!D$41</f>
        <v>0</v>
      </c>
      <c r="I20" s="149">
        <f>RANK(H20,H4:H28,0)</f>
        <v>1</v>
      </c>
      <c r="J20" s="131"/>
    </row>
    <row r="21" spans="1:10" ht="22.5" customHeight="1" x14ac:dyDescent="0.25">
      <c r="A21" s="144">
        <f>'Liste des stagiaires'!A21</f>
        <v>0</v>
      </c>
      <c r="B21" s="145">
        <f>'Liste des stagiaires'!B21</f>
        <v>0</v>
      </c>
      <c r="C21" s="145">
        <f>'Liste des stagiaires'!C21</f>
        <v>0</v>
      </c>
      <c r="D21" s="145">
        <f>'Liste des stagiaires'!D21</f>
        <v>0</v>
      </c>
      <c r="E21" s="170">
        <f>'Liste des stagiaires'!E21</f>
        <v>0</v>
      </c>
      <c r="F21" s="146">
        <f>'18'!C$40</f>
        <v>0</v>
      </c>
      <c r="G21" s="147">
        <f>'18'!D$40</f>
        <v>0</v>
      </c>
      <c r="H21" s="148">
        <f>'18'!D$41</f>
        <v>0</v>
      </c>
      <c r="I21" s="149">
        <f>RANK(H21,H4:H28,0)</f>
        <v>1</v>
      </c>
      <c r="J21" s="131"/>
    </row>
    <row r="22" spans="1:10" ht="22.5" customHeight="1" x14ac:dyDescent="0.25">
      <c r="A22" s="144">
        <f>'Liste des stagiaires'!A22</f>
        <v>0</v>
      </c>
      <c r="B22" s="145">
        <f>'Liste des stagiaires'!B22</f>
        <v>0</v>
      </c>
      <c r="C22" s="145">
        <f>'Liste des stagiaires'!C22</f>
        <v>0</v>
      </c>
      <c r="D22" s="145">
        <f>'Liste des stagiaires'!D22</f>
        <v>0</v>
      </c>
      <c r="E22" s="170">
        <f>'Liste des stagiaires'!E22</f>
        <v>0</v>
      </c>
      <c r="F22" s="146">
        <f>'19'!C$40</f>
        <v>0</v>
      </c>
      <c r="G22" s="147">
        <f>'19'!D$40</f>
        <v>0</v>
      </c>
      <c r="H22" s="148">
        <f>'19'!D$41</f>
        <v>0</v>
      </c>
      <c r="I22" s="149">
        <f>RANK(H22,H4:H28,0)</f>
        <v>1</v>
      </c>
      <c r="J22" s="131"/>
    </row>
    <row r="23" spans="1:10" ht="22.5" customHeight="1" x14ac:dyDescent="0.25">
      <c r="A23" s="144">
        <f>'Liste des stagiaires'!A23</f>
        <v>0</v>
      </c>
      <c r="B23" s="145">
        <f>'Liste des stagiaires'!B23</f>
        <v>0</v>
      </c>
      <c r="C23" s="145">
        <f>'Liste des stagiaires'!C23</f>
        <v>0</v>
      </c>
      <c r="D23" s="145">
        <f>'Liste des stagiaires'!D23</f>
        <v>0</v>
      </c>
      <c r="E23" s="170">
        <f>'Liste des stagiaires'!E23</f>
        <v>0</v>
      </c>
      <c r="F23" s="146">
        <f>'20'!C$40</f>
        <v>0</v>
      </c>
      <c r="G23" s="147">
        <f>'20'!D$40</f>
        <v>0</v>
      </c>
      <c r="H23" s="148">
        <f>'20'!D$41</f>
        <v>0</v>
      </c>
      <c r="I23" s="149">
        <f>RANK(H23,H4:H28,0)</f>
        <v>1</v>
      </c>
      <c r="J23" s="131"/>
    </row>
    <row r="24" spans="1:10" ht="22.5" customHeight="1" x14ac:dyDescent="0.25">
      <c r="A24" s="144">
        <f>'Liste des stagiaires'!A24</f>
        <v>0</v>
      </c>
      <c r="B24" s="145">
        <f>'Liste des stagiaires'!B24</f>
        <v>0</v>
      </c>
      <c r="C24" s="145">
        <f>'Liste des stagiaires'!C24</f>
        <v>0</v>
      </c>
      <c r="D24" s="145">
        <f>'Liste des stagiaires'!D24</f>
        <v>0</v>
      </c>
      <c r="E24" s="170">
        <f>'Liste des stagiaires'!E24</f>
        <v>0</v>
      </c>
      <c r="F24" s="146">
        <f>'21'!C$40</f>
        <v>0</v>
      </c>
      <c r="G24" s="147">
        <f>'21'!D$40</f>
        <v>0</v>
      </c>
      <c r="H24" s="148">
        <f>'21'!D$41</f>
        <v>0</v>
      </c>
      <c r="I24" s="149">
        <f>RANK(H24,H4:H28,0)</f>
        <v>1</v>
      </c>
      <c r="J24" s="131"/>
    </row>
    <row r="25" spans="1:10" ht="22.5" customHeight="1" x14ac:dyDescent="0.25">
      <c r="A25" s="144">
        <f>'Liste des stagiaires'!A25</f>
        <v>0</v>
      </c>
      <c r="B25" s="145">
        <f>'Liste des stagiaires'!B25</f>
        <v>0</v>
      </c>
      <c r="C25" s="145">
        <f>'Liste des stagiaires'!C25</f>
        <v>0</v>
      </c>
      <c r="D25" s="145">
        <f>'Liste des stagiaires'!D25</f>
        <v>0</v>
      </c>
      <c r="E25" s="170">
        <f>'Liste des stagiaires'!E25</f>
        <v>0</v>
      </c>
      <c r="F25" s="146">
        <f>'22'!C$40</f>
        <v>0</v>
      </c>
      <c r="G25" s="147">
        <f>'22'!D$40</f>
        <v>0</v>
      </c>
      <c r="H25" s="148">
        <f>'22'!D$41</f>
        <v>0</v>
      </c>
      <c r="I25" s="149">
        <f>RANK(H25,H4:H28,0)</f>
        <v>1</v>
      </c>
      <c r="J25" s="131"/>
    </row>
    <row r="26" spans="1:10" ht="22.5" customHeight="1" x14ac:dyDescent="0.25">
      <c r="A26" s="144">
        <f>'Liste des stagiaires'!A26</f>
        <v>0</v>
      </c>
      <c r="B26" s="145">
        <f>'Liste des stagiaires'!B26</f>
        <v>0</v>
      </c>
      <c r="C26" s="145">
        <f>'Liste des stagiaires'!C26</f>
        <v>0</v>
      </c>
      <c r="D26" s="145">
        <f>'Liste des stagiaires'!D26</f>
        <v>0</v>
      </c>
      <c r="E26" s="170">
        <f>'Liste des stagiaires'!E26</f>
        <v>0</v>
      </c>
      <c r="F26" s="146">
        <f>'23'!C$40</f>
        <v>0</v>
      </c>
      <c r="G26" s="147">
        <f>'23'!D$40</f>
        <v>0</v>
      </c>
      <c r="H26" s="148">
        <f>'23'!D$41</f>
        <v>0</v>
      </c>
      <c r="I26" s="149">
        <f>RANK(H26,H4:H28,0)</f>
        <v>1</v>
      </c>
      <c r="J26" s="131"/>
    </row>
    <row r="27" spans="1:10" ht="22.5" customHeight="1" x14ac:dyDescent="0.25">
      <c r="A27" s="144">
        <f>'Liste des stagiaires'!A27</f>
        <v>0</v>
      </c>
      <c r="B27" s="145">
        <f>'Liste des stagiaires'!B27</f>
        <v>0</v>
      </c>
      <c r="C27" s="145">
        <f>'Liste des stagiaires'!C27</f>
        <v>0</v>
      </c>
      <c r="D27" s="145">
        <f>'Liste des stagiaires'!D27</f>
        <v>0</v>
      </c>
      <c r="E27" s="170">
        <f>'Liste des stagiaires'!E27</f>
        <v>0</v>
      </c>
      <c r="F27" s="146">
        <f>'24'!C$40</f>
        <v>0</v>
      </c>
      <c r="G27" s="147">
        <f>'24'!D$40</f>
        <v>0</v>
      </c>
      <c r="H27" s="148">
        <f>'24'!D$41</f>
        <v>0</v>
      </c>
      <c r="I27" s="149">
        <f>RANK(H27,H4:H28,0)</f>
        <v>1</v>
      </c>
      <c r="J27" s="131"/>
    </row>
    <row r="28" spans="1:10" ht="22.5" customHeight="1" thickBot="1" x14ac:dyDescent="0.3">
      <c r="A28" s="150">
        <f>'Liste des stagiaires'!A28</f>
        <v>0</v>
      </c>
      <c r="B28" s="151">
        <f>'Liste des stagiaires'!B28</f>
        <v>0</v>
      </c>
      <c r="C28" s="151">
        <f>'Liste des stagiaires'!C28</f>
        <v>0</v>
      </c>
      <c r="D28" s="151">
        <f>'Liste des stagiaires'!D28</f>
        <v>0</v>
      </c>
      <c r="E28" s="171">
        <f>'Liste des stagiaires'!E28</f>
        <v>0</v>
      </c>
      <c r="F28" s="152">
        <f>'25'!C$40</f>
        <v>0</v>
      </c>
      <c r="G28" s="153">
        <f>'25'!D$40</f>
        <v>0</v>
      </c>
      <c r="H28" s="154">
        <f>'25'!D$41</f>
        <v>0</v>
      </c>
      <c r="I28" s="155">
        <f>RANK(H28,H4:H28,0)</f>
        <v>1</v>
      </c>
      <c r="J28" s="132"/>
    </row>
    <row r="29" spans="1:10" ht="15.75" thickTop="1" x14ac:dyDescent="0.25"/>
  </sheetData>
  <sheetProtection sheet="1" objects="1" scenarios="1" selectLockedCells="1"/>
  <mergeCells count="1">
    <mergeCell ref="A1:J1"/>
  </mergeCells>
  <conditionalFormatting sqref="F4:H28">
    <cfRule type="cellIs" dxfId="90" priority="4" operator="greaterThanOrEqual">
      <formula>10</formula>
    </cfRule>
    <cfRule type="cellIs" dxfId="89" priority="5" operator="lessThan">
      <formula>10</formula>
    </cfRule>
  </conditionalFormatting>
  <conditionalFormatting sqref="I4:I28">
    <cfRule type="cellIs" dxfId="88" priority="1" operator="between">
      <formula>6</formula>
      <formula>19</formula>
    </cfRule>
    <cfRule type="cellIs" dxfId="87" priority="2" operator="greaterThanOrEqual">
      <formula>20</formula>
    </cfRule>
    <cfRule type="cellIs" dxfId="86" priority="3" operator="lessThanOrEqual">
      <formula>5</formula>
    </cfRule>
  </conditionalFormatting>
  <printOptions horizontalCentered="1"/>
  <pageMargins left="0" right="0" top="0" bottom="0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6"/>
  <sheetViews>
    <sheetView zoomScaleNormal="100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E84" sqref="E84:BB84"/>
    </sheetView>
  </sheetViews>
  <sheetFormatPr baseColWidth="10" defaultColWidth="11.42578125" defaultRowHeight="15" x14ac:dyDescent="0.25"/>
  <cols>
    <col min="1" max="1" width="36.42578125" style="1" customWidth="1"/>
    <col min="2" max="2" width="52.28515625" style="1" customWidth="1"/>
    <col min="3" max="3" width="18.5703125" style="1" customWidth="1"/>
    <col min="4" max="4" width="16.5703125" style="1" customWidth="1"/>
    <col min="5" max="61" width="14" style="1" customWidth="1"/>
    <col min="62" max="16384" width="11.42578125" style="1"/>
  </cols>
  <sheetData>
    <row r="1" spans="1:54" s="10" customFormat="1" ht="15.75" customHeight="1" thickTop="1" x14ac:dyDescent="0.3">
      <c r="A1" s="8"/>
      <c r="B1" s="8"/>
      <c r="C1" s="8"/>
      <c r="D1" s="9"/>
      <c r="E1" s="231">
        <f>'Liste des stagiaires'!B4</f>
        <v>0</v>
      </c>
      <c r="F1" s="228"/>
      <c r="G1" s="227">
        <f>'Liste des stagiaires'!B5</f>
        <v>0</v>
      </c>
      <c r="H1" s="228"/>
      <c r="I1" s="227">
        <f>'Liste des stagiaires'!B6</f>
        <v>0</v>
      </c>
      <c r="J1" s="228"/>
      <c r="K1" s="227">
        <f>'Liste des stagiaires'!B7</f>
        <v>0</v>
      </c>
      <c r="L1" s="228"/>
      <c r="M1" s="227">
        <f>'Liste des stagiaires'!B8</f>
        <v>0</v>
      </c>
      <c r="N1" s="228"/>
      <c r="O1" s="227">
        <f>'Liste des stagiaires'!B9</f>
        <v>0</v>
      </c>
      <c r="P1" s="228"/>
      <c r="Q1" s="227">
        <f>'Liste des stagiaires'!B10</f>
        <v>0</v>
      </c>
      <c r="R1" s="228"/>
      <c r="S1" s="227">
        <f>'Liste des stagiaires'!B11</f>
        <v>0</v>
      </c>
      <c r="T1" s="228"/>
      <c r="U1" s="227">
        <f>'Liste des stagiaires'!B12</f>
        <v>0</v>
      </c>
      <c r="V1" s="228"/>
      <c r="W1" s="227">
        <f>'Liste des stagiaires'!B13</f>
        <v>0</v>
      </c>
      <c r="X1" s="228"/>
      <c r="Y1" s="227">
        <f>'Liste des stagiaires'!B14</f>
        <v>0</v>
      </c>
      <c r="Z1" s="228"/>
      <c r="AA1" s="227">
        <f>'Liste des stagiaires'!B15</f>
        <v>0</v>
      </c>
      <c r="AB1" s="228"/>
      <c r="AC1" s="227">
        <f>'Liste des stagiaires'!B16</f>
        <v>0</v>
      </c>
      <c r="AD1" s="228"/>
      <c r="AE1" s="227">
        <f>'Liste des stagiaires'!B17</f>
        <v>0</v>
      </c>
      <c r="AF1" s="228"/>
      <c r="AG1" s="227">
        <f>'Liste des stagiaires'!B18</f>
        <v>0</v>
      </c>
      <c r="AH1" s="228"/>
      <c r="AI1" s="227">
        <f>'Liste des stagiaires'!B19</f>
        <v>0</v>
      </c>
      <c r="AJ1" s="228"/>
      <c r="AK1" s="227">
        <f>'Liste des stagiaires'!B20</f>
        <v>0</v>
      </c>
      <c r="AL1" s="228"/>
      <c r="AM1" s="227">
        <f>'Liste des stagiaires'!B21</f>
        <v>0</v>
      </c>
      <c r="AN1" s="228"/>
      <c r="AO1" s="227">
        <f>'Liste des stagiaires'!B22</f>
        <v>0</v>
      </c>
      <c r="AP1" s="228"/>
      <c r="AQ1" s="227">
        <f>'Liste des stagiaires'!B23</f>
        <v>0</v>
      </c>
      <c r="AR1" s="228"/>
      <c r="AS1" s="227">
        <f>'Liste des stagiaires'!B24</f>
        <v>0</v>
      </c>
      <c r="AT1" s="228"/>
      <c r="AU1" s="227">
        <f>'Liste des stagiaires'!B25</f>
        <v>0</v>
      </c>
      <c r="AV1" s="228"/>
      <c r="AW1" s="227">
        <f>'Liste des stagiaires'!B26</f>
        <v>0</v>
      </c>
      <c r="AX1" s="228"/>
      <c r="AY1" s="227">
        <f>'Liste des stagiaires'!B27</f>
        <v>0</v>
      </c>
      <c r="AZ1" s="228"/>
      <c r="BA1" s="227">
        <f>'Liste des stagiaires'!B28</f>
        <v>0</v>
      </c>
      <c r="BB1" s="233"/>
    </row>
    <row r="2" spans="1:54" s="10" customFormat="1" ht="15.75" thickBot="1" x14ac:dyDescent="0.3">
      <c r="A2" s="8"/>
      <c r="B2" s="8"/>
      <c r="C2" s="8"/>
      <c r="D2" s="9"/>
      <c r="E2" s="232">
        <f>'Liste des stagiaires'!C4</f>
        <v>0</v>
      </c>
      <c r="F2" s="230"/>
      <c r="G2" s="229">
        <f>'Liste des stagiaires'!C5</f>
        <v>0</v>
      </c>
      <c r="H2" s="230"/>
      <c r="I2" s="229">
        <f>'Liste des stagiaires'!C6</f>
        <v>0</v>
      </c>
      <c r="J2" s="230"/>
      <c r="K2" s="229">
        <f>'Liste des stagiaires'!C7</f>
        <v>0</v>
      </c>
      <c r="L2" s="230"/>
      <c r="M2" s="229">
        <f>'Liste des stagiaires'!C8</f>
        <v>0</v>
      </c>
      <c r="N2" s="230"/>
      <c r="O2" s="229">
        <f>'Liste des stagiaires'!C9</f>
        <v>0</v>
      </c>
      <c r="P2" s="230"/>
      <c r="Q2" s="229">
        <f>'Liste des stagiaires'!C10</f>
        <v>0</v>
      </c>
      <c r="R2" s="230"/>
      <c r="S2" s="229">
        <f>'Liste des stagiaires'!C11</f>
        <v>0</v>
      </c>
      <c r="T2" s="230"/>
      <c r="U2" s="229">
        <f>'Liste des stagiaires'!C12</f>
        <v>0</v>
      </c>
      <c r="V2" s="230"/>
      <c r="W2" s="229">
        <f>'Liste des stagiaires'!C13</f>
        <v>0</v>
      </c>
      <c r="X2" s="230"/>
      <c r="Y2" s="229">
        <f>'Liste des stagiaires'!C14</f>
        <v>0</v>
      </c>
      <c r="Z2" s="230"/>
      <c r="AA2" s="229">
        <f>'Liste des stagiaires'!C15</f>
        <v>0</v>
      </c>
      <c r="AB2" s="230"/>
      <c r="AC2" s="229">
        <f>'Liste des stagiaires'!C16</f>
        <v>0</v>
      </c>
      <c r="AD2" s="230"/>
      <c r="AE2" s="229">
        <f>'Liste des stagiaires'!C17</f>
        <v>0</v>
      </c>
      <c r="AF2" s="230"/>
      <c r="AG2" s="229">
        <f>'Liste des stagiaires'!C18</f>
        <v>0</v>
      </c>
      <c r="AH2" s="230"/>
      <c r="AI2" s="229">
        <f>'Liste des stagiaires'!C19</f>
        <v>0</v>
      </c>
      <c r="AJ2" s="230"/>
      <c r="AK2" s="229">
        <f>'Liste des stagiaires'!C20</f>
        <v>0</v>
      </c>
      <c r="AL2" s="230"/>
      <c r="AM2" s="229">
        <f>'Liste des stagiaires'!C21</f>
        <v>0</v>
      </c>
      <c r="AN2" s="230"/>
      <c r="AO2" s="229">
        <f>'Liste des stagiaires'!C22</f>
        <v>0</v>
      </c>
      <c r="AP2" s="230"/>
      <c r="AQ2" s="229">
        <f>'Liste des stagiaires'!C23</f>
        <v>0</v>
      </c>
      <c r="AR2" s="230"/>
      <c r="AS2" s="229">
        <f>'Liste des stagiaires'!C24</f>
        <v>0</v>
      </c>
      <c r="AT2" s="230"/>
      <c r="AU2" s="229">
        <f>'Liste des stagiaires'!C25</f>
        <v>0</v>
      </c>
      <c r="AV2" s="230"/>
      <c r="AW2" s="229">
        <f>'Liste des stagiaires'!C26</f>
        <v>0</v>
      </c>
      <c r="AX2" s="230"/>
      <c r="AY2" s="229">
        <f>'Liste des stagiaires'!C27</f>
        <v>0</v>
      </c>
      <c r="AZ2" s="230"/>
      <c r="BA2" s="229">
        <f>'Liste des stagiaires'!C28</f>
        <v>0</v>
      </c>
      <c r="BB2" s="234"/>
    </row>
    <row r="3" spans="1:54" s="10" customFormat="1" ht="31.5" customHeight="1" thickTop="1" thickBot="1" x14ac:dyDescent="0.35">
      <c r="A3" s="11"/>
      <c r="B3" s="8"/>
      <c r="C3" s="6" t="s">
        <v>55</v>
      </c>
      <c r="D3" s="7" t="s">
        <v>90</v>
      </c>
      <c r="E3" s="14" t="s">
        <v>55</v>
      </c>
      <c r="F3" s="15" t="s">
        <v>56</v>
      </c>
      <c r="G3" s="16" t="s">
        <v>55</v>
      </c>
      <c r="H3" s="15" t="s">
        <v>56</v>
      </c>
      <c r="I3" s="16" t="s">
        <v>55</v>
      </c>
      <c r="J3" s="15" t="s">
        <v>56</v>
      </c>
      <c r="K3" s="16" t="s">
        <v>55</v>
      </c>
      <c r="L3" s="15" t="s">
        <v>56</v>
      </c>
      <c r="M3" s="16" t="s">
        <v>55</v>
      </c>
      <c r="N3" s="15" t="s">
        <v>56</v>
      </c>
      <c r="O3" s="16" t="s">
        <v>55</v>
      </c>
      <c r="P3" s="15" t="s">
        <v>56</v>
      </c>
      <c r="Q3" s="16" t="s">
        <v>55</v>
      </c>
      <c r="R3" s="15" t="s">
        <v>56</v>
      </c>
      <c r="S3" s="16" t="s">
        <v>55</v>
      </c>
      <c r="T3" s="15" t="s">
        <v>56</v>
      </c>
      <c r="U3" s="16" t="s">
        <v>55</v>
      </c>
      <c r="V3" s="15" t="s">
        <v>56</v>
      </c>
      <c r="W3" s="16" t="s">
        <v>55</v>
      </c>
      <c r="X3" s="15" t="s">
        <v>56</v>
      </c>
      <c r="Y3" s="16" t="s">
        <v>55</v>
      </c>
      <c r="Z3" s="15" t="s">
        <v>56</v>
      </c>
      <c r="AA3" s="16" t="s">
        <v>55</v>
      </c>
      <c r="AB3" s="15" t="s">
        <v>56</v>
      </c>
      <c r="AC3" s="16" t="s">
        <v>55</v>
      </c>
      <c r="AD3" s="15" t="s">
        <v>56</v>
      </c>
      <c r="AE3" s="16" t="s">
        <v>55</v>
      </c>
      <c r="AF3" s="15" t="s">
        <v>56</v>
      </c>
      <c r="AG3" s="16" t="s">
        <v>55</v>
      </c>
      <c r="AH3" s="15" t="s">
        <v>56</v>
      </c>
      <c r="AI3" s="16" t="s">
        <v>55</v>
      </c>
      <c r="AJ3" s="15" t="s">
        <v>56</v>
      </c>
      <c r="AK3" s="16" t="s">
        <v>55</v>
      </c>
      <c r="AL3" s="15" t="s">
        <v>56</v>
      </c>
      <c r="AM3" s="16" t="s">
        <v>55</v>
      </c>
      <c r="AN3" s="15" t="s">
        <v>56</v>
      </c>
      <c r="AO3" s="16" t="s">
        <v>55</v>
      </c>
      <c r="AP3" s="15" t="s">
        <v>56</v>
      </c>
      <c r="AQ3" s="16" t="s">
        <v>55</v>
      </c>
      <c r="AR3" s="15" t="s">
        <v>56</v>
      </c>
      <c r="AS3" s="16" t="s">
        <v>55</v>
      </c>
      <c r="AT3" s="15" t="s">
        <v>56</v>
      </c>
      <c r="AU3" s="16" t="s">
        <v>55</v>
      </c>
      <c r="AV3" s="15" t="s">
        <v>56</v>
      </c>
      <c r="AW3" s="16" t="s">
        <v>55</v>
      </c>
      <c r="AX3" s="15" t="s">
        <v>56</v>
      </c>
      <c r="AY3" s="16" t="s">
        <v>55</v>
      </c>
      <c r="AZ3" s="15" t="s">
        <v>56</v>
      </c>
      <c r="BA3" s="16" t="s">
        <v>55</v>
      </c>
      <c r="BB3" s="17" t="s">
        <v>56</v>
      </c>
    </row>
    <row r="4" spans="1:54" s="12" customFormat="1" ht="33" customHeight="1" thickTop="1" thickBot="1" x14ac:dyDescent="0.35">
      <c r="A4" s="217" t="s">
        <v>32</v>
      </c>
      <c r="B4" s="214"/>
      <c r="C4" s="214"/>
      <c r="D4" s="214"/>
      <c r="E4" s="213" t="s">
        <v>32</v>
      </c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5"/>
    </row>
    <row r="5" spans="1:54" ht="15" customHeight="1" thickTop="1" x14ac:dyDescent="0.25">
      <c r="A5" s="250" t="s">
        <v>5</v>
      </c>
      <c r="B5" s="106" t="s">
        <v>96</v>
      </c>
      <c r="C5" s="107">
        <v>0.8</v>
      </c>
      <c r="D5" s="243">
        <f>SUM(C5:C19)</f>
        <v>34.200000000000003</v>
      </c>
      <c r="E5" s="92"/>
      <c r="F5" s="208">
        <f>(20/$D5)*(SUM(E5:E19))</f>
        <v>0</v>
      </c>
      <c r="G5" s="92"/>
      <c r="H5" s="208">
        <f>(20/$D5)*(SUM(G5:G19))</f>
        <v>0</v>
      </c>
      <c r="I5" s="92"/>
      <c r="J5" s="208">
        <f>(20/$D5)*(SUM(I5:I19))</f>
        <v>0</v>
      </c>
      <c r="K5" s="92"/>
      <c r="L5" s="208">
        <f>(20/$D5)*(SUM(K5:K19))</f>
        <v>0</v>
      </c>
      <c r="M5" s="92"/>
      <c r="N5" s="208">
        <f t="shared" ref="N5" si="0">(20/$D5)*(SUM(M5:M19))</f>
        <v>0</v>
      </c>
      <c r="O5" s="92"/>
      <c r="P5" s="208">
        <f t="shared" ref="P5" si="1">(20/$D5)*(SUM(O5:O19))</f>
        <v>0</v>
      </c>
      <c r="Q5" s="92"/>
      <c r="R5" s="208">
        <f t="shared" ref="R5" si="2">(20/$D5)*(SUM(Q5:Q19))</f>
        <v>0</v>
      </c>
      <c r="S5" s="92"/>
      <c r="T5" s="208">
        <f t="shared" ref="T5" si="3">(20/$D5)*(SUM(S5:S19))</f>
        <v>0</v>
      </c>
      <c r="U5" s="92"/>
      <c r="V5" s="208">
        <f t="shared" ref="V5" si="4">(20/$D5)*(SUM(U5:U19))</f>
        <v>0</v>
      </c>
      <c r="W5" s="92"/>
      <c r="X5" s="208">
        <f t="shared" ref="X5" si="5">(20/$D5)*(SUM(W5:W19))</f>
        <v>0</v>
      </c>
      <c r="Y5" s="92"/>
      <c r="Z5" s="208">
        <f t="shared" ref="Z5" si="6">(20/$D5)*(SUM(Y5:Y19))</f>
        <v>0</v>
      </c>
      <c r="AA5" s="92"/>
      <c r="AB5" s="208">
        <f t="shared" ref="AB5" si="7">(20/$D5)*(SUM(AA5:AA19))</f>
        <v>0</v>
      </c>
      <c r="AC5" s="92"/>
      <c r="AD5" s="208">
        <f t="shared" ref="AD5" si="8">(20/$D5)*(SUM(AC5:AC19))</f>
        <v>0</v>
      </c>
      <c r="AE5" s="92"/>
      <c r="AF5" s="208">
        <f t="shared" ref="AF5" si="9">(20/$D5)*(SUM(AE5:AE19))</f>
        <v>0</v>
      </c>
      <c r="AG5" s="92"/>
      <c r="AH5" s="208">
        <f t="shared" ref="AH5" si="10">(20/$D5)*(SUM(AG5:AG19))</f>
        <v>0</v>
      </c>
      <c r="AI5" s="92"/>
      <c r="AJ5" s="208">
        <f t="shared" ref="AJ5" si="11">(20/$D5)*(SUM(AI5:AI19))</f>
        <v>0</v>
      </c>
      <c r="AK5" s="92"/>
      <c r="AL5" s="208">
        <f t="shared" ref="AL5" si="12">(20/$D5)*(SUM(AK5:AK19))</f>
        <v>0</v>
      </c>
      <c r="AM5" s="92"/>
      <c r="AN5" s="208">
        <f t="shared" ref="AN5" si="13">(20/$D5)*(SUM(AM5:AM19))</f>
        <v>0</v>
      </c>
      <c r="AO5" s="92"/>
      <c r="AP5" s="208">
        <f t="shared" ref="AP5" si="14">(20/$D5)*(SUM(AO5:AO19))</f>
        <v>0</v>
      </c>
      <c r="AQ5" s="92"/>
      <c r="AR5" s="208">
        <f t="shared" ref="AR5" si="15">(20/$D5)*(SUM(AQ5:AQ19))</f>
        <v>0</v>
      </c>
      <c r="AS5" s="92"/>
      <c r="AT5" s="208">
        <f t="shared" ref="AT5" si="16">(20/$D5)*(SUM(AS5:AS19))</f>
        <v>0</v>
      </c>
      <c r="AU5" s="92"/>
      <c r="AV5" s="208">
        <f t="shared" ref="AV5" si="17">(20/$D5)*(SUM(AU5:AU19))</f>
        <v>0</v>
      </c>
      <c r="AW5" s="92"/>
      <c r="AX5" s="208">
        <f t="shared" ref="AX5" si="18">(20/$D5)*(SUM(AW5:AW19))</f>
        <v>0</v>
      </c>
      <c r="AY5" s="92"/>
      <c r="AZ5" s="208">
        <f t="shared" ref="AZ5" si="19">(20/$D5)*(SUM(AY5:AY19))</f>
        <v>0</v>
      </c>
      <c r="BA5" s="92"/>
      <c r="BB5" s="205">
        <f t="shared" ref="BB5" si="20">(20/$D5)*(SUM(BA5:BA19))</f>
        <v>0</v>
      </c>
    </row>
    <row r="6" spans="1:54" ht="15" customHeight="1" x14ac:dyDescent="0.25">
      <c r="A6" s="250"/>
      <c r="B6" s="106" t="s">
        <v>118</v>
      </c>
      <c r="C6" s="108">
        <v>1.2</v>
      </c>
      <c r="D6" s="244"/>
      <c r="E6" s="93"/>
      <c r="F6" s="211"/>
      <c r="G6" s="93"/>
      <c r="H6" s="211"/>
      <c r="I6" s="93"/>
      <c r="J6" s="211"/>
      <c r="K6" s="93"/>
      <c r="L6" s="211"/>
      <c r="M6" s="93"/>
      <c r="N6" s="211"/>
      <c r="O6" s="93"/>
      <c r="P6" s="211"/>
      <c r="Q6" s="93"/>
      <c r="R6" s="211"/>
      <c r="S6" s="93"/>
      <c r="T6" s="211"/>
      <c r="U6" s="93"/>
      <c r="V6" s="211"/>
      <c r="W6" s="93"/>
      <c r="X6" s="211"/>
      <c r="Y6" s="93"/>
      <c r="Z6" s="211"/>
      <c r="AA6" s="93"/>
      <c r="AB6" s="211"/>
      <c r="AC6" s="93"/>
      <c r="AD6" s="211"/>
      <c r="AE6" s="93"/>
      <c r="AF6" s="211"/>
      <c r="AG6" s="93"/>
      <c r="AH6" s="211"/>
      <c r="AI6" s="93"/>
      <c r="AJ6" s="211"/>
      <c r="AK6" s="93"/>
      <c r="AL6" s="211"/>
      <c r="AM6" s="93"/>
      <c r="AN6" s="211"/>
      <c r="AO6" s="93"/>
      <c r="AP6" s="211"/>
      <c r="AQ6" s="93"/>
      <c r="AR6" s="211"/>
      <c r="AS6" s="93"/>
      <c r="AT6" s="211"/>
      <c r="AU6" s="93"/>
      <c r="AV6" s="211"/>
      <c r="AW6" s="93"/>
      <c r="AX6" s="211"/>
      <c r="AY6" s="93"/>
      <c r="AZ6" s="211"/>
      <c r="BA6" s="93"/>
      <c r="BB6" s="212"/>
    </row>
    <row r="7" spans="1:54" ht="15" customHeight="1" x14ac:dyDescent="0.25">
      <c r="A7" s="251"/>
      <c r="B7" s="109" t="s">
        <v>97</v>
      </c>
      <c r="C7" s="110">
        <v>0.8</v>
      </c>
      <c r="D7" s="245"/>
      <c r="E7" s="85"/>
      <c r="F7" s="190"/>
      <c r="G7" s="85"/>
      <c r="H7" s="190"/>
      <c r="I7" s="85"/>
      <c r="J7" s="190"/>
      <c r="K7" s="85"/>
      <c r="L7" s="190"/>
      <c r="M7" s="85"/>
      <c r="N7" s="190"/>
      <c r="O7" s="85"/>
      <c r="P7" s="190"/>
      <c r="Q7" s="85"/>
      <c r="R7" s="190"/>
      <c r="S7" s="85"/>
      <c r="T7" s="190"/>
      <c r="U7" s="85"/>
      <c r="V7" s="190"/>
      <c r="W7" s="85"/>
      <c r="X7" s="190"/>
      <c r="Y7" s="85"/>
      <c r="Z7" s="190"/>
      <c r="AA7" s="85"/>
      <c r="AB7" s="190"/>
      <c r="AC7" s="85"/>
      <c r="AD7" s="190"/>
      <c r="AE7" s="85"/>
      <c r="AF7" s="190"/>
      <c r="AG7" s="85"/>
      <c r="AH7" s="190"/>
      <c r="AI7" s="85"/>
      <c r="AJ7" s="190"/>
      <c r="AK7" s="85"/>
      <c r="AL7" s="190"/>
      <c r="AM7" s="85"/>
      <c r="AN7" s="190"/>
      <c r="AO7" s="85"/>
      <c r="AP7" s="190"/>
      <c r="AQ7" s="85"/>
      <c r="AR7" s="190"/>
      <c r="AS7" s="85"/>
      <c r="AT7" s="190"/>
      <c r="AU7" s="85"/>
      <c r="AV7" s="190"/>
      <c r="AW7" s="85"/>
      <c r="AX7" s="190"/>
      <c r="AY7" s="85"/>
      <c r="AZ7" s="190"/>
      <c r="BA7" s="85"/>
      <c r="BB7" s="186"/>
    </row>
    <row r="8" spans="1:54" ht="15" customHeight="1" x14ac:dyDescent="0.25">
      <c r="A8" s="251"/>
      <c r="B8" s="109" t="s">
        <v>129</v>
      </c>
      <c r="C8" s="110">
        <v>0.8</v>
      </c>
      <c r="D8" s="245"/>
      <c r="E8" s="85"/>
      <c r="F8" s="190"/>
      <c r="G8" s="85"/>
      <c r="H8" s="190"/>
      <c r="I8" s="85"/>
      <c r="J8" s="190"/>
      <c r="K8" s="85"/>
      <c r="L8" s="190"/>
      <c r="M8" s="85"/>
      <c r="N8" s="190"/>
      <c r="O8" s="85"/>
      <c r="P8" s="190"/>
      <c r="Q8" s="85"/>
      <c r="R8" s="190"/>
      <c r="S8" s="85"/>
      <c r="T8" s="190"/>
      <c r="U8" s="85"/>
      <c r="V8" s="190"/>
      <c r="W8" s="85"/>
      <c r="X8" s="190"/>
      <c r="Y8" s="85"/>
      <c r="Z8" s="190"/>
      <c r="AA8" s="85"/>
      <c r="AB8" s="190"/>
      <c r="AC8" s="85"/>
      <c r="AD8" s="190"/>
      <c r="AE8" s="85"/>
      <c r="AF8" s="190"/>
      <c r="AG8" s="85"/>
      <c r="AH8" s="190"/>
      <c r="AI8" s="85"/>
      <c r="AJ8" s="190"/>
      <c r="AK8" s="85"/>
      <c r="AL8" s="190"/>
      <c r="AM8" s="85"/>
      <c r="AN8" s="190"/>
      <c r="AO8" s="85"/>
      <c r="AP8" s="190"/>
      <c r="AQ8" s="85"/>
      <c r="AR8" s="190"/>
      <c r="AS8" s="85"/>
      <c r="AT8" s="190"/>
      <c r="AU8" s="85"/>
      <c r="AV8" s="190"/>
      <c r="AW8" s="85"/>
      <c r="AX8" s="190"/>
      <c r="AY8" s="85"/>
      <c r="AZ8" s="190"/>
      <c r="BA8" s="85"/>
      <c r="BB8" s="186"/>
    </row>
    <row r="9" spans="1:54" ht="15" customHeight="1" x14ac:dyDescent="0.25">
      <c r="A9" s="251"/>
      <c r="B9" s="109" t="s">
        <v>98</v>
      </c>
      <c r="C9" s="110">
        <v>1.2</v>
      </c>
      <c r="D9" s="245"/>
      <c r="E9" s="85"/>
      <c r="F9" s="190"/>
      <c r="G9" s="85"/>
      <c r="H9" s="190"/>
      <c r="I9" s="85"/>
      <c r="J9" s="190"/>
      <c r="K9" s="85"/>
      <c r="L9" s="190"/>
      <c r="M9" s="85"/>
      <c r="N9" s="190"/>
      <c r="O9" s="85"/>
      <c r="P9" s="190"/>
      <c r="Q9" s="85"/>
      <c r="R9" s="190"/>
      <c r="S9" s="85"/>
      <c r="T9" s="190"/>
      <c r="U9" s="85"/>
      <c r="V9" s="190"/>
      <c r="W9" s="85"/>
      <c r="X9" s="190"/>
      <c r="Y9" s="85"/>
      <c r="Z9" s="190"/>
      <c r="AA9" s="85"/>
      <c r="AB9" s="190"/>
      <c r="AC9" s="85"/>
      <c r="AD9" s="190"/>
      <c r="AE9" s="85"/>
      <c r="AF9" s="190"/>
      <c r="AG9" s="85"/>
      <c r="AH9" s="190"/>
      <c r="AI9" s="85"/>
      <c r="AJ9" s="190"/>
      <c r="AK9" s="85"/>
      <c r="AL9" s="190"/>
      <c r="AM9" s="85"/>
      <c r="AN9" s="190"/>
      <c r="AO9" s="85"/>
      <c r="AP9" s="190"/>
      <c r="AQ9" s="85"/>
      <c r="AR9" s="190"/>
      <c r="AS9" s="85"/>
      <c r="AT9" s="190"/>
      <c r="AU9" s="85"/>
      <c r="AV9" s="190"/>
      <c r="AW9" s="85"/>
      <c r="AX9" s="190"/>
      <c r="AY9" s="85"/>
      <c r="AZ9" s="190"/>
      <c r="BA9" s="85"/>
      <c r="BB9" s="186"/>
    </row>
    <row r="10" spans="1:54" ht="15" customHeight="1" x14ac:dyDescent="0.25">
      <c r="A10" s="251"/>
      <c r="B10" s="109" t="s">
        <v>99</v>
      </c>
      <c r="C10" s="110">
        <v>1.2</v>
      </c>
      <c r="D10" s="245"/>
      <c r="E10" s="85"/>
      <c r="F10" s="190"/>
      <c r="G10" s="85"/>
      <c r="H10" s="190"/>
      <c r="I10" s="85"/>
      <c r="J10" s="190"/>
      <c r="K10" s="85"/>
      <c r="L10" s="190"/>
      <c r="M10" s="85"/>
      <c r="N10" s="190"/>
      <c r="O10" s="85"/>
      <c r="P10" s="190"/>
      <c r="Q10" s="85"/>
      <c r="R10" s="190"/>
      <c r="S10" s="85"/>
      <c r="T10" s="190"/>
      <c r="U10" s="85"/>
      <c r="V10" s="190"/>
      <c r="W10" s="85"/>
      <c r="X10" s="190"/>
      <c r="Y10" s="85"/>
      <c r="Z10" s="190"/>
      <c r="AA10" s="85"/>
      <c r="AB10" s="190"/>
      <c r="AC10" s="85"/>
      <c r="AD10" s="190"/>
      <c r="AE10" s="85"/>
      <c r="AF10" s="190"/>
      <c r="AG10" s="85"/>
      <c r="AH10" s="190"/>
      <c r="AI10" s="85"/>
      <c r="AJ10" s="190"/>
      <c r="AK10" s="85"/>
      <c r="AL10" s="190"/>
      <c r="AM10" s="85"/>
      <c r="AN10" s="190"/>
      <c r="AO10" s="85"/>
      <c r="AP10" s="190"/>
      <c r="AQ10" s="85"/>
      <c r="AR10" s="190"/>
      <c r="AS10" s="85"/>
      <c r="AT10" s="190"/>
      <c r="AU10" s="85"/>
      <c r="AV10" s="190"/>
      <c r="AW10" s="85"/>
      <c r="AX10" s="190"/>
      <c r="AY10" s="85"/>
      <c r="AZ10" s="190"/>
      <c r="BA10" s="85"/>
      <c r="BB10" s="186"/>
    </row>
    <row r="11" spans="1:54" ht="15" customHeight="1" x14ac:dyDescent="0.25">
      <c r="A11" s="251"/>
      <c r="B11" s="109" t="s">
        <v>100</v>
      </c>
      <c r="C11" s="110">
        <v>1.2</v>
      </c>
      <c r="D11" s="245"/>
      <c r="E11" s="85"/>
      <c r="F11" s="190"/>
      <c r="G11" s="85"/>
      <c r="H11" s="190"/>
      <c r="I11" s="85"/>
      <c r="J11" s="190"/>
      <c r="K11" s="85"/>
      <c r="L11" s="190"/>
      <c r="M11" s="85"/>
      <c r="N11" s="190"/>
      <c r="O11" s="85"/>
      <c r="P11" s="190"/>
      <c r="Q11" s="85"/>
      <c r="R11" s="190"/>
      <c r="S11" s="85"/>
      <c r="T11" s="190"/>
      <c r="U11" s="85"/>
      <c r="V11" s="190"/>
      <c r="W11" s="85"/>
      <c r="X11" s="190"/>
      <c r="Y11" s="85"/>
      <c r="Z11" s="190"/>
      <c r="AA11" s="85"/>
      <c r="AB11" s="190"/>
      <c r="AC11" s="85"/>
      <c r="AD11" s="190"/>
      <c r="AE11" s="85"/>
      <c r="AF11" s="190"/>
      <c r="AG11" s="85"/>
      <c r="AH11" s="190"/>
      <c r="AI11" s="85"/>
      <c r="AJ11" s="190"/>
      <c r="AK11" s="85"/>
      <c r="AL11" s="190"/>
      <c r="AM11" s="85"/>
      <c r="AN11" s="190"/>
      <c r="AO11" s="85"/>
      <c r="AP11" s="190"/>
      <c r="AQ11" s="85"/>
      <c r="AR11" s="190"/>
      <c r="AS11" s="85"/>
      <c r="AT11" s="190"/>
      <c r="AU11" s="85"/>
      <c r="AV11" s="190"/>
      <c r="AW11" s="85"/>
      <c r="AX11" s="190"/>
      <c r="AY11" s="85"/>
      <c r="AZ11" s="190"/>
      <c r="BA11" s="85"/>
      <c r="BB11" s="186"/>
    </row>
    <row r="12" spans="1:54" ht="15" customHeight="1" x14ac:dyDescent="0.25">
      <c r="A12" s="251"/>
      <c r="B12" s="109" t="s">
        <v>101</v>
      </c>
      <c r="C12" s="110">
        <v>0.8</v>
      </c>
      <c r="D12" s="245"/>
      <c r="E12" s="85"/>
      <c r="F12" s="190"/>
      <c r="G12" s="85"/>
      <c r="H12" s="190"/>
      <c r="I12" s="85"/>
      <c r="J12" s="190"/>
      <c r="K12" s="85"/>
      <c r="L12" s="190"/>
      <c r="M12" s="85"/>
      <c r="N12" s="190"/>
      <c r="O12" s="85"/>
      <c r="P12" s="190"/>
      <c r="Q12" s="85"/>
      <c r="R12" s="190"/>
      <c r="S12" s="85"/>
      <c r="T12" s="190"/>
      <c r="U12" s="85"/>
      <c r="V12" s="190"/>
      <c r="W12" s="85"/>
      <c r="X12" s="190"/>
      <c r="Y12" s="85"/>
      <c r="Z12" s="190"/>
      <c r="AA12" s="85"/>
      <c r="AB12" s="190"/>
      <c r="AC12" s="85"/>
      <c r="AD12" s="190"/>
      <c r="AE12" s="85"/>
      <c r="AF12" s="190"/>
      <c r="AG12" s="85"/>
      <c r="AH12" s="190"/>
      <c r="AI12" s="85"/>
      <c r="AJ12" s="190"/>
      <c r="AK12" s="85"/>
      <c r="AL12" s="190"/>
      <c r="AM12" s="85"/>
      <c r="AN12" s="190"/>
      <c r="AO12" s="85"/>
      <c r="AP12" s="190"/>
      <c r="AQ12" s="85"/>
      <c r="AR12" s="190"/>
      <c r="AS12" s="85"/>
      <c r="AT12" s="190"/>
      <c r="AU12" s="85"/>
      <c r="AV12" s="190"/>
      <c r="AW12" s="85"/>
      <c r="AX12" s="190"/>
      <c r="AY12" s="85"/>
      <c r="AZ12" s="190"/>
      <c r="BA12" s="85"/>
      <c r="BB12" s="186"/>
    </row>
    <row r="13" spans="1:54" ht="15" customHeight="1" x14ac:dyDescent="0.25">
      <c r="A13" s="251"/>
      <c r="B13" s="109" t="s">
        <v>102</v>
      </c>
      <c r="C13" s="110">
        <v>1.2</v>
      </c>
      <c r="D13" s="245"/>
      <c r="E13" s="85"/>
      <c r="F13" s="190"/>
      <c r="G13" s="85"/>
      <c r="H13" s="190"/>
      <c r="I13" s="85"/>
      <c r="J13" s="190"/>
      <c r="K13" s="85"/>
      <c r="L13" s="190"/>
      <c r="M13" s="85"/>
      <c r="N13" s="190"/>
      <c r="O13" s="85"/>
      <c r="P13" s="190"/>
      <c r="Q13" s="85"/>
      <c r="R13" s="190"/>
      <c r="S13" s="85"/>
      <c r="T13" s="190"/>
      <c r="U13" s="85"/>
      <c r="V13" s="190"/>
      <c r="W13" s="85"/>
      <c r="X13" s="190"/>
      <c r="Y13" s="85"/>
      <c r="Z13" s="190"/>
      <c r="AA13" s="85"/>
      <c r="AB13" s="190"/>
      <c r="AC13" s="85"/>
      <c r="AD13" s="190"/>
      <c r="AE13" s="85"/>
      <c r="AF13" s="190"/>
      <c r="AG13" s="85"/>
      <c r="AH13" s="190"/>
      <c r="AI13" s="85"/>
      <c r="AJ13" s="190"/>
      <c r="AK13" s="85"/>
      <c r="AL13" s="190"/>
      <c r="AM13" s="85"/>
      <c r="AN13" s="190"/>
      <c r="AO13" s="85"/>
      <c r="AP13" s="190"/>
      <c r="AQ13" s="85"/>
      <c r="AR13" s="190"/>
      <c r="AS13" s="85"/>
      <c r="AT13" s="190"/>
      <c r="AU13" s="85"/>
      <c r="AV13" s="190"/>
      <c r="AW13" s="85"/>
      <c r="AX13" s="190"/>
      <c r="AY13" s="85"/>
      <c r="AZ13" s="190"/>
      <c r="BA13" s="85"/>
      <c r="BB13" s="186"/>
    </row>
    <row r="14" spans="1:54" ht="15" customHeight="1" x14ac:dyDescent="0.25">
      <c r="A14" s="252"/>
      <c r="B14" s="104" t="s">
        <v>51</v>
      </c>
      <c r="C14" s="105" t="s">
        <v>122</v>
      </c>
      <c r="D14" s="246"/>
      <c r="E14" s="94"/>
      <c r="F14" s="191"/>
      <c r="G14" s="94"/>
      <c r="H14" s="191"/>
      <c r="I14" s="94"/>
      <c r="J14" s="191"/>
      <c r="K14" s="94"/>
      <c r="L14" s="191"/>
      <c r="M14" s="94"/>
      <c r="N14" s="191"/>
      <c r="O14" s="94"/>
      <c r="P14" s="191"/>
      <c r="Q14" s="94"/>
      <c r="R14" s="191"/>
      <c r="S14" s="94"/>
      <c r="T14" s="191"/>
      <c r="U14" s="94"/>
      <c r="V14" s="191"/>
      <c r="W14" s="94"/>
      <c r="X14" s="191"/>
      <c r="Y14" s="94"/>
      <c r="Z14" s="191"/>
      <c r="AA14" s="94"/>
      <c r="AB14" s="191"/>
      <c r="AC14" s="94"/>
      <c r="AD14" s="191"/>
      <c r="AE14" s="94"/>
      <c r="AF14" s="191"/>
      <c r="AG14" s="95"/>
      <c r="AH14" s="191"/>
      <c r="AI14" s="95"/>
      <c r="AJ14" s="191"/>
      <c r="AK14" s="94"/>
      <c r="AL14" s="191"/>
      <c r="AM14" s="94"/>
      <c r="AN14" s="191"/>
      <c r="AO14" s="94"/>
      <c r="AP14" s="191"/>
      <c r="AQ14" s="94"/>
      <c r="AR14" s="191"/>
      <c r="AS14" s="94"/>
      <c r="AT14" s="191"/>
      <c r="AU14" s="94"/>
      <c r="AV14" s="191"/>
      <c r="AW14" s="94"/>
      <c r="AX14" s="191"/>
      <c r="AY14" s="95"/>
      <c r="AZ14" s="191"/>
      <c r="BA14" s="94"/>
      <c r="BB14" s="187"/>
    </row>
    <row r="15" spans="1:54" ht="15" customHeight="1" x14ac:dyDescent="0.25">
      <c r="A15" s="252"/>
      <c r="B15" s="104" t="s">
        <v>103</v>
      </c>
      <c r="C15" s="105">
        <v>20</v>
      </c>
      <c r="D15" s="246"/>
      <c r="E15" s="96"/>
      <c r="F15" s="191"/>
      <c r="G15" s="96"/>
      <c r="H15" s="191"/>
      <c r="I15" s="96"/>
      <c r="J15" s="191"/>
      <c r="K15" s="96"/>
      <c r="L15" s="191"/>
      <c r="M15" s="96"/>
      <c r="N15" s="191"/>
      <c r="O15" s="96"/>
      <c r="P15" s="191"/>
      <c r="Q15" s="96"/>
      <c r="R15" s="191"/>
      <c r="S15" s="96"/>
      <c r="T15" s="191"/>
      <c r="U15" s="96"/>
      <c r="V15" s="191"/>
      <c r="W15" s="96"/>
      <c r="X15" s="191"/>
      <c r="Y15" s="96"/>
      <c r="Z15" s="191"/>
      <c r="AA15" s="96"/>
      <c r="AB15" s="191"/>
      <c r="AC15" s="96"/>
      <c r="AD15" s="191"/>
      <c r="AE15" s="96"/>
      <c r="AF15" s="191"/>
      <c r="AG15" s="96"/>
      <c r="AH15" s="191"/>
      <c r="AI15" s="96"/>
      <c r="AJ15" s="191"/>
      <c r="AK15" s="96"/>
      <c r="AL15" s="191"/>
      <c r="AM15" s="96"/>
      <c r="AN15" s="191"/>
      <c r="AO15" s="96"/>
      <c r="AP15" s="191"/>
      <c r="AQ15" s="96"/>
      <c r="AR15" s="191"/>
      <c r="AS15" s="96"/>
      <c r="AT15" s="191"/>
      <c r="AU15" s="96"/>
      <c r="AV15" s="191"/>
      <c r="AW15" s="96"/>
      <c r="AX15" s="191"/>
      <c r="AY15" s="96"/>
      <c r="AZ15" s="191"/>
      <c r="BA15" s="96"/>
      <c r="BB15" s="187"/>
    </row>
    <row r="16" spans="1:54" ht="15" customHeight="1" x14ac:dyDescent="0.25">
      <c r="A16" s="252"/>
      <c r="B16" s="104" t="s">
        <v>105</v>
      </c>
      <c r="C16" s="105">
        <v>1</v>
      </c>
      <c r="D16" s="246"/>
      <c r="E16" s="96"/>
      <c r="F16" s="191"/>
      <c r="G16" s="96"/>
      <c r="H16" s="191"/>
      <c r="I16" s="96"/>
      <c r="J16" s="191"/>
      <c r="K16" s="96"/>
      <c r="L16" s="191"/>
      <c r="M16" s="96"/>
      <c r="N16" s="191"/>
      <c r="O16" s="96"/>
      <c r="P16" s="191"/>
      <c r="Q16" s="96"/>
      <c r="R16" s="191"/>
      <c r="S16" s="96"/>
      <c r="T16" s="191"/>
      <c r="U16" s="96"/>
      <c r="V16" s="191"/>
      <c r="W16" s="96"/>
      <c r="X16" s="191"/>
      <c r="Y16" s="96"/>
      <c r="Z16" s="191"/>
      <c r="AA16" s="96"/>
      <c r="AB16" s="191"/>
      <c r="AC16" s="96"/>
      <c r="AD16" s="191"/>
      <c r="AE16" s="96"/>
      <c r="AF16" s="191"/>
      <c r="AG16" s="96"/>
      <c r="AH16" s="191"/>
      <c r="AI16" s="96"/>
      <c r="AJ16" s="191"/>
      <c r="AK16" s="96"/>
      <c r="AL16" s="191"/>
      <c r="AM16" s="96"/>
      <c r="AN16" s="191"/>
      <c r="AO16" s="96"/>
      <c r="AP16" s="191"/>
      <c r="AQ16" s="96"/>
      <c r="AR16" s="191"/>
      <c r="AS16" s="96"/>
      <c r="AT16" s="191"/>
      <c r="AU16" s="96"/>
      <c r="AV16" s="191"/>
      <c r="AW16" s="96"/>
      <c r="AX16" s="191"/>
      <c r="AY16" s="96"/>
      <c r="AZ16" s="191"/>
      <c r="BA16" s="96"/>
      <c r="BB16" s="187"/>
    </row>
    <row r="17" spans="1:54" ht="15" customHeight="1" x14ac:dyDescent="0.25">
      <c r="A17" s="252"/>
      <c r="B17" s="104" t="s">
        <v>128</v>
      </c>
      <c r="C17" s="105">
        <v>1.5</v>
      </c>
      <c r="D17" s="246"/>
      <c r="E17" s="96"/>
      <c r="F17" s="191"/>
      <c r="G17" s="96"/>
      <c r="H17" s="191"/>
      <c r="I17" s="96"/>
      <c r="J17" s="191"/>
      <c r="K17" s="96"/>
      <c r="L17" s="191"/>
      <c r="M17" s="96"/>
      <c r="N17" s="191"/>
      <c r="O17" s="96"/>
      <c r="P17" s="191"/>
      <c r="Q17" s="96"/>
      <c r="R17" s="191"/>
      <c r="S17" s="96"/>
      <c r="T17" s="191"/>
      <c r="U17" s="96"/>
      <c r="V17" s="191"/>
      <c r="W17" s="96"/>
      <c r="X17" s="191"/>
      <c r="Y17" s="96"/>
      <c r="Z17" s="191"/>
      <c r="AA17" s="96"/>
      <c r="AB17" s="191"/>
      <c r="AC17" s="96"/>
      <c r="AD17" s="191"/>
      <c r="AE17" s="96"/>
      <c r="AF17" s="191"/>
      <c r="AG17" s="96"/>
      <c r="AH17" s="191"/>
      <c r="AI17" s="96"/>
      <c r="AJ17" s="191"/>
      <c r="AK17" s="96"/>
      <c r="AL17" s="191"/>
      <c r="AM17" s="96"/>
      <c r="AN17" s="191"/>
      <c r="AO17" s="96"/>
      <c r="AP17" s="191"/>
      <c r="AQ17" s="96"/>
      <c r="AR17" s="191"/>
      <c r="AS17" s="96"/>
      <c r="AT17" s="191"/>
      <c r="AU17" s="96"/>
      <c r="AV17" s="191"/>
      <c r="AW17" s="96"/>
      <c r="AX17" s="191"/>
      <c r="AY17" s="96"/>
      <c r="AZ17" s="191"/>
      <c r="BA17" s="96"/>
      <c r="BB17" s="187"/>
    </row>
    <row r="18" spans="1:54" ht="15" customHeight="1" x14ac:dyDescent="0.25">
      <c r="A18" s="252"/>
      <c r="B18" s="104" t="s">
        <v>104</v>
      </c>
      <c r="C18" s="105">
        <v>1</v>
      </c>
      <c r="D18" s="246"/>
      <c r="E18" s="96"/>
      <c r="F18" s="191"/>
      <c r="G18" s="96"/>
      <c r="H18" s="191"/>
      <c r="I18" s="96"/>
      <c r="J18" s="191"/>
      <c r="K18" s="96"/>
      <c r="L18" s="191"/>
      <c r="M18" s="96"/>
      <c r="N18" s="191"/>
      <c r="O18" s="96"/>
      <c r="P18" s="191"/>
      <c r="Q18" s="96"/>
      <c r="R18" s="191"/>
      <c r="S18" s="96"/>
      <c r="T18" s="191"/>
      <c r="U18" s="96"/>
      <c r="V18" s="191"/>
      <c r="W18" s="96"/>
      <c r="X18" s="191"/>
      <c r="Y18" s="96"/>
      <c r="Z18" s="191"/>
      <c r="AA18" s="96"/>
      <c r="AB18" s="191"/>
      <c r="AC18" s="96"/>
      <c r="AD18" s="191"/>
      <c r="AE18" s="96"/>
      <c r="AF18" s="191"/>
      <c r="AG18" s="96"/>
      <c r="AH18" s="191"/>
      <c r="AI18" s="96"/>
      <c r="AJ18" s="191"/>
      <c r="AK18" s="96"/>
      <c r="AL18" s="191"/>
      <c r="AM18" s="96"/>
      <c r="AN18" s="191"/>
      <c r="AO18" s="96"/>
      <c r="AP18" s="191"/>
      <c r="AQ18" s="96"/>
      <c r="AR18" s="191"/>
      <c r="AS18" s="96"/>
      <c r="AT18" s="191"/>
      <c r="AU18" s="96"/>
      <c r="AV18" s="191"/>
      <c r="AW18" s="96"/>
      <c r="AX18" s="191"/>
      <c r="AY18" s="96"/>
      <c r="AZ18" s="191"/>
      <c r="BA18" s="96"/>
      <c r="BB18" s="187"/>
    </row>
    <row r="19" spans="1:54" ht="15" customHeight="1" x14ac:dyDescent="0.25">
      <c r="A19" s="253"/>
      <c r="B19" s="77" t="s">
        <v>120</v>
      </c>
      <c r="C19" s="78">
        <v>1.5</v>
      </c>
      <c r="D19" s="247"/>
      <c r="E19" s="79"/>
      <c r="F19" s="210"/>
      <c r="G19" s="79"/>
      <c r="H19" s="210"/>
      <c r="I19" s="79"/>
      <c r="J19" s="210"/>
      <c r="K19" s="79"/>
      <c r="L19" s="210"/>
      <c r="M19" s="79"/>
      <c r="N19" s="210"/>
      <c r="O19" s="79"/>
      <c r="P19" s="210"/>
      <c r="Q19" s="79"/>
      <c r="R19" s="210"/>
      <c r="S19" s="79"/>
      <c r="T19" s="210"/>
      <c r="U19" s="79"/>
      <c r="V19" s="210"/>
      <c r="W19" s="79"/>
      <c r="X19" s="210"/>
      <c r="Y19" s="79"/>
      <c r="Z19" s="210"/>
      <c r="AA19" s="79"/>
      <c r="AB19" s="210"/>
      <c r="AC19" s="79"/>
      <c r="AD19" s="210"/>
      <c r="AE19" s="79"/>
      <c r="AF19" s="210"/>
      <c r="AG19" s="79"/>
      <c r="AH19" s="210"/>
      <c r="AI19" s="79"/>
      <c r="AJ19" s="210"/>
      <c r="AK19" s="79"/>
      <c r="AL19" s="210"/>
      <c r="AM19" s="79"/>
      <c r="AN19" s="210"/>
      <c r="AO19" s="79"/>
      <c r="AP19" s="210"/>
      <c r="AQ19" s="79"/>
      <c r="AR19" s="210"/>
      <c r="AS19" s="79"/>
      <c r="AT19" s="210"/>
      <c r="AU19" s="79"/>
      <c r="AV19" s="210"/>
      <c r="AW19" s="79"/>
      <c r="AX19" s="210"/>
      <c r="AY19" s="79"/>
      <c r="AZ19" s="210"/>
      <c r="BA19" s="79"/>
      <c r="BB19" s="207"/>
    </row>
    <row r="20" spans="1:54" ht="15" customHeight="1" x14ac:dyDescent="0.25">
      <c r="A20" s="183" t="s">
        <v>6</v>
      </c>
      <c r="B20" s="74" t="s">
        <v>91</v>
      </c>
      <c r="C20" s="75">
        <v>1.2</v>
      </c>
      <c r="D20" s="262">
        <f>SUM(C20:C21)</f>
        <v>2</v>
      </c>
      <c r="E20" s="76"/>
      <c r="F20" s="178">
        <f>(20/$D5)*(SUM(E5:E19))</f>
        <v>0</v>
      </c>
      <c r="G20" s="76"/>
      <c r="H20" s="178">
        <f>(20/D20)*(SUM(G20:G21))</f>
        <v>0</v>
      </c>
      <c r="I20" s="76"/>
      <c r="J20" s="178">
        <f>(20/$D20)*(SUM(I20:I21))</f>
        <v>0</v>
      </c>
      <c r="K20" s="76"/>
      <c r="L20" s="178">
        <f>(20/$D20)*(SUM(K20:K21))</f>
        <v>0</v>
      </c>
      <c r="M20" s="76"/>
      <c r="N20" s="178">
        <f t="shared" ref="N20" si="21">(20/$D20)*(SUM(M20:M21))</f>
        <v>0</v>
      </c>
      <c r="O20" s="76"/>
      <c r="P20" s="178">
        <f t="shared" ref="P20" si="22">(20/$D20)*(SUM(O20:O21))</f>
        <v>0</v>
      </c>
      <c r="Q20" s="76"/>
      <c r="R20" s="178">
        <f t="shared" ref="R20" si="23">(20/$D20)*(SUM(Q20:Q21))</f>
        <v>0</v>
      </c>
      <c r="S20" s="76"/>
      <c r="T20" s="178">
        <f t="shared" ref="T20" si="24">(20/$D20)*(SUM(S20:S21))</f>
        <v>0</v>
      </c>
      <c r="U20" s="76"/>
      <c r="V20" s="178">
        <f t="shared" ref="V20" si="25">(20/$D20)*(SUM(U20:U21))</f>
        <v>0</v>
      </c>
      <c r="W20" s="76"/>
      <c r="X20" s="178">
        <f t="shared" ref="X20" si="26">(20/$D20)*(SUM(W20:W21))</f>
        <v>0</v>
      </c>
      <c r="Y20" s="76"/>
      <c r="Z20" s="178">
        <f t="shared" ref="Z20" si="27">(20/$D20)*(SUM(Y20:Y21))</f>
        <v>0</v>
      </c>
      <c r="AA20" s="76"/>
      <c r="AB20" s="178">
        <f t="shared" ref="AB20" si="28">(20/$D20)*(SUM(AA20:AA21))</f>
        <v>0</v>
      </c>
      <c r="AC20" s="76"/>
      <c r="AD20" s="178">
        <f t="shared" ref="AD20" si="29">(20/$D20)*(SUM(AC20:AC21))</f>
        <v>0</v>
      </c>
      <c r="AE20" s="76"/>
      <c r="AF20" s="178">
        <f t="shared" ref="AF20" si="30">(20/$D20)*(SUM(AE20:AE21))</f>
        <v>0</v>
      </c>
      <c r="AG20" s="76"/>
      <c r="AH20" s="178">
        <f t="shared" ref="AH20" si="31">(20/$D20)*(SUM(AG20:AG21))</f>
        <v>0</v>
      </c>
      <c r="AI20" s="76"/>
      <c r="AJ20" s="178">
        <f t="shared" ref="AJ20" si="32">(20/$D20)*(SUM(AI20:AI21))</f>
        <v>0</v>
      </c>
      <c r="AK20" s="76"/>
      <c r="AL20" s="178">
        <f t="shared" ref="AL20" si="33">(20/$D20)*(SUM(AK20:AK21))</f>
        <v>0</v>
      </c>
      <c r="AM20" s="76"/>
      <c r="AN20" s="178">
        <f t="shared" ref="AN20" si="34">(20/$D20)*(SUM(AM20:AM21))</f>
        <v>0</v>
      </c>
      <c r="AO20" s="76"/>
      <c r="AP20" s="178">
        <f t="shared" ref="AP20" si="35">(20/$D20)*(SUM(AO20:AO21))</f>
        <v>0</v>
      </c>
      <c r="AQ20" s="76"/>
      <c r="AR20" s="178">
        <f t="shared" ref="AR20" si="36">(20/$D20)*(SUM(AQ20:AQ21))</f>
        <v>0</v>
      </c>
      <c r="AS20" s="76"/>
      <c r="AT20" s="178">
        <f t="shared" ref="AT20" si="37">(20/$D20)*(SUM(AS20:AS21))</f>
        <v>0</v>
      </c>
      <c r="AU20" s="76"/>
      <c r="AV20" s="178">
        <f t="shared" ref="AV20" si="38">(20/$D20)*(SUM(AU20:AU21))</f>
        <v>0</v>
      </c>
      <c r="AW20" s="76"/>
      <c r="AX20" s="178">
        <f t="shared" ref="AX20" si="39">(20/$D20)*(SUM(AW20:AW21))</f>
        <v>0</v>
      </c>
      <c r="AY20" s="76"/>
      <c r="AZ20" s="178">
        <f t="shared" ref="AZ20" si="40">(20/$D20)*(SUM(AY20:AY21))</f>
        <v>0</v>
      </c>
      <c r="BA20" s="76"/>
      <c r="BB20" s="180">
        <f t="shared" ref="BB20" si="41">(20/$D20)*(SUM(BA20:BA21))</f>
        <v>0</v>
      </c>
    </row>
    <row r="21" spans="1:54" ht="15" customHeight="1" x14ac:dyDescent="0.25">
      <c r="A21" s="184"/>
      <c r="B21" s="77" t="s">
        <v>109</v>
      </c>
      <c r="C21" s="78">
        <v>0.8</v>
      </c>
      <c r="D21" s="263"/>
      <c r="E21" s="85"/>
      <c r="F21" s="179"/>
      <c r="G21" s="85"/>
      <c r="H21" s="179"/>
      <c r="I21" s="85"/>
      <c r="J21" s="179"/>
      <c r="K21" s="85"/>
      <c r="L21" s="179"/>
      <c r="M21" s="85"/>
      <c r="N21" s="179"/>
      <c r="O21" s="85"/>
      <c r="P21" s="179"/>
      <c r="Q21" s="85"/>
      <c r="R21" s="179"/>
      <c r="S21" s="85"/>
      <c r="T21" s="179"/>
      <c r="U21" s="85"/>
      <c r="V21" s="179"/>
      <c r="W21" s="85"/>
      <c r="X21" s="179"/>
      <c r="Y21" s="85"/>
      <c r="Z21" s="179"/>
      <c r="AA21" s="85"/>
      <c r="AB21" s="179"/>
      <c r="AC21" s="85"/>
      <c r="AD21" s="179"/>
      <c r="AE21" s="85"/>
      <c r="AF21" s="179"/>
      <c r="AG21" s="85"/>
      <c r="AH21" s="179"/>
      <c r="AI21" s="85"/>
      <c r="AJ21" s="179"/>
      <c r="AK21" s="85"/>
      <c r="AL21" s="179"/>
      <c r="AM21" s="85"/>
      <c r="AN21" s="179"/>
      <c r="AO21" s="85"/>
      <c r="AP21" s="179"/>
      <c r="AQ21" s="85"/>
      <c r="AR21" s="179"/>
      <c r="AS21" s="85"/>
      <c r="AT21" s="179"/>
      <c r="AU21" s="85"/>
      <c r="AV21" s="179"/>
      <c r="AW21" s="85"/>
      <c r="AX21" s="179"/>
      <c r="AY21" s="85"/>
      <c r="AZ21" s="179"/>
      <c r="BA21" s="85"/>
      <c r="BB21" s="181"/>
    </row>
    <row r="22" spans="1:54" ht="15" customHeight="1" x14ac:dyDescent="0.25">
      <c r="A22" s="254" t="s">
        <v>7</v>
      </c>
      <c r="B22" s="106" t="s">
        <v>92</v>
      </c>
      <c r="C22" s="108">
        <v>0.8</v>
      </c>
      <c r="D22" s="244">
        <f>SUM(C22:C24)</f>
        <v>3.2</v>
      </c>
      <c r="E22" s="76"/>
      <c r="F22" s="189">
        <f>(20/$D22)*(SUM(E22:E24))</f>
        <v>0</v>
      </c>
      <c r="G22" s="76"/>
      <c r="H22" s="189">
        <f t="shared" ref="H22" si="42">(20/$D22)*(SUM(G22:G24))</f>
        <v>0</v>
      </c>
      <c r="I22" s="76"/>
      <c r="J22" s="189">
        <f t="shared" ref="J22" si="43">(20/$D22)*(SUM(I22:I24))</f>
        <v>0</v>
      </c>
      <c r="K22" s="76"/>
      <c r="L22" s="189">
        <f t="shared" ref="L22" si="44">(20/$D22)*(SUM(K22:K24))</f>
        <v>0</v>
      </c>
      <c r="M22" s="76"/>
      <c r="N22" s="189">
        <f t="shared" ref="N22" si="45">(20/$D22)*(SUM(M22:M24))</f>
        <v>0</v>
      </c>
      <c r="O22" s="76"/>
      <c r="P22" s="189">
        <f t="shared" ref="P22" si="46">(20/$D22)*(SUM(O22:O24))</f>
        <v>0</v>
      </c>
      <c r="Q22" s="76"/>
      <c r="R22" s="189">
        <f t="shared" ref="R22" si="47">(20/$D22)*(SUM(Q22:Q24))</f>
        <v>0</v>
      </c>
      <c r="S22" s="76"/>
      <c r="T22" s="189">
        <f t="shared" ref="T22" si="48">(20/$D22)*(SUM(S22:S24))</f>
        <v>0</v>
      </c>
      <c r="U22" s="76"/>
      <c r="V22" s="189">
        <f t="shared" ref="V22" si="49">(20/$D22)*(SUM(U22:U24))</f>
        <v>0</v>
      </c>
      <c r="W22" s="76"/>
      <c r="X22" s="189">
        <f t="shared" ref="X22" si="50">(20/$D22)*(SUM(W22:W24))</f>
        <v>0</v>
      </c>
      <c r="Y22" s="76"/>
      <c r="Z22" s="189">
        <f t="shared" ref="Z22" si="51">(20/$D22)*(SUM(Y22:Y24))</f>
        <v>0</v>
      </c>
      <c r="AA22" s="76"/>
      <c r="AB22" s="189">
        <f t="shared" ref="AB22" si="52">(20/$D22)*(SUM(AA22:AA24))</f>
        <v>0</v>
      </c>
      <c r="AC22" s="76"/>
      <c r="AD22" s="189">
        <f t="shared" ref="AD22" si="53">(20/$D22)*(SUM(AC22:AC24))</f>
        <v>0</v>
      </c>
      <c r="AE22" s="76"/>
      <c r="AF22" s="189">
        <f t="shared" ref="AF22" si="54">(20/$D22)*(SUM(AE22:AE24))</f>
        <v>0</v>
      </c>
      <c r="AG22" s="76"/>
      <c r="AH22" s="189">
        <f t="shared" ref="AH22" si="55">(20/$D22)*(SUM(AG22:AG24))</f>
        <v>0</v>
      </c>
      <c r="AI22" s="76"/>
      <c r="AJ22" s="189">
        <f t="shared" ref="AJ22" si="56">(20/$D22)*(SUM(AI22:AI24))</f>
        <v>0</v>
      </c>
      <c r="AK22" s="76"/>
      <c r="AL22" s="189">
        <f t="shared" ref="AL22" si="57">(20/$D22)*(SUM(AK22:AK24))</f>
        <v>0</v>
      </c>
      <c r="AM22" s="76"/>
      <c r="AN22" s="189">
        <f t="shared" ref="AN22" si="58">(20/$D22)*(SUM(AM22:AM24))</f>
        <v>0</v>
      </c>
      <c r="AO22" s="76"/>
      <c r="AP22" s="189">
        <f t="shared" ref="AP22" si="59">(20/$D22)*(SUM(AO22:AO24))</f>
        <v>0</v>
      </c>
      <c r="AQ22" s="76"/>
      <c r="AR22" s="189">
        <f t="shared" ref="AR22" si="60">(20/$D22)*(SUM(AQ22:AQ24))</f>
        <v>0</v>
      </c>
      <c r="AS22" s="76"/>
      <c r="AT22" s="189">
        <f t="shared" ref="AT22" si="61">(20/$D22)*(SUM(AS22:AS24))</f>
        <v>0</v>
      </c>
      <c r="AU22" s="76"/>
      <c r="AV22" s="189">
        <f t="shared" ref="AV22" si="62">(20/$D22)*(SUM(AU22:AU24))</f>
        <v>0</v>
      </c>
      <c r="AW22" s="76"/>
      <c r="AX22" s="189">
        <f t="shared" ref="AX22" si="63">(20/$D22)*(SUM(AW22:AW24))</f>
        <v>0</v>
      </c>
      <c r="AY22" s="76"/>
      <c r="AZ22" s="189">
        <f t="shared" ref="AZ22" si="64">(20/$D22)*(SUM(AY22:AY24))</f>
        <v>0</v>
      </c>
      <c r="BA22" s="76"/>
      <c r="BB22" s="185">
        <f t="shared" ref="BB22" si="65">(20/$D22)*(SUM(BA22:BA24))</f>
        <v>0</v>
      </c>
    </row>
    <row r="23" spans="1:54" ht="15" customHeight="1" x14ac:dyDescent="0.25">
      <c r="A23" s="251"/>
      <c r="B23" s="109" t="s">
        <v>93</v>
      </c>
      <c r="C23" s="110">
        <v>1.2</v>
      </c>
      <c r="D23" s="245"/>
      <c r="E23" s="85"/>
      <c r="F23" s="190"/>
      <c r="G23" s="85"/>
      <c r="H23" s="190"/>
      <c r="I23" s="85"/>
      <c r="J23" s="190"/>
      <c r="K23" s="85"/>
      <c r="L23" s="190"/>
      <c r="M23" s="85"/>
      <c r="N23" s="190"/>
      <c r="O23" s="85"/>
      <c r="P23" s="190"/>
      <c r="Q23" s="85"/>
      <c r="R23" s="190"/>
      <c r="S23" s="85"/>
      <c r="T23" s="190"/>
      <c r="U23" s="85"/>
      <c r="V23" s="190"/>
      <c r="W23" s="85"/>
      <c r="X23" s="190"/>
      <c r="Y23" s="85"/>
      <c r="Z23" s="190"/>
      <c r="AA23" s="85"/>
      <c r="AB23" s="190"/>
      <c r="AC23" s="85"/>
      <c r="AD23" s="190"/>
      <c r="AE23" s="85"/>
      <c r="AF23" s="190"/>
      <c r="AG23" s="85"/>
      <c r="AH23" s="190"/>
      <c r="AI23" s="85"/>
      <c r="AJ23" s="190"/>
      <c r="AK23" s="85"/>
      <c r="AL23" s="190"/>
      <c r="AM23" s="85"/>
      <c r="AN23" s="190"/>
      <c r="AO23" s="85"/>
      <c r="AP23" s="190"/>
      <c r="AQ23" s="85"/>
      <c r="AR23" s="190"/>
      <c r="AS23" s="85"/>
      <c r="AT23" s="190"/>
      <c r="AU23" s="85"/>
      <c r="AV23" s="190"/>
      <c r="AW23" s="85"/>
      <c r="AX23" s="190"/>
      <c r="AY23" s="85"/>
      <c r="AZ23" s="190"/>
      <c r="BA23" s="85"/>
      <c r="BB23" s="186"/>
    </row>
    <row r="24" spans="1:54" ht="15" customHeight="1" x14ac:dyDescent="0.25">
      <c r="A24" s="253"/>
      <c r="B24" s="77" t="s">
        <v>94</v>
      </c>
      <c r="C24" s="78">
        <v>1.2</v>
      </c>
      <c r="D24" s="247"/>
      <c r="E24" s="79"/>
      <c r="F24" s="210"/>
      <c r="G24" s="79"/>
      <c r="H24" s="210"/>
      <c r="I24" s="79"/>
      <c r="J24" s="210"/>
      <c r="K24" s="79"/>
      <c r="L24" s="210"/>
      <c r="M24" s="79"/>
      <c r="N24" s="210"/>
      <c r="O24" s="79"/>
      <c r="P24" s="210"/>
      <c r="Q24" s="79"/>
      <c r="R24" s="210"/>
      <c r="S24" s="79"/>
      <c r="T24" s="210"/>
      <c r="U24" s="79"/>
      <c r="V24" s="210"/>
      <c r="W24" s="79"/>
      <c r="X24" s="210"/>
      <c r="Y24" s="79"/>
      <c r="Z24" s="210"/>
      <c r="AA24" s="79"/>
      <c r="AB24" s="210"/>
      <c r="AC24" s="79"/>
      <c r="AD24" s="210"/>
      <c r="AE24" s="79"/>
      <c r="AF24" s="210"/>
      <c r="AG24" s="79"/>
      <c r="AH24" s="210"/>
      <c r="AI24" s="79"/>
      <c r="AJ24" s="210"/>
      <c r="AK24" s="79"/>
      <c r="AL24" s="210"/>
      <c r="AM24" s="79"/>
      <c r="AN24" s="210"/>
      <c r="AO24" s="79"/>
      <c r="AP24" s="210"/>
      <c r="AQ24" s="79"/>
      <c r="AR24" s="210"/>
      <c r="AS24" s="79"/>
      <c r="AT24" s="210"/>
      <c r="AU24" s="79"/>
      <c r="AV24" s="210"/>
      <c r="AW24" s="79"/>
      <c r="AX24" s="210"/>
      <c r="AY24" s="79"/>
      <c r="AZ24" s="210"/>
      <c r="BA24" s="79"/>
      <c r="BB24" s="207"/>
    </row>
    <row r="25" spans="1:54" ht="15" customHeight="1" x14ac:dyDescent="0.25">
      <c r="A25" s="254" t="s">
        <v>8</v>
      </c>
      <c r="B25" s="74" t="s">
        <v>108</v>
      </c>
      <c r="C25" s="75">
        <v>1.2</v>
      </c>
      <c r="D25" s="248">
        <f>SUM(C25:C27)</f>
        <v>4.3999999999999995</v>
      </c>
      <c r="E25" s="76"/>
      <c r="F25" s="189">
        <f>'[1]Controle continu'!$F$25:$F$27</f>
        <v>0</v>
      </c>
      <c r="G25" s="76"/>
      <c r="H25" s="189">
        <f>(20/$D25)*(SUM(G25:G27))</f>
        <v>0</v>
      </c>
      <c r="I25" s="76"/>
      <c r="J25" s="189">
        <f>(20/$D25)*(SUM(I25:I27))</f>
        <v>0</v>
      </c>
      <c r="K25" s="76"/>
      <c r="L25" s="189">
        <f>(20/$D25)*(SUM(K25:K27))</f>
        <v>0</v>
      </c>
      <c r="M25" s="76"/>
      <c r="N25" s="189">
        <f>(20/$D25)*(SUM(M25:M27))</f>
        <v>0</v>
      </c>
      <c r="O25" s="76"/>
      <c r="P25" s="189">
        <f>(20/$D25)*(SUM(O25:O27))</f>
        <v>0</v>
      </c>
      <c r="Q25" s="76"/>
      <c r="R25" s="189">
        <f>(20/$D25)*(SUM(Q25:Q27))</f>
        <v>0</v>
      </c>
      <c r="S25" s="76"/>
      <c r="T25" s="189">
        <f>(20/$D25)*(SUM(S25:S27))</f>
        <v>0</v>
      </c>
      <c r="U25" s="76"/>
      <c r="V25" s="189">
        <f>(20/$D25)*(SUM(U25:U27))</f>
        <v>0</v>
      </c>
      <c r="W25" s="76"/>
      <c r="X25" s="189">
        <f>(20/$D25)*(SUM(W25:W27))</f>
        <v>0</v>
      </c>
      <c r="Y25" s="76"/>
      <c r="Z25" s="189">
        <f>(20/$D25)*(SUM(Y25:Y27))</f>
        <v>0</v>
      </c>
      <c r="AA25" s="76"/>
      <c r="AB25" s="189">
        <f>(20/$D25)*(SUM(AA25:AA27))</f>
        <v>0</v>
      </c>
      <c r="AC25" s="76"/>
      <c r="AD25" s="189">
        <f>(20/$D25)*(SUM(AC25:AC27))</f>
        <v>0</v>
      </c>
      <c r="AE25" s="76"/>
      <c r="AF25" s="189">
        <f>(20/$D25)*(SUM(AE25:AE27))</f>
        <v>0</v>
      </c>
      <c r="AG25" s="76"/>
      <c r="AH25" s="189">
        <f>(20/$D25)*(SUM(AG25:AG27))</f>
        <v>0</v>
      </c>
      <c r="AI25" s="76"/>
      <c r="AJ25" s="189">
        <f>(20/$D25)*(SUM(AI25:AI27))</f>
        <v>0</v>
      </c>
      <c r="AK25" s="76"/>
      <c r="AL25" s="189">
        <f>(20/$D25)*(SUM(AK25:AK27))</f>
        <v>0</v>
      </c>
      <c r="AM25" s="76"/>
      <c r="AN25" s="189">
        <f>(20/$D25)*(SUM(AM25:AM27))</f>
        <v>0</v>
      </c>
      <c r="AO25" s="76"/>
      <c r="AP25" s="189">
        <f>(20/$D25)*(SUM(AO25:AO27))</f>
        <v>0</v>
      </c>
      <c r="AQ25" s="76"/>
      <c r="AR25" s="189">
        <f>(20/$D25)*(SUM(AQ25:AQ27))</f>
        <v>0</v>
      </c>
      <c r="AS25" s="76"/>
      <c r="AT25" s="189">
        <f>(20/$D25)*(SUM(AS25:AS27))</f>
        <v>0</v>
      </c>
      <c r="AU25" s="76"/>
      <c r="AV25" s="189">
        <f>(20/$D25)*(SUM(AU25:AU27))</f>
        <v>0</v>
      </c>
      <c r="AW25" s="76"/>
      <c r="AX25" s="189">
        <f>(20/$D25)*(SUM(AW25:AW27))</f>
        <v>0</v>
      </c>
      <c r="AY25" s="76"/>
      <c r="AZ25" s="189">
        <f>(20/$D25)*(SUM(AY25:AY27))</f>
        <v>0</v>
      </c>
      <c r="BA25" s="76"/>
      <c r="BB25" s="185">
        <f>(20/$D25)*(SUM(BA25:BA27))</f>
        <v>0</v>
      </c>
    </row>
    <row r="26" spans="1:54" ht="15" customHeight="1" x14ac:dyDescent="0.25">
      <c r="A26" s="251"/>
      <c r="B26" s="109" t="s">
        <v>110</v>
      </c>
      <c r="C26" s="110">
        <v>2.4</v>
      </c>
      <c r="D26" s="245"/>
      <c r="E26" s="85"/>
      <c r="F26" s="190"/>
      <c r="G26" s="85"/>
      <c r="H26" s="190"/>
      <c r="I26" s="85"/>
      <c r="J26" s="190"/>
      <c r="K26" s="85"/>
      <c r="L26" s="190"/>
      <c r="M26" s="85"/>
      <c r="N26" s="190"/>
      <c r="O26" s="85"/>
      <c r="P26" s="190"/>
      <c r="Q26" s="85"/>
      <c r="R26" s="190"/>
      <c r="S26" s="85"/>
      <c r="T26" s="190"/>
      <c r="U26" s="85"/>
      <c r="V26" s="190"/>
      <c r="W26" s="85"/>
      <c r="X26" s="190"/>
      <c r="Y26" s="85"/>
      <c r="Z26" s="190"/>
      <c r="AA26" s="85"/>
      <c r="AB26" s="190"/>
      <c r="AC26" s="85"/>
      <c r="AD26" s="190"/>
      <c r="AE26" s="85"/>
      <c r="AF26" s="190"/>
      <c r="AG26" s="85"/>
      <c r="AH26" s="190"/>
      <c r="AI26" s="85"/>
      <c r="AJ26" s="190"/>
      <c r="AK26" s="85"/>
      <c r="AL26" s="190"/>
      <c r="AM26" s="85"/>
      <c r="AN26" s="190"/>
      <c r="AO26" s="85"/>
      <c r="AP26" s="190"/>
      <c r="AQ26" s="85"/>
      <c r="AR26" s="190"/>
      <c r="AS26" s="85"/>
      <c r="AT26" s="190"/>
      <c r="AU26" s="85"/>
      <c r="AV26" s="190"/>
      <c r="AW26" s="85"/>
      <c r="AX26" s="190"/>
      <c r="AY26" s="85"/>
      <c r="AZ26" s="190"/>
      <c r="BA26" s="85"/>
      <c r="BB26" s="186"/>
    </row>
    <row r="27" spans="1:54" ht="15" customHeight="1" x14ac:dyDescent="0.25">
      <c r="A27" s="253"/>
      <c r="B27" s="77" t="s">
        <v>111</v>
      </c>
      <c r="C27" s="78">
        <v>0.8</v>
      </c>
      <c r="D27" s="247"/>
      <c r="E27" s="79"/>
      <c r="F27" s="210"/>
      <c r="G27" s="79"/>
      <c r="H27" s="210"/>
      <c r="I27" s="79"/>
      <c r="J27" s="210"/>
      <c r="K27" s="79"/>
      <c r="L27" s="210"/>
      <c r="M27" s="79"/>
      <c r="N27" s="210"/>
      <c r="O27" s="79"/>
      <c r="P27" s="210"/>
      <c r="Q27" s="79"/>
      <c r="R27" s="210"/>
      <c r="S27" s="79"/>
      <c r="T27" s="210"/>
      <c r="U27" s="79"/>
      <c r="V27" s="210"/>
      <c r="W27" s="79"/>
      <c r="X27" s="210"/>
      <c r="Y27" s="79"/>
      <c r="Z27" s="210"/>
      <c r="AA27" s="79"/>
      <c r="AB27" s="210"/>
      <c r="AC27" s="79"/>
      <c r="AD27" s="210"/>
      <c r="AE27" s="79"/>
      <c r="AF27" s="210"/>
      <c r="AG27" s="79"/>
      <c r="AH27" s="210"/>
      <c r="AI27" s="79"/>
      <c r="AJ27" s="210"/>
      <c r="AK27" s="79"/>
      <c r="AL27" s="210"/>
      <c r="AM27" s="79"/>
      <c r="AN27" s="210"/>
      <c r="AO27" s="79"/>
      <c r="AP27" s="210"/>
      <c r="AQ27" s="79"/>
      <c r="AR27" s="210"/>
      <c r="AS27" s="79"/>
      <c r="AT27" s="210"/>
      <c r="AU27" s="79"/>
      <c r="AV27" s="210"/>
      <c r="AW27" s="79"/>
      <c r="AX27" s="210"/>
      <c r="AY27" s="79"/>
      <c r="AZ27" s="210"/>
      <c r="BA27" s="79"/>
      <c r="BB27" s="207"/>
    </row>
    <row r="28" spans="1:54" ht="15.75" customHeight="1" thickBot="1" x14ac:dyDescent="0.3">
      <c r="A28" s="13" t="s">
        <v>9</v>
      </c>
      <c r="B28" s="111" t="s">
        <v>95</v>
      </c>
      <c r="C28" s="112">
        <v>20</v>
      </c>
      <c r="D28" s="18">
        <f>SUM(C28:C28)</f>
        <v>20</v>
      </c>
      <c r="E28" s="97"/>
      <c r="F28" s="98">
        <f>(20/$D28)*(SUM(E28))</f>
        <v>0</v>
      </c>
      <c r="G28" s="97"/>
      <c r="H28" s="98">
        <f t="shared" ref="H28" si="66">(20/$D28)*(SUM(G28))</f>
        <v>0</v>
      </c>
      <c r="I28" s="97"/>
      <c r="J28" s="98">
        <f t="shared" ref="J28" si="67">(20/$D28)*(SUM(I28))</f>
        <v>0</v>
      </c>
      <c r="K28" s="97"/>
      <c r="L28" s="98">
        <f t="shared" ref="L28" si="68">(20/$D28)*(SUM(K28))</f>
        <v>0</v>
      </c>
      <c r="M28" s="97"/>
      <c r="N28" s="98">
        <f t="shared" ref="N28" si="69">(20/$D28)*(SUM(M28))</f>
        <v>0</v>
      </c>
      <c r="O28" s="97"/>
      <c r="P28" s="98">
        <f t="shared" ref="P28" si="70">(20/$D28)*(SUM(O28))</f>
        <v>0</v>
      </c>
      <c r="Q28" s="97"/>
      <c r="R28" s="98">
        <f t="shared" ref="R28" si="71">(20/$D28)*(SUM(Q28))</f>
        <v>0</v>
      </c>
      <c r="S28" s="97"/>
      <c r="T28" s="98">
        <f t="shared" ref="T28" si="72">(20/$D28)*(SUM(S28))</f>
        <v>0</v>
      </c>
      <c r="U28" s="97"/>
      <c r="V28" s="98">
        <f t="shared" ref="V28" si="73">(20/$D28)*(SUM(U28))</f>
        <v>0</v>
      </c>
      <c r="W28" s="97"/>
      <c r="X28" s="98">
        <f t="shared" ref="X28" si="74">(20/$D28)*(SUM(W28))</f>
        <v>0</v>
      </c>
      <c r="Y28" s="97"/>
      <c r="Z28" s="98">
        <f t="shared" ref="Z28" si="75">(20/$D28)*(SUM(Y28))</f>
        <v>0</v>
      </c>
      <c r="AA28" s="97"/>
      <c r="AB28" s="98">
        <f t="shared" ref="AB28" si="76">(20/$D28)*(SUM(AA28))</f>
        <v>0</v>
      </c>
      <c r="AC28" s="97"/>
      <c r="AD28" s="98">
        <f t="shared" ref="AD28" si="77">(20/$D28)*(SUM(AC28))</f>
        <v>0</v>
      </c>
      <c r="AE28" s="97"/>
      <c r="AF28" s="98">
        <f t="shared" ref="AF28" si="78">(20/$D28)*(SUM(AE28))</f>
        <v>0</v>
      </c>
      <c r="AG28" s="97"/>
      <c r="AH28" s="98">
        <f t="shared" ref="AH28" si="79">(20/$D28)*(SUM(AG28))</f>
        <v>0</v>
      </c>
      <c r="AI28" s="97"/>
      <c r="AJ28" s="98">
        <f t="shared" ref="AJ28" si="80">(20/$D28)*(SUM(AI28))</f>
        <v>0</v>
      </c>
      <c r="AK28" s="97"/>
      <c r="AL28" s="98">
        <f t="shared" ref="AL28" si="81">(20/$D28)*(SUM(AK28))</f>
        <v>0</v>
      </c>
      <c r="AM28" s="97"/>
      <c r="AN28" s="98">
        <f t="shared" ref="AN28" si="82">(20/$D28)*(SUM(AM28))</f>
        <v>0</v>
      </c>
      <c r="AO28" s="97"/>
      <c r="AP28" s="98">
        <f t="shared" ref="AP28" si="83">(20/$D28)*(SUM(AO28))</f>
        <v>0</v>
      </c>
      <c r="AQ28" s="97"/>
      <c r="AR28" s="98">
        <f t="shared" ref="AR28" si="84">(20/$D28)*(SUM(AQ28))</f>
        <v>0</v>
      </c>
      <c r="AS28" s="97"/>
      <c r="AT28" s="98">
        <f t="shared" ref="AT28" si="85">(20/$D28)*(SUM(AS28))</f>
        <v>0</v>
      </c>
      <c r="AU28" s="97"/>
      <c r="AV28" s="98">
        <f t="shared" ref="AV28" si="86">(20/$D28)*(SUM(AU28))</f>
        <v>0</v>
      </c>
      <c r="AW28" s="97"/>
      <c r="AX28" s="98">
        <f t="shared" ref="AX28" si="87">(20/$D28)*(SUM(AW28))</f>
        <v>0</v>
      </c>
      <c r="AY28" s="97"/>
      <c r="AZ28" s="98">
        <f t="shared" ref="AZ28" si="88">(20/$D28)*(SUM(AY28))</f>
        <v>0</v>
      </c>
      <c r="BA28" s="97"/>
      <c r="BB28" s="99">
        <f t="shared" ref="BB28" si="89">(20/$D28)*(SUM(BA28))</f>
        <v>0</v>
      </c>
    </row>
    <row r="29" spans="1:54" s="12" customFormat="1" ht="33" customHeight="1" thickTop="1" thickBot="1" x14ac:dyDescent="0.3">
      <c r="A29" s="217" t="s">
        <v>33</v>
      </c>
      <c r="B29" s="214"/>
      <c r="C29" s="214"/>
      <c r="D29" s="214"/>
      <c r="E29" s="216" t="s">
        <v>33</v>
      </c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14"/>
      <c r="AQ29" s="214"/>
      <c r="AR29" s="214"/>
      <c r="AS29" s="214"/>
      <c r="AT29" s="214"/>
      <c r="AU29" s="214"/>
      <c r="AV29" s="214"/>
      <c r="AW29" s="214"/>
      <c r="AX29" s="214"/>
      <c r="AY29" s="214"/>
      <c r="AZ29" s="214"/>
      <c r="BA29" s="214"/>
      <c r="BB29" s="215"/>
    </row>
    <row r="30" spans="1:54" ht="15" customHeight="1" thickTop="1" x14ac:dyDescent="0.25">
      <c r="A30" s="261" t="s">
        <v>40</v>
      </c>
      <c r="B30" s="113" t="s">
        <v>106</v>
      </c>
      <c r="C30" s="107">
        <v>2.8</v>
      </c>
      <c r="D30" s="235">
        <f>SUM(C30:C33)</f>
        <v>10</v>
      </c>
      <c r="E30" s="92"/>
      <c r="F30" s="208">
        <f>'[1]Controle continu'!$F$30:$F$33</f>
        <v>0</v>
      </c>
      <c r="G30" s="92"/>
      <c r="H30" s="208">
        <f t="shared" ref="H30" si="90">(20/$D30)*(SUM(G30:G33))</f>
        <v>0</v>
      </c>
      <c r="I30" s="92"/>
      <c r="J30" s="208">
        <f t="shared" ref="J30" si="91">(20/$D30)*(SUM(I30:I33))</f>
        <v>0</v>
      </c>
      <c r="K30" s="92"/>
      <c r="L30" s="208">
        <f t="shared" ref="L30" si="92">(20/$D30)*(SUM(K30:K33))</f>
        <v>0</v>
      </c>
      <c r="M30" s="92"/>
      <c r="N30" s="208">
        <f t="shared" ref="N30" si="93">(20/$D30)*(SUM(M30:M33))</f>
        <v>0</v>
      </c>
      <c r="O30" s="92"/>
      <c r="P30" s="208">
        <f t="shared" ref="P30" si="94">(20/$D30)*(SUM(O30:O33))</f>
        <v>0</v>
      </c>
      <c r="Q30" s="92"/>
      <c r="R30" s="208">
        <f t="shared" ref="R30" si="95">(20/$D30)*(SUM(Q30:Q33))</f>
        <v>0</v>
      </c>
      <c r="S30" s="92"/>
      <c r="T30" s="208">
        <f t="shared" ref="T30" si="96">(20/$D30)*(SUM(S30:S33))</f>
        <v>0</v>
      </c>
      <c r="U30" s="92"/>
      <c r="V30" s="208">
        <f t="shared" ref="V30" si="97">(20/$D30)*(SUM(U30:U33))</f>
        <v>0</v>
      </c>
      <c r="W30" s="92"/>
      <c r="X30" s="208">
        <f t="shared" ref="X30" si="98">(20/$D30)*(SUM(W30:W33))</f>
        <v>0</v>
      </c>
      <c r="Y30" s="92"/>
      <c r="Z30" s="208">
        <f t="shared" ref="Z30" si="99">(20/$D30)*(SUM(Y30:Y33))</f>
        <v>0</v>
      </c>
      <c r="AA30" s="92"/>
      <c r="AB30" s="208">
        <f t="shared" ref="AB30" si="100">(20/$D30)*(SUM(AA30:AA33))</f>
        <v>0</v>
      </c>
      <c r="AC30" s="92"/>
      <c r="AD30" s="208">
        <f t="shared" ref="AD30" si="101">(20/$D30)*(SUM(AC30:AC33))</f>
        <v>0</v>
      </c>
      <c r="AE30" s="92"/>
      <c r="AF30" s="208">
        <f t="shared" ref="AF30" si="102">(20/$D30)*(SUM(AE30:AE33))</f>
        <v>0</v>
      </c>
      <c r="AG30" s="92"/>
      <c r="AH30" s="208">
        <f t="shared" ref="AH30" si="103">(20/$D30)*(SUM(AG30:AG33))</f>
        <v>0</v>
      </c>
      <c r="AI30" s="92"/>
      <c r="AJ30" s="208">
        <f t="shared" ref="AJ30" si="104">(20/$D30)*(SUM(AI30:AI33))</f>
        <v>0</v>
      </c>
      <c r="AK30" s="92"/>
      <c r="AL30" s="208">
        <f t="shared" ref="AL30" si="105">(20/$D30)*(SUM(AK30:AK33))</f>
        <v>0</v>
      </c>
      <c r="AM30" s="92"/>
      <c r="AN30" s="208">
        <f t="shared" ref="AN30" si="106">(20/$D30)*(SUM(AM30:AM33))</f>
        <v>0</v>
      </c>
      <c r="AO30" s="92"/>
      <c r="AP30" s="208">
        <f t="shared" ref="AP30" si="107">(20/$D30)*(SUM(AO30:AO33))</f>
        <v>0</v>
      </c>
      <c r="AQ30" s="92"/>
      <c r="AR30" s="208">
        <f t="shared" ref="AR30" si="108">(20/$D30)*(SUM(AQ30:AQ33))</f>
        <v>0</v>
      </c>
      <c r="AS30" s="92"/>
      <c r="AT30" s="208">
        <f t="shared" ref="AT30" si="109">(20/$D30)*(SUM(AS30:AS33))</f>
        <v>0</v>
      </c>
      <c r="AU30" s="92"/>
      <c r="AV30" s="208">
        <f t="shared" ref="AV30" si="110">(20/$D30)*(SUM(AU30:AU33))</f>
        <v>0</v>
      </c>
      <c r="AW30" s="92"/>
      <c r="AX30" s="208">
        <f t="shared" ref="AX30" si="111">(20/$D30)*(SUM(AW30:AW33))</f>
        <v>0</v>
      </c>
      <c r="AY30" s="92"/>
      <c r="AZ30" s="208">
        <f t="shared" ref="AZ30" si="112">(20/$D30)*(SUM(AY30:AY33))</f>
        <v>0</v>
      </c>
      <c r="BA30" s="92"/>
      <c r="BB30" s="205">
        <f t="shared" ref="BB30" si="113">(20/$D30)*(SUM(BA30:BA33))</f>
        <v>0</v>
      </c>
    </row>
    <row r="31" spans="1:54" ht="15" customHeight="1" x14ac:dyDescent="0.25">
      <c r="A31" s="251"/>
      <c r="B31" s="109" t="s">
        <v>107</v>
      </c>
      <c r="C31" s="110">
        <v>2.4</v>
      </c>
      <c r="D31" s="222"/>
      <c r="E31" s="85"/>
      <c r="F31" s="190"/>
      <c r="G31" s="85"/>
      <c r="H31" s="190"/>
      <c r="I31" s="85"/>
      <c r="J31" s="190"/>
      <c r="K31" s="85"/>
      <c r="L31" s="190"/>
      <c r="M31" s="85"/>
      <c r="N31" s="190"/>
      <c r="O31" s="85"/>
      <c r="P31" s="190"/>
      <c r="Q31" s="85"/>
      <c r="R31" s="190"/>
      <c r="S31" s="85"/>
      <c r="T31" s="190"/>
      <c r="U31" s="85"/>
      <c r="V31" s="190"/>
      <c r="W31" s="85"/>
      <c r="X31" s="190"/>
      <c r="Y31" s="85"/>
      <c r="Z31" s="190"/>
      <c r="AA31" s="85"/>
      <c r="AB31" s="190"/>
      <c r="AC31" s="85"/>
      <c r="AD31" s="190"/>
      <c r="AE31" s="85"/>
      <c r="AF31" s="190"/>
      <c r="AG31" s="85"/>
      <c r="AH31" s="190"/>
      <c r="AI31" s="85"/>
      <c r="AJ31" s="190"/>
      <c r="AK31" s="85"/>
      <c r="AL31" s="190"/>
      <c r="AM31" s="85"/>
      <c r="AN31" s="190"/>
      <c r="AO31" s="85"/>
      <c r="AP31" s="190"/>
      <c r="AQ31" s="85"/>
      <c r="AR31" s="190"/>
      <c r="AS31" s="85"/>
      <c r="AT31" s="190"/>
      <c r="AU31" s="85"/>
      <c r="AV31" s="190"/>
      <c r="AW31" s="85"/>
      <c r="AX31" s="190"/>
      <c r="AY31" s="85"/>
      <c r="AZ31" s="190"/>
      <c r="BA31" s="85"/>
      <c r="BB31" s="186"/>
    </row>
    <row r="32" spans="1:54" ht="15" customHeight="1" x14ac:dyDescent="0.25">
      <c r="A32" s="252"/>
      <c r="B32" s="104" t="s">
        <v>119</v>
      </c>
      <c r="C32" s="105">
        <v>1.2</v>
      </c>
      <c r="D32" s="236"/>
      <c r="E32" s="96"/>
      <c r="F32" s="191"/>
      <c r="G32" s="96"/>
      <c r="H32" s="191"/>
      <c r="I32" s="96"/>
      <c r="J32" s="191"/>
      <c r="K32" s="96"/>
      <c r="L32" s="191"/>
      <c r="M32" s="96"/>
      <c r="N32" s="191"/>
      <c r="O32" s="96"/>
      <c r="P32" s="191"/>
      <c r="Q32" s="96"/>
      <c r="R32" s="191"/>
      <c r="S32" s="96"/>
      <c r="T32" s="191"/>
      <c r="U32" s="96"/>
      <c r="V32" s="191"/>
      <c r="W32" s="96"/>
      <c r="X32" s="191"/>
      <c r="Y32" s="96"/>
      <c r="Z32" s="191"/>
      <c r="AA32" s="96"/>
      <c r="AB32" s="191"/>
      <c r="AC32" s="96"/>
      <c r="AD32" s="191"/>
      <c r="AE32" s="96"/>
      <c r="AF32" s="191"/>
      <c r="AG32" s="96"/>
      <c r="AH32" s="191"/>
      <c r="AI32" s="96"/>
      <c r="AJ32" s="191"/>
      <c r="AK32" s="96"/>
      <c r="AL32" s="191"/>
      <c r="AM32" s="96"/>
      <c r="AN32" s="191"/>
      <c r="AO32" s="96"/>
      <c r="AP32" s="191"/>
      <c r="AQ32" s="96"/>
      <c r="AR32" s="191"/>
      <c r="AS32" s="96"/>
      <c r="AT32" s="191"/>
      <c r="AU32" s="96"/>
      <c r="AV32" s="191"/>
      <c r="AW32" s="96"/>
      <c r="AX32" s="191"/>
      <c r="AY32" s="96"/>
      <c r="AZ32" s="191"/>
      <c r="BA32" s="96"/>
      <c r="BB32" s="187"/>
    </row>
    <row r="33" spans="1:54" ht="15" customHeight="1" x14ac:dyDescent="0.25">
      <c r="A33" s="253"/>
      <c r="B33" s="77" t="s">
        <v>52</v>
      </c>
      <c r="C33" s="78">
        <v>3.6</v>
      </c>
      <c r="D33" s="221"/>
      <c r="E33" s="79"/>
      <c r="F33" s="210"/>
      <c r="G33" s="79"/>
      <c r="H33" s="210"/>
      <c r="I33" s="79"/>
      <c r="J33" s="210"/>
      <c r="K33" s="79"/>
      <c r="L33" s="210"/>
      <c r="M33" s="79"/>
      <c r="N33" s="210"/>
      <c r="O33" s="79"/>
      <c r="P33" s="210"/>
      <c r="Q33" s="79"/>
      <c r="R33" s="210"/>
      <c r="S33" s="79"/>
      <c r="T33" s="210"/>
      <c r="U33" s="79"/>
      <c r="V33" s="210"/>
      <c r="W33" s="79"/>
      <c r="X33" s="210"/>
      <c r="Y33" s="79"/>
      <c r="Z33" s="210"/>
      <c r="AA33" s="79"/>
      <c r="AB33" s="210"/>
      <c r="AC33" s="79"/>
      <c r="AD33" s="210"/>
      <c r="AE33" s="79"/>
      <c r="AF33" s="210"/>
      <c r="AG33" s="79"/>
      <c r="AH33" s="210"/>
      <c r="AI33" s="79"/>
      <c r="AJ33" s="210"/>
      <c r="AK33" s="79"/>
      <c r="AL33" s="210"/>
      <c r="AM33" s="79"/>
      <c r="AN33" s="210"/>
      <c r="AO33" s="79"/>
      <c r="AP33" s="210"/>
      <c r="AQ33" s="79"/>
      <c r="AR33" s="210"/>
      <c r="AS33" s="79"/>
      <c r="AT33" s="210"/>
      <c r="AU33" s="79"/>
      <c r="AV33" s="210"/>
      <c r="AW33" s="79"/>
      <c r="AX33" s="210"/>
      <c r="AY33" s="79"/>
      <c r="AZ33" s="210"/>
      <c r="BA33" s="79"/>
      <c r="BB33" s="207"/>
    </row>
    <row r="34" spans="1:54" x14ac:dyDescent="0.25">
      <c r="A34" s="183" t="s">
        <v>10</v>
      </c>
      <c r="B34" s="74" t="s">
        <v>134</v>
      </c>
      <c r="C34" s="75">
        <v>1.2</v>
      </c>
      <c r="D34" s="182">
        <f>SUM(C34:C35)</f>
        <v>21.2</v>
      </c>
      <c r="E34" s="76"/>
      <c r="F34" s="178">
        <f>(20/$D34)*(SUM(E34:E35))</f>
        <v>0</v>
      </c>
      <c r="G34" s="76"/>
      <c r="H34" s="178">
        <f>(20/$D34)*(SUM(G34:G35))</f>
        <v>0</v>
      </c>
      <c r="I34" s="76"/>
      <c r="J34" s="178">
        <f>(20/$D34)*(SUM(I34:I35))</f>
        <v>0</v>
      </c>
      <c r="K34" s="76"/>
      <c r="L34" s="178">
        <f>(20/$D34)*(SUM(K34:K35))</f>
        <v>0</v>
      </c>
      <c r="M34" s="76"/>
      <c r="N34" s="178">
        <f>(20/$D34)*(SUM(M34:M35))</f>
        <v>0</v>
      </c>
      <c r="O34" s="76"/>
      <c r="P34" s="178">
        <f>(20/$D34)*(SUM(O34:O35))</f>
        <v>0</v>
      </c>
      <c r="Q34" s="76"/>
      <c r="R34" s="178">
        <f>(20/$D34)*(SUM(Q34:Q35))</f>
        <v>0</v>
      </c>
      <c r="S34" s="76"/>
      <c r="T34" s="178">
        <f>(20/$D34)*(SUM(S34:S35))</f>
        <v>0</v>
      </c>
      <c r="U34" s="76"/>
      <c r="V34" s="178">
        <f>(20/$D34)*(SUM(U34:U35))</f>
        <v>0</v>
      </c>
      <c r="W34" s="76"/>
      <c r="X34" s="178">
        <f>(20/$D34)*(SUM(W34:W35))</f>
        <v>0</v>
      </c>
      <c r="Y34" s="76"/>
      <c r="Z34" s="178">
        <f>(20/$D34)*(SUM(Y34:Y35))</f>
        <v>0</v>
      </c>
      <c r="AA34" s="76"/>
      <c r="AB34" s="178">
        <f>(20/$D34)*(SUM(AA34:AA35))</f>
        <v>0</v>
      </c>
      <c r="AC34" s="76"/>
      <c r="AD34" s="178">
        <f>(20/$D34)*(SUM(AC34:AC35))</f>
        <v>0</v>
      </c>
      <c r="AE34" s="76"/>
      <c r="AF34" s="178">
        <f>(20/$D34)*(SUM(AE34:AE35))</f>
        <v>0</v>
      </c>
      <c r="AG34" s="76"/>
      <c r="AH34" s="178">
        <f>(20/$D34)*(SUM(AG34:AG35))</f>
        <v>0</v>
      </c>
      <c r="AI34" s="76"/>
      <c r="AJ34" s="178">
        <f>(20/$D34)*(SUM(AI34:AI35))</f>
        <v>0</v>
      </c>
      <c r="AK34" s="76"/>
      <c r="AL34" s="178">
        <f>(20/$D34)*(SUM(AK34:AK35))</f>
        <v>0</v>
      </c>
      <c r="AM34" s="76"/>
      <c r="AN34" s="178">
        <f>(20/$D34)*(SUM(AM34:AM35))</f>
        <v>0</v>
      </c>
      <c r="AO34" s="76"/>
      <c r="AP34" s="178">
        <f>(20/$D34)*(SUM(AO34:AO35))</f>
        <v>0</v>
      </c>
      <c r="AQ34" s="76"/>
      <c r="AR34" s="178">
        <f>(20/$D34)*(SUM(AQ34:AQ35))</f>
        <v>0</v>
      </c>
      <c r="AS34" s="76"/>
      <c r="AT34" s="178">
        <f>(20/$D34)*(SUM(AS34:AS35))</f>
        <v>0</v>
      </c>
      <c r="AU34" s="76"/>
      <c r="AV34" s="178">
        <f>(20/$D34)*(SUM(AU34:AU35))</f>
        <v>0</v>
      </c>
      <c r="AW34" s="76"/>
      <c r="AX34" s="178">
        <f>(20/$D34)*(SUM(AW34:AW35))</f>
        <v>0</v>
      </c>
      <c r="AY34" s="76"/>
      <c r="AZ34" s="178">
        <f>(20/$D34)*(SUM(AY34:AY35))</f>
        <v>0</v>
      </c>
      <c r="BA34" s="76"/>
      <c r="BB34" s="180">
        <f>(20/$D34)*(SUM(BA34:BA35))</f>
        <v>0</v>
      </c>
    </row>
    <row r="35" spans="1:54" x14ac:dyDescent="0.25">
      <c r="A35" s="184"/>
      <c r="B35" s="77" t="s">
        <v>135</v>
      </c>
      <c r="C35" s="78">
        <v>20</v>
      </c>
      <c r="D35" s="179"/>
      <c r="E35" s="79"/>
      <c r="F35" s="179"/>
      <c r="G35" s="79"/>
      <c r="H35" s="179"/>
      <c r="I35" s="79"/>
      <c r="J35" s="179"/>
      <c r="K35" s="79"/>
      <c r="L35" s="179"/>
      <c r="M35" s="79"/>
      <c r="N35" s="179"/>
      <c r="O35" s="79"/>
      <c r="P35" s="179"/>
      <c r="Q35" s="79"/>
      <c r="R35" s="179"/>
      <c r="S35" s="79"/>
      <c r="T35" s="179"/>
      <c r="U35" s="79"/>
      <c r="V35" s="179"/>
      <c r="W35" s="79"/>
      <c r="X35" s="179"/>
      <c r="Y35" s="79"/>
      <c r="Z35" s="179"/>
      <c r="AA35" s="79"/>
      <c r="AB35" s="179"/>
      <c r="AC35" s="79"/>
      <c r="AD35" s="179"/>
      <c r="AE35" s="79"/>
      <c r="AF35" s="179"/>
      <c r="AG35" s="79"/>
      <c r="AH35" s="179"/>
      <c r="AI35" s="79"/>
      <c r="AJ35" s="179"/>
      <c r="AK35" s="79"/>
      <c r="AL35" s="179"/>
      <c r="AM35" s="79"/>
      <c r="AN35" s="179"/>
      <c r="AO35" s="79"/>
      <c r="AP35" s="179"/>
      <c r="AQ35" s="79"/>
      <c r="AR35" s="179"/>
      <c r="AS35" s="79"/>
      <c r="AT35" s="179"/>
      <c r="AU35" s="79"/>
      <c r="AV35" s="179"/>
      <c r="AW35" s="79"/>
      <c r="AX35" s="179"/>
      <c r="AY35" s="79"/>
      <c r="AZ35" s="179"/>
      <c r="BA35" s="79"/>
      <c r="BB35" s="181"/>
    </row>
    <row r="36" spans="1:54" x14ac:dyDescent="0.25">
      <c r="A36" s="254" t="s">
        <v>11</v>
      </c>
      <c r="B36" s="74" t="s">
        <v>127</v>
      </c>
      <c r="C36" s="75">
        <v>20</v>
      </c>
      <c r="D36" s="220">
        <f>SUM(C36:C40)</f>
        <v>100</v>
      </c>
      <c r="E36" s="76"/>
      <c r="F36" s="189">
        <f>(20/$D36)*(SUM(E36:E40))</f>
        <v>0</v>
      </c>
      <c r="G36" s="76"/>
      <c r="H36" s="189">
        <f t="shared" ref="H36" si="114">(20/$D36)*(SUM(G36:G40))</f>
        <v>0</v>
      </c>
      <c r="I36" s="76"/>
      <c r="J36" s="189">
        <f t="shared" ref="J36" si="115">(20/$D36)*(SUM(I36:I40))</f>
        <v>0</v>
      </c>
      <c r="K36" s="76"/>
      <c r="L36" s="189">
        <f t="shared" ref="L36" si="116">(20/$D36)*(SUM(K36:K40))</f>
        <v>0</v>
      </c>
      <c r="M36" s="76"/>
      <c r="N36" s="189">
        <f t="shared" ref="N36" si="117">(20/$D36)*(SUM(M36:M40))</f>
        <v>0</v>
      </c>
      <c r="O36" s="76"/>
      <c r="P36" s="189">
        <f t="shared" ref="P36" si="118">(20/$D36)*(SUM(O36:O40))</f>
        <v>0</v>
      </c>
      <c r="Q36" s="76"/>
      <c r="R36" s="189">
        <f t="shared" ref="R36" si="119">(20/$D36)*(SUM(Q36:Q40))</f>
        <v>0</v>
      </c>
      <c r="S36" s="76"/>
      <c r="T36" s="189">
        <f t="shared" ref="T36" si="120">(20/$D36)*(SUM(S36:S40))</f>
        <v>0</v>
      </c>
      <c r="U36" s="76"/>
      <c r="V36" s="189">
        <f t="shared" ref="V36" si="121">(20/$D36)*(SUM(U36:U40))</f>
        <v>0</v>
      </c>
      <c r="W36" s="76"/>
      <c r="X36" s="189">
        <f t="shared" ref="X36" si="122">(20/$D36)*(SUM(W36:W40))</f>
        <v>0</v>
      </c>
      <c r="Y36" s="76"/>
      <c r="Z36" s="189">
        <f t="shared" ref="Z36" si="123">(20/$D36)*(SUM(Y36:Y40))</f>
        <v>0</v>
      </c>
      <c r="AA36" s="76"/>
      <c r="AB36" s="189">
        <f t="shared" ref="AB36" si="124">(20/$D36)*(SUM(AA36:AA40))</f>
        <v>0</v>
      </c>
      <c r="AC36" s="76"/>
      <c r="AD36" s="189">
        <f t="shared" ref="AD36" si="125">(20/$D36)*(SUM(AC36:AC40))</f>
        <v>0</v>
      </c>
      <c r="AE36" s="76"/>
      <c r="AF36" s="189">
        <f t="shared" ref="AF36" si="126">(20/$D36)*(SUM(AE36:AE40))</f>
        <v>0</v>
      </c>
      <c r="AG36" s="76"/>
      <c r="AH36" s="189">
        <f t="shared" ref="AH36" si="127">(20/$D36)*(SUM(AG36:AG40))</f>
        <v>0</v>
      </c>
      <c r="AI36" s="76"/>
      <c r="AJ36" s="189">
        <f t="shared" ref="AJ36" si="128">(20/$D36)*(SUM(AI36:AI40))</f>
        <v>0</v>
      </c>
      <c r="AK36" s="76"/>
      <c r="AL36" s="189">
        <f t="shared" ref="AL36" si="129">(20/$D36)*(SUM(AK36:AK40))</f>
        <v>0</v>
      </c>
      <c r="AM36" s="76"/>
      <c r="AN36" s="189">
        <f t="shared" ref="AN36" si="130">(20/$D36)*(SUM(AM36:AM40))</f>
        <v>0</v>
      </c>
      <c r="AO36" s="76"/>
      <c r="AP36" s="189">
        <f t="shared" ref="AP36" si="131">(20/$D36)*(SUM(AO36:AO40))</f>
        <v>0</v>
      </c>
      <c r="AQ36" s="76"/>
      <c r="AR36" s="189">
        <f t="shared" ref="AR36" si="132">(20/$D36)*(SUM(AQ36:AQ40))</f>
        <v>0</v>
      </c>
      <c r="AS36" s="76"/>
      <c r="AT36" s="189">
        <f t="shared" ref="AT36" si="133">(20/$D36)*(SUM(AS36:AS40))</f>
        <v>0</v>
      </c>
      <c r="AU36" s="76"/>
      <c r="AV36" s="189">
        <f t="shared" ref="AV36" si="134">(20/$D36)*(SUM(AU36:AU40))</f>
        <v>0</v>
      </c>
      <c r="AW36" s="76"/>
      <c r="AX36" s="189">
        <f t="shared" ref="AX36" si="135">(20/$D36)*(SUM(AW36:AW40))</f>
        <v>0</v>
      </c>
      <c r="AY36" s="76"/>
      <c r="AZ36" s="189">
        <f t="shared" ref="AZ36" si="136">(20/$D36)*(SUM(AY36:AY40))</f>
        <v>0</v>
      </c>
      <c r="BA36" s="76"/>
      <c r="BB36" s="185">
        <f t="shared" ref="BB36" si="137">(20/$D36)*(SUM(BA36:BA40))</f>
        <v>0</v>
      </c>
    </row>
    <row r="37" spans="1:54" x14ac:dyDescent="0.25">
      <c r="A37" s="257"/>
      <c r="B37" s="109" t="s">
        <v>138</v>
      </c>
      <c r="C37" s="110">
        <v>20</v>
      </c>
      <c r="D37" s="237"/>
      <c r="E37" s="85"/>
      <c r="F37" s="209"/>
      <c r="G37" s="85"/>
      <c r="H37" s="209"/>
      <c r="I37" s="85"/>
      <c r="J37" s="209"/>
      <c r="K37" s="85"/>
      <c r="L37" s="209"/>
      <c r="M37" s="85"/>
      <c r="N37" s="209"/>
      <c r="O37" s="85"/>
      <c r="P37" s="209"/>
      <c r="Q37" s="85"/>
      <c r="R37" s="209"/>
      <c r="S37" s="85"/>
      <c r="T37" s="209"/>
      <c r="U37" s="85"/>
      <c r="V37" s="209"/>
      <c r="W37" s="85"/>
      <c r="X37" s="209"/>
      <c r="Y37" s="85"/>
      <c r="Z37" s="209"/>
      <c r="AA37" s="85"/>
      <c r="AB37" s="209"/>
      <c r="AC37" s="85"/>
      <c r="AD37" s="209"/>
      <c r="AE37" s="85"/>
      <c r="AF37" s="209"/>
      <c r="AG37" s="85"/>
      <c r="AH37" s="209"/>
      <c r="AI37" s="85"/>
      <c r="AJ37" s="209"/>
      <c r="AK37" s="85"/>
      <c r="AL37" s="209"/>
      <c r="AM37" s="85"/>
      <c r="AN37" s="209"/>
      <c r="AO37" s="85"/>
      <c r="AP37" s="209"/>
      <c r="AQ37" s="85"/>
      <c r="AR37" s="209"/>
      <c r="AS37" s="85"/>
      <c r="AT37" s="209"/>
      <c r="AU37" s="85"/>
      <c r="AV37" s="209"/>
      <c r="AW37" s="85"/>
      <c r="AX37" s="209"/>
      <c r="AY37" s="85"/>
      <c r="AZ37" s="209"/>
      <c r="BA37" s="85"/>
      <c r="BB37" s="206"/>
    </row>
    <row r="38" spans="1:54" s="73" customFormat="1" x14ac:dyDescent="0.25">
      <c r="A38" s="257"/>
      <c r="B38" s="109" t="s">
        <v>139</v>
      </c>
      <c r="C38" s="110">
        <v>20</v>
      </c>
      <c r="D38" s="237"/>
      <c r="E38" s="85"/>
      <c r="F38" s="209"/>
      <c r="G38" s="85"/>
      <c r="H38" s="209"/>
      <c r="I38" s="85"/>
      <c r="J38" s="209"/>
      <c r="K38" s="85"/>
      <c r="L38" s="209"/>
      <c r="M38" s="85"/>
      <c r="N38" s="209"/>
      <c r="O38" s="85"/>
      <c r="P38" s="209"/>
      <c r="Q38" s="85"/>
      <c r="R38" s="209"/>
      <c r="S38" s="85"/>
      <c r="T38" s="209"/>
      <c r="U38" s="85"/>
      <c r="V38" s="209"/>
      <c r="W38" s="85"/>
      <c r="X38" s="209"/>
      <c r="Y38" s="85"/>
      <c r="Z38" s="209"/>
      <c r="AA38" s="85"/>
      <c r="AB38" s="209"/>
      <c r="AC38" s="85"/>
      <c r="AD38" s="209"/>
      <c r="AE38" s="85"/>
      <c r="AF38" s="209"/>
      <c r="AG38" s="85"/>
      <c r="AH38" s="209"/>
      <c r="AI38" s="85"/>
      <c r="AJ38" s="209"/>
      <c r="AK38" s="85"/>
      <c r="AL38" s="209"/>
      <c r="AM38" s="85"/>
      <c r="AN38" s="209"/>
      <c r="AO38" s="85"/>
      <c r="AP38" s="209"/>
      <c r="AQ38" s="85"/>
      <c r="AR38" s="209"/>
      <c r="AS38" s="85"/>
      <c r="AT38" s="209"/>
      <c r="AU38" s="85"/>
      <c r="AV38" s="209"/>
      <c r="AW38" s="85"/>
      <c r="AX38" s="209"/>
      <c r="AY38" s="85"/>
      <c r="AZ38" s="209"/>
      <c r="BA38" s="85"/>
      <c r="BB38" s="206"/>
    </row>
    <row r="39" spans="1:54" s="73" customFormat="1" x14ac:dyDescent="0.25">
      <c r="A39" s="257"/>
      <c r="B39" s="109" t="s">
        <v>140</v>
      </c>
      <c r="C39" s="110">
        <v>20</v>
      </c>
      <c r="D39" s="237"/>
      <c r="E39" s="85"/>
      <c r="F39" s="209"/>
      <c r="G39" s="85"/>
      <c r="H39" s="209"/>
      <c r="I39" s="85"/>
      <c r="J39" s="209"/>
      <c r="K39" s="85"/>
      <c r="L39" s="209"/>
      <c r="M39" s="85"/>
      <c r="N39" s="209"/>
      <c r="O39" s="85"/>
      <c r="P39" s="209"/>
      <c r="Q39" s="85"/>
      <c r="R39" s="209"/>
      <c r="S39" s="85"/>
      <c r="T39" s="209"/>
      <c r="U39" s="85"/>
      <c r="V39" s="209"/>
      <c r="W39" s="85"/>
      <c r="X39" s="209"/>
      <c r="Y39" s="85"/>
      <c r="Z39" s="209"/>
      <c r="AA39" s="85"/>
      <c r="AB39" s="209"/>
      <c r="AC39" s="85"/>
      <c r="AD39" s="209"/>
      <c r="AE39" s="85"/>
      <c r="AF39" s="209"/>
      <c r="AG39" s="85"/>
      <c r="AH39" s="209"/>
      <c r="AI39" s="85"/>
      <c r="AJ39" s="209"/>
      <c r="AK39" s="85"/>
      <c r="AL39" s="209"/>
      <c r="AM39" s="85"/>
      <c r="AN39" s="209"/>
      <c r="AO39" s="85"/>
      <c r="AP39" s="209"/>
      <c r="AQ39" s="85"/>
      <c r="AR39" s="209"/>
      <c r="AS39" s="85"/>
      <c r="AT39" s="209"/>
      <c r="AU39" s="85"/>
      <c r="AV39" s="209"/>
      <c r="AW39" s="85"/>
      <c r="AX39" s="209"/>
      <c r="AY39" s="85"/>
      <c r="AZ39" s="209"/>
      <c r="BA39" s="85"/>
      <c r="BB39" s="206"/>
    </row>
    <row r="40" spans="1:54" x14ac:dyDescent="0.25">
      <c r="A40" s="253"/>
      <c r="B40" s="77" t="s">
        <v>74</v>
      </c>
      <c r="C40" s="78">
        <v>20</v>
      </c>
      <c r="D40" s="221"/>
      <c r="E40" s="79"/>
      <c r="F40" s="210"/>
      <c r="G40" s="79"/>
      <c r="H40" s="210"/>
      <c r="I40" s="79"/>
      <c r="J40" s="210"/>
      <c r="K40" s="79"/>
      <c r="L40" s="210"/>
      <c r="M40" s="79"/>
      <c r="N40" s="210"/>
      <c r="O40" s="79"/>
      <c r="P40" s="210"/>
      <c r="Q40" s="79"/>
      <c r="R40" s="210"/>
      <c r="S40" s="79"/>
      <c r="T40" s="210"/>
      <c r="U40" s="79"/>
      <c r="V40" s="210"/>
      <c r="W40" s="79"/>
      <c r="X40" s="210"/>
      <c r="Y40" s="79"/>
      <c r="Z40" s="210"/>
      <c r="AA40" s="79"/>
      <c r="AB40" s="210"/>
      <c r="AC40" s="79"/>
      <c r="AD40" s="210"/>
      <c r="AE40" s="79"/>
      <c r="AF40" s="210"/>
      <c r="AG40" s="79"/>
      <c r="AH40" s="210"/>
      <c r="AI40" s="79"/>
      <c r="AJ40" s="210"/>
      <c r="AK40" s="79"/>
      <c r="AL40" s="210"/>
      <c r="AM40" s="79"/>
      <c r="AN40" s="210"/>
      <c r="AO40" s="79"/>
      <c r="AP40" s="210"/>
      <c r="AQ40" s="79"/>
      <c r="AR40" s="210"/>
      <c r="AS40" s="79"/>
      <c r="AT40" s="210"/>
      <c r="AU40" s="79"/>
      <c r="AV40" s="210"/>
      <c r="AW40" s="79"/>
      <c r="AX40" s="210"/>
      <c r="AY40" s="79"/>
      <c r="AZ40" s="210"/>
      <c r="BA40" s="79"/>
      <c r="BB40" s="207"/>
    </row>
    <row r="41" spans="1:54" ht="15" customHeight="1" x14ac:dyDescent="0.25">
      <c r="A41" s="255" t="s">
        <v>41</v>
      </c>
      <c r="B41" s="109" t="s">
        <v>71</v>
      </c>
      <c r="C41" s="110">
        <v>0.8</v>
      </c>
      <c r="D41" s="222">
        <f>SUM(C41:C43)</f>
        <v>6</v>
      </c>
      <c r="E41" s="85"/>
      <c r="F41" s="190">
        <f>(20/$D41)*(SUM(E41:E43))</f>
        <v>0</v>
      </c>
      <c r="G41" s="93"/>
      <c r="H41" s="190">
        <f>(20/$D41)*(SUM(G41:G43))</f>
        <v>0</v>
      </c>
      <c r="I41" s="93"/>
      <c r="J41" s="190">
        <f t="shared" ref="J41" si="138">(20/$D41)*(SUM(I41:I43))</f>
        <v>0</v>
      </c>
      <c r="K41" s="93"/>
      <c r="L41" s="190">
        <f t="shared" ref="L41" si="139">(20/$D41)*(SUM(K41:K43))</f>
        <v>0</v>
      </c>
      <c r="M41" s="93"/>
      <c r="N41" s="190">
        <f t="shared" ref="N41" si="140">(20/$D41)*(SUM(M41:M43))</f>
        <v>0</v>
      </c>
      <c r="O41" s="93"/>
      <c r="P41" s="190">
        <f t="shared" ref="P41" si="141">(20/$D41)*(SUM(O41:O43))</f>
        <v>0</v>
      </c>
      <c r="Q41" s="93"/>
      <c r="R41" s="190">
        <f t="shared" ref="R41" si="142">(20/$D41)*(SUM(Q41:Q43))</f>
        <v>0</v>
      </c>
      <c r="S41" s="93"/>
      <c r="T41" s="190">
        <f t="shared" ref="T41" si="143">(20/$D41)*(SUM(S41:S43))</f>
        <v>0</v>
      </c>
      <c r="U41" s="93"/>
      <c r="V41" s="190">
        <f t="shared" ref="V41" si="144">(20/$D41)*(SUM(U41:U43))</f>
        <v>0</v>
      </c>
      <c r="W41" s="93"/>
      <c r="X41" s="190">
        <f t="shared" ref="X41" si="145">(20/$D41)*(SUM(W41:W43))</f>
        <v>0</v>
      </c>
      <c r="Y41" s="93"/>
      <c r="Z41" s="190">
        <f t="shared" ref="Z41" si="146">(20/$D41)*(SUM(Y41:Y43))</f>
        <v>0</v>
      </c>
      <c r="AA41" s="93"/>
      <c r="AB41" s="190">
        <f t="shared" ref="AB41" si="147">(20/$D41)*(SUM(AA41:AA43))</f>
        <v>0</v>
      </c>
      <c r="AC41" s="93"/>
      <c r="AD41" s="190">
        <f t="shared" ref="AD41" si="148">(20/$D41)*(SUM(AC41:AC43))</f>
        <v>0</v>
      </c>
      <c r="AE41" s="93"/>
      <c r="AF41" s="190">
        <f t="shared" ref="AF41" si="149">(20/$D41)*(SUM(AE41:AE43))</f>
        <v>0</v>
      </c>
      <c r="AG41" s="93"/>
      <c r="AH41" s="190">
        <f t="shared" ref="AH41" si="150">(20/$D41)*(SUM(AG41:AG43))</f>
        <v>0</v>
      </c>
      <c r="AI41" s="93"/>
      <c r="AJ41" s="190">
        <f t="shared" ref="AJ41" si="151">(20/$D41)*(SUM(AI41:AI43))</f>
        <v>0</v>
      </c>
      <c r="AK41" s="93"/>
      <c r="AL41" s="190">
        <f t="shared" ref="AL41" si="152">(20/$D41)*(SUM(AK41:AK43))</f>
        <v>0</v>
      </c>
      <c r="AM41" s="93"/>
      <c r="AN41" s="190">
        <f t="shared" ref="AN41" si="153">(20/$D41)*(SUM(AM41:AM43))</f>
        <v>0</v>
      </c>
      <c r="AO41" s="93"/>
      <c r="AP41" s="190">
        <f t="shared" ref="AP41" si="154">(20/$D41)*(SUM(AO41:AO43))</f>
        <v>0</v>
      </c>
      <c r="AQ41" s="93"/>
      <c r="AR41" s="190">
        <f t="shared" ref="AR41" si="155">(20/$D41)*(SUM(AQ41:AQ43))</f>
        <v>0</v>
      </c>
      <c r="AS41" s="93"/>
      <c r="AT41" s="190">
        <f t="shared" ref="AT41" si="156">(20/$D41)*(SUM(AS41:AS43))</f>
        <v>0</v>
      </c>
      <c r="AU41" s="93"/>
      <c r="AV41" s="190">
        <f t="shared" ref="AV41" si="157">(20/$D41)*(SUM(AU41:AU43))</f>
        <v>0</v>
      </c>
      <c r="AW41" s="93"/>
      <c r="AX41" s="190">
        <f t="shared" ref="AX41" si="158">(20/$D41)*(SUM(AW41:AW43))</f>
        <v>0</v>
      </c>
      <c r="AY41" s="93"/>
      <c r="AZ41" s="190">
        <f t="shared" ref="AZ41" si="159">(20/$D41)*(SUM(AY41:AY43))</f>
        <v>0</v>
      </c>
      <c r="BA41" s="93"/>
      <c r="BB41" s="185">
        <f t="shared" ref="BB41" si="160">(20/$D41)*(SUM(BA41:BA43))</f>
        <v>0</v>
      </c>
    </row>
    <row r="42" spans="1:54" ht="15" customHeight="1" x14ac:dyDescent="0.25">
      <c r="A42" s="255"/>
      <c r="B42" s="109" t="s">
        <v>72</v>
      </c>
      <c r="C42" s="110">
        <v>4</v>
      </c>
      <c r="D42" s="222"/>
      <c r="E42" s="85"/>
      <c r="F42" s="190"/>
      <c r="G42" s="85"/>
      <c r="H42" s="190"/>
      <c r="I42" s="85"/>
      <c r="J42" s="190"/>
      <c r="K42" s="85"/>
      <c r="L42" s="190"/>
      <c r="M42" s="85"/>
      <c r="N42" s="190"/>
      <c r="O42" s="85"/>
      <c r="P42" s="190"/>
      <c r="Q42" s="85"/>
      <c r="R42" s="190"/>
      <c r="S42" s="85"/>
      <c r="T42" s="190"/>
      <c r="U42" s="85"/>
      <c r="V42" s="190"/>
      <c r="W42" s="85"/>
      <c r="X42" s="190"/>
      <c r="Y42" s="85"/>
      <c r="Z42" s="190"/>
      <c r="AA42" s="85"/>
      <c r="AB42" s="190"/>
      <c r="AC42" s="85"/>
      <c r="AD42" s="190"/>
      <c r="AE42" s="85"/>
      <c r="AF42" s="190"/>
      <c r="AG42" s="85"/>
      <c r="AH42" s="190"/>
      <c r="AI42" s="85"/>
      <c r="AJ42" s="190"/>
      <c r="AK42" s="85"/>
      <c r="AL42" s="190"/>
      <c r="AM42" s="85"/>
      <c r="AN42" s="190"/>
      <c r="AO42" s="85"/>
      <c r="AP42" s="190"/>
      <c r="AQ42" s="85"/>
      <c r="AR42" s="190"/>
      <c r="AS42" s="85"/>
      <c r="AT42" s="190"/>
      <c r="AU42" s="85"/>
      <c r="AV42" s="190"/>
      <c r="AW42" s="85"/>
      <c r="AX42" s="190"/>
      <c r="AY42" s="85"/>
      <c r="AZ42" s="190"/>
      <c r="BA42" s="85"/>
      <c r="BB42" s="186"/>
    </row>
    <row r="43" spans="1:54" ht="15" customHeight="1" x14ac:dyDescent="0.25">
      <c r="A43" s="256"/>
      <c r="B43" s="77" t="s">
        <v>73</v>
      </c>
      <c r="C43" s="78">
        <v>1.2</v>
      </c>
      <c r="D43" s="221"/>
      <c r="E43" s="79"/>
      <c r="F43" s="210"/>
      <c r="G43" s="79"/>
      <c r="H43" s="210"/>
      <c r="I43" s="79"/>
      <c r="J43" s="210"/>
      <c r="K43" s="79"/>
      <c r="L43" s="210"/>
      <c r="M43" s="79"/>
      <c r="N43" s="210"/>
      <c r="O43" s="79"/>
      <c r="P43" s="210"/>
      <c r="Q43" s="79"/>
      <c r="R43" s="210"/>
      <c r="S43" s="79"/>
      <c r="T43" s="210"/>
      <c r="U43" s="79"/>
      <c r="V43" s="210"/>
      <c r="W43" s="79"/>
      <c r="X43" s="210"/>
      <c r="Y43" s="79"/>
      <c r="Z43" s="210"/>
      <c r="AA43" s="79"/>
      <c r="AB43" s="210"/>
      <c r="AC43" s="79"/>
      <c r="AD43" s="210"/>
      <c r="AE43" s="79"/>
      <c r="AF43" s="210"/>
      <c r="AG43" s="79"/>
      <c r="AH43" s="210"/>
      <c r="AI43" s="79"/>
      <c r="AJ43" s="210"/>
      <c r="AK43" s="79"/>
      <c r="AL43" s="210"/>
      <c r="AM43" s="79"/>
      <c r="AN43" s="210"/>
      <c r="AO43" s="79"/>
      <c r="AP43" s="210"/>
      <c r="AQ43" s="79"/>
      <c r="AR43" s="210"/>
      <c r="AS43" s="79"/>
      <c r="AT43" s="210"/>
      <c r="AU43" s="79"/>
      <c r="AV43" s="210"/>
      <c r="AW43" s="79"/>
      <c r="AX43" s="210"/>
      <c r="AY43" s="79"/>
      <c r="AZ43" s="210"/>
      <c r="BA43" s="79"/>
      <c r="BB43" s="207"/>
    </row>
    <row r="44" spans="1:54" ht="15" customHeight="1" x14ac:dyDescent="0.25">
      <c r="A44" s="254" t="s">
        <v>12</v>
      </c>
      <c r="B44" s="74" t="s">
        <v>68</v>
      </c>
      <c r="C44" s="75">
        <v>1.2</v>
      </c>
      <c r="D44" s="220">
        <f>SUM(C44:C46)</f>
        <v>4.3999999999999995</v>
      </c>
      <c r="E44" s="76"/>
      <c r="F44" s="189">
        <f>(20/$D44)*(SUM(E44:E46))</f>
        <v>0</v>
      </c>
      <c r="G44" s="76"/>
      <c r="H44" s="189">
        <f t="shared" ref="H44" si="161">(20/$D44)*(SUM(G44:G46))</f>
        <v>0</v>
      </c>
      <c r="I44" s="76"/>
      <c r="J44" s="189">
        <f t="shared" ref="J44" si="162">(20/$D44)*(SUM(I44:I46))</f>
        <v>0</v>
      </c>
      <c r="K44" s="76"/>
      <c r="L44" s="189">
        <f t="shared" ref="L44" si="163">(20/$D44)*(SUM(K44:K46))</f>
        <v>0</v>
      </c>
      <c r="M44" s="76"/>
      <c r="N44" s="189">
        <f t="shared" ref="N44" si="164">(20/$D44)*(SUM(M44:M46))</f>
        <v>0</v>
      </c>
      <c r="O44" s="76"/>
      <c r="P44" s="189">
        <f t="shared" ref="P44" si="165">(20/$D44)*(SUM(O44:O46))</f>
        <v>0</v>
      </c>
      <c r="Q44" s="76"/>
      <c r="R44" s="189">
        <f t="shared" ref="R44" si="166">(20/$D44)*(SUM(Q44:Q46))</f>
        <v>0</v>
      </c>
      <c r="S44" s="76"/>
      <c r="T44" s="189">
        <f t="shared" ref="T44" si="167">(20/$D44)*(SUM(S44:S46))</f>
        <v>0</v>
      </c>
      <c r="U44" s="76"/>
      <c r="V44" s="189">
        <f t="shared" ref="V44" si="168">(20/$D44)*(SUM(U44:U46))</f>
        <v>0</v>
      </c>
      <c r="W44" s="76"/>
      <c r="X44" s="189">
        <f t="shared" ref="X44" si="169">(20/$D44)*(SUM(W44:W46))</f>
        <v>0</v>
      </c>
      <c r="Y44" s="76"/>
      <c r="Z44" s="189">
        <f t="shared" ref="Z44" si="170">(20/$D44)*(SUM(Y44:Y46))</f>
        <v>0</v>
      </c>
      <c r="AA44" s="76"/>
      <c r="AB44" s="189">
        <f t="shared" ref="AB44" si="171">(20/$D44)*(SUM(AA44:AA46))</f>
        <v>0</v>
      </c>
      <c r="AC44" s="76"/>
      <c r="AD44" s="189">
        <f t="shared" ref="AD44" si="172">(20/$D44)*(SUM(AC44:AC46))</f>
        <v>0</v>
      </c>
      <c r="AE44" s="76"/>
      <c r="AF44" s="189">
        <f t="shared" ref="AF44" si="173">(20/$D44)*(SUM(AE44:AE46))</f>
        <v>0</v>
      </c>
      <c r="AG44" s="76"/>
      <c r="AH44" s="189">
        <f t="shared" ref="AH44" si="174">(20/$D44)*(SUM(AG44:AG46))</f>
        <v>0</v>
      </c>
      <c r="AI44" s="76"/>
      <c r="AJ44" s="189">
        <f t="shared" ref="AJ44" si="175">(20/$D44)*(SUM(AI44:AI46))</f>
        <v>0</v>
      </c>
      <c r="AK44" s="76"/>
      <c r="AL44" s="189">
        <f t="shared" ref="AL44" si="176">(20/$D44)*(SUM(AK44:AK46))</f>
        <v>0</v>
      </c>
      <c r="AM44" s="76"/>
      <c r="AN44" s="189">
        <f t="shared" ref="AN44" si="177">(20/$D44)*(SUM(AM44:AM46))</f>
        <v>0</v>
      </c>
      <c r="AO44" s="76"/>
      <c r="AP44" s="189">
        <f t="shared" ref="AP44" si="178">(20/$D44)*(SUM(AO44:AO46))</f>
        <v>0</v>
      </c>
      <c r="AQ44" s="76"/>
      <c r="AR44" s="189">
        <f t="shared" ref="AR44" si="179">(20/$D44)*(SUM(AQ44:AQ46))</f>
        <v>0</v>
      </c>
      <c r="AS44" s="76"/>
      <c r="AT44" s="189">
        <f t="shared" ref="AT44" si="180">(20/$D44)*(SUM(AS44:AS46))</f>
        <v>0</v>
      </c>
      <c r="AU44" s="76"/>
      <c r="AV44" s="189">
        <f t="shared" ref="AV44" si="181">(20/$D44)*(SUM(AU44:AU46))</f>
        <v>0</v>
      </c>
      <c r="AW44" s="76"/>
      <c r="AX44" s="189">
        <f t="shared" ref="AX44" si="182">(20/$D44)*(SUM(AW44:AW46))</f>
        <v>0</v>
      </c>
      <c r="AY44" s="76"/>
      <c r="AZ44" s="189">
        <f t="shared" ref="AZ44" si="183">(20/$D44)*(SUM(AY44:AY46))</f>
        <v>0</v>
      </c>
      <c r="BA44" s="76"/>
      <c r="BB44" s="185">
        <f t="shared" ref="BB44" si="184">(20/$D44)*(SUM(BA44:BA46))</f>
        <v>0</v>
      </c>
    </row>
    <row r="45" spans="1:54" ht="15" customHeight="1" x14ac:dyDescent="0.25">
      <c r="A45" s="251"/>
      <c r="B45" s="109" t="s">
        <v>69</v>
      </c>
      <c r="C45" s="110">
        <v>2.4</v>
      </c>
      <c r="D45" s="222"/>
      <c r="E45" s="85"/>
      <c r="F45" s="190"/>
      <c r="G45" s="85"/>
      <c r="H45" s="190"/>
      <c r="I45" s="85"/>
      <c r="J45" s="190"/>
      <c r="K45" s="85"/>
      <c r="L45" s="190"/>
      <c r="M45" s="85"/>
      <c r="N45" s="190"/>
      <c r="O45" s="85"/>
      <c r="P45" s="190"/>
      <c r="Q45" s="85"/>
      <c r="R45" s="190"/>
      <c r="S45" s="85"/>
      <c r="T45" s="190"/>
      <c r="U45" s="85"/>
      <c r="V45" s="190"/>
      <c r="W45" s="85"/>
      <c r="X45" s="190"/>
      <c r="Y45" s="85"/>
      <c r="Z45" s="190"/>
      <c r="AA45" s="85"/>
      <c r="AB45" s="190"/>
      <c r="AC45" s="85"/>
      <c r="AD45" s="190"/>
      <c r="AE45" s="85"/>
      <c r="AF45" s="190"/>
      <c r="AG45" s="85"/>
      <c r="AH45" s="190"/>
      <c r="AI45" s="85"/>
      <c r="AJ45" s="190"/>
      <c r="AK45" s="85"/>
      <c r="AL45" s="190"/>
      <c r="AM45" s="85"/>
      <c r="AN45" s="190"/>
      <c r="AO45" s="85"/>
      <c r="AP45" s="190"/>
      <c r="AQ45" s="85"/>
      <c r="AR45" s="190"/>
      <c r="AS45" s="85"/>
      <c r="AT45" s="190"/>
      <c r="AU45" s="85"/>
      <c r="AV45" s="190"/>
      <c r="AW45" s="85"/>
      <c r="AX45" s="190"/>
      <c r="AY45" s="85"/>
      <c r="AZ45" s="190"/>
      <c r="BA45" s="85"/>
      <c r="BB45" s="186"/>
    </row>
    <row r="46" spans="1:54" ht="15" customHeight="1" x14ac:dyDescent="0.25">
      <c r="A46" s="253"/>
      <c r="B46" s="77" t="s">
        <v>70</v>
      </c>
      <c r="C46" s="78">
        <v>0.8</v>
      </c>
      <c r="D46" s="221"/>
      <c r="E46" s="79"/>
      <c r="F46" s="210"/>
      <c r="G46" s="79"/>
      <c r="H46" s="210"/>
      <c r="I46" s="79"/>
      <c r="J46" s="210"/>
      <c r="K46" s="79"/>
      <c r="L46" s="210"/>
      <c r="M46" s="79"/>
      <c r="N46" s="210"/>
      <c r="O46" s="79"/>
      <c r="P46" s="210"/>
      <c r="Q46" s="79"/>
      <c r="R46" s="210"/>
      <c r="S46" s="79"/>
      <c r="T46" s="210"/>
      <c r="U46" s="79"/>
      <c r="V46" s="210"/>
      <c r="W46" s="79"/>
      <c r="X46" s="210"/>
      <c r="Y46" s="79"/>
      <c r="Z46" s="210"/>
      <c r="AA46" s="79"/>
      <c r="AB46" s="210"/>
      <c r="AC46" s="79"/>
      <c r="AD46" s="210"/>
      <c r="AE46" s="79"/>
      <c r="AF46" s="210"/>
      <c r="AG46" s="79"/>
      <c r="AH46" s="210"/>
      <c r="AI46" s="79"/>
      <c r="AJ46" s="210"/>
      <c r="AK46" s="79"/>
      <c r="AL46" s="210"/>
      <c r="AM46" s="79"/>
      <c r="AN46" s="210"/>
      <c r="AO46" s="79"/>
      <c r="AP46" s="210"/>
      <c r="AQ46" s="79"/>
      <c r="AR46" s="210"/>
      <c r="AS46" s="79"/>
      <c r="AT46" s="210"/>
      <c r="AU46" s="79"/>
      <c r="AV46" s="210"/>
      <c r="AW46" s="79"/>
      <c r="AX46" s="210"/>
      <c r="AY46" s="79"/>
      <c r="AZ46" s="210"/>
      <c r="BA46" s="79"/>
      <c r="BB46" s="207"/>
    </row>
    <row r="47" spans="1:54" x14ac:dyDescent="0.25">
      <c r="A47" s="254" t="s">
        <v>13</v>
      </c>
      <c r="B47" s="74" t="s">
        <v>65</v>
      </c>
      <c r="C47" s="75">
        <v>2.4</v>
      </c>
      <c r="D47" s="220">
        <f>SUM(C47:C50)</f>
        <v>30.8</v>
      </c>
      <c r="E47" s="76"/>
      <c r="F47" s="189">
        <f>(20/$D47)*(SUM(E47:E50))</f>
        <v>0</v>
      </c>
      <c r="G47" s="76"/>
      <c r="H47" s="189">
        <f t="shared" ref="H47" si="185">(20/$D47)*(SUM(G47:G50))</f>
        <v>0</v>
      </c>
      <c r="I47" s="76"/>
      <c r="J47" s="189">
        <f t="shared" ref="J47" si="186">(20/$D47)*(SUM(I47:I50))</f>
        <v>0</v>
      </c>
      <c r="K47" s="76"/>
      <c r="L47" s="189">
        <f t="shared" ref="L47" si="187">(20/$D47)*(SUM(K47:K50))</f>
        <v>0</v>
      </c>
      <c r="M47" s="76"/>
      <c r="N47" s="189">
        <f t="shared" ref="N47" si="188">(20/$D47)*(SUM(M47:M50))</f>
        <v>0</v>
      </c>
      <c r="O47" s="76"/>
      <c r="P47" s="189">
        <f t="shared" ref="P47" si="189">(20/$D47)*(SUM(O47:O50))</f>
        <v>0</v>
      </c>
      <c r="Q47" s="76"/>
      <c r="R47" s="189">
        <f t="shared" ref="R47" si="190">(20/$D47)*(SUM(Q47:Q50))</f>
        <v>0</v>
      </c>
      <c r="S47" s="76"/>
      <c r="T47" s="189">
        <f t="shared" ref="T47" si="191">(20/$D47)*(SUM(S47:S50))</f>
        <v>0</v>
      </c>
      <c r="U47" s="76"/>
      <c r="V47" s="189">
        <f t="shared" ref="V47" si="192">(20/$D47)*(SUM(U47:U50))</f>
        <v>0</v>
      </c>
      <c r="W47" s="76"/>
      <c r="X47" s="189">
        <f t="shared" ref="X47" si="193">(20/$D47)*(SUM(W47:W50))</f>
        <v>0</v>
      </c>
      <c r="Y47" s="76"/>
      <c r="Z47" s="189">
        <f t="shared" ref="Z47" si="194">(20/$D47)*(SUM(Y47:Y50))</f>
        <v>0</v>
      </c>
      <c r="AA47" s="76"/>
      <c r="AB47" s="189">
        <f t="shared" ref="AB47" si="195">(20/$D47)*(SUM(AA47:AA50))</f>
        <v>0</v>
      </c>
      <c r="AC47" s="76"/>
      <c r="AD47" s="189">
        <f t="shared" ref="AD47" si="196">(20/$D47)*(SUM(AC47:AC50))</f>
        <v>0</v>
      </c>
      <c r="AE47" s="76"/>
      <c r="AF47" s="189">
        <f t="shared" ref="AF47" si="197">(20/$D47)*(SUM(AE47:AE50))</f>
        <v>0</v>
      </c>
      <c r="AG47" s="76"/>
      <c r="AH47" s="189">
        <f t="shared" ref="AH47" si="198">(20/$D47)*(SUM(AG47:AG50))</f>
        <v>0</v>
      </c>
      <c r="AI47" s="76"/>
      <c r="AJ47" s="189">
        <f t="shared" ref="AJ47" si="199">(20/$D47)*(SUM(AI47:AI50))</f>
        <v>0</v>
      </c>
      <c r="AK47" s="76"/>
      <c r="AL47" s="189">
        <f t="shared" ref="AL47" si="200">(20/$D47)*(SUM(AK47:AK50))</f>
        <v>0</v>
      </c>
      <c r="AM47" s="76"/>
      <c r="AN47" s="189">
        <f t="shared" ref="AN47" si="201">(20/$D47)*(SUM(AM47:AM50))</f>
        <v>0</v>
      </c>
      <c r="AO47" s="76"/>
      <c r="AP47" s="189">
        <f t="shared" ref="AP47" si="202">(20/$D47)*(SUM(AO47:AO50))</f>
        <v>0</v>
      </c>
      <c r="AQ47" s="76"/>
      <c r="AR47" s="189">
        <f t="shared" ref="AR47" si="203">(20/$D47)*(SUM(AQ47:AQ50))</f>
        <v>0</v>
      </c>
      <c r="AS47" s="76"/>
      <c r="AT47" s="189">
        <f t="shared" ref="AT47" si="204">(20/$D47)*(SUM(AS47:AS50))</f>
        <v>0</v>
      </c>
      <c r="AU47" s="76"/>
      <c r="AV47" s="189">
        <f t="shared" ref="AV47" si="205">(20/$D47)*(SUM(AU47:AU50))</f>
        <v>0</v>
      </c>
      <c r="AW47" s="76"/>
      <c r="AX47" s="189">
        <f t="shared" ref="AX47" si="206">(20/$D47)*(SUM(AW47:AW50))</f>
        <v>0</v>
      </c>
      <c r="AY47" s="76"/>
      <c r="AZ47" s="189">
        <f t="shared" ref="AZ47" si="207">(20/$D47)*(SUM(AY47:AY50))</f>
        <v>0</v>
      </c>
      <c r="BA47" s="76"/>
      <c r="BB47" s="185">
        <f t="shared" ref="BB47" si="208">(20/$D47)*(SUM(BA47:BA50))</f>
        <v>0</v>
      </c>
    </row>
    <row r="48" spans="1:54" ht="30" x14ac:dyDescent="0.25">
      <c r="A48" s="251"/>
      <c r="B48" s="109" t="s">
        <v>66</v>
      </c>
      <c r="C48" s="110">
        <v>2.4</v>
      </c>
      <c r="D48" s="222"/>
      <c r="E48" s="85"/>
      <c r="F48" s="190"/>
      <c r="G48" s="85"/>
      <c r="H48" s="190"/>
      <c r="I48" s="85"/>
      <c r="J48" s="190"/>
      <c r="K48" s="85"/>
      <c r="L48" s="190"/>
      <c r="M48" s="85"/>
      <c r="N48" s="190"/>
      <c r="O48" s="85"/>
      <c r="P48" s="190"/>
      <c r="Q48" s="85"/>
      <c r="R48" s="190"/>
      <c r="S48" s="85"/>
      <c r="T48" s="190"/>
      <c r="U48" s="85"/>
      <c r="V48" s="190"/>
      <c r="W48" s="85"/>
      <c r="X48" s="190"/>
      <c r="Y48" s="85"/>
      <c r="Z48" s="190"/>
      <c r="AA48" s="85"/>
      <c r="AB48" s="190"/>
      <c r="AC48" s="85"/>
      <c r="AD48" s="190"/>
      <c r="AE48" s="85"/>
      <c r="AF48" s="190"/>
      <c r="AG48" s="85"/>
      <c r="AH48" s="190"/>
      <c r="AI48" s="85"/>
      <c r="AJ48" s="190"/>
      <c r="AK48" s="85"/>
      <c r="AL48" s="190"/>
      <c r="AM48" s="85"/>
      <c r="AN48" s="190"/>
      <c r="AO48" s="85"/>
      <c r="AP48" s="190"/>
      <c r="AQ48" s="85"/>
      <c r="AR48" s="190"/>
      <c r="AS48" s="85"/>
      <c r="AT48" s="190"/>
      <c r="AU48" s="85"/>
      <c r="AV48" s="190"/>
      <c r="AW48" s="85"/>
      <c r="AX48" s="190"/>
      <c r="AY48" s="85"/>
      <c r="AZ48" s="190"/>
      <c r="BA48" s="85"/>
      <c r="BB48" s="186"/>
    </row>
    <row r="49" spans="1:54" x14ac:dyDescent="0.25">
      <c r="A49" s="252"/>
      <c r="B49" s="104" t="s">
        <v>121</v>
      </c>
      <c r="C49" s="105">
        <v>6</v>
      </c>
      <c r="D49" s="236"/>
      <c r="E49" s="96"/>
      <c r="F49" s="191"/>
      <c r="G49" s="96"/>
      <c r="H49" s="191"/>
      <c r="I49" s="96"/>
      <c r="J49" s="191"/>
      <c r="K49" s="96"/>
      <c r="L49" s="191"/>
      <c r="M49" s="96"/>
      <c r="N49" s="191"/>
      <c r="O49" s="96"/>
      <c r="P49" s="191"/>
      <c r="Q49" s="96"/>
      <c r="R49" s="191"/>
      <c r="S49" s="96"/>
      <c r="T49" s="191"/>
      <c r="U49" s="96"/>
      <c r="V49" s="191"/>
      <c r="W49" s="96"/>
      <c r="X49" s="191"/>
      <c r="Y49" s="96"/>
      <c r="Z49" s="191"/>
      <c r="AA49" s="96"/>
      <c r="AB49" s="191"/>
      <c r="AC49" s="96"/>
      <c r="AD49" s="191"/>
      <c r="AE49" s="96"/>
      <c r="AF49" s="191"/>
      <c r="AG49" s="96"/>
      <c r="AH49" s="191"/>
      <c r="AI49" s="96"/>
      <c r="AJ49" s="191"/>
      <c r="AK49" s="96"/>
      <c r="AL49" s="191"/>
      <c r="AM49" s="96"/>
      <c r="AN49" s="191"/>
      <c r="AO49" s="96"/>
      <c r="AP49" s="191"/>
      <c r="AQ49" s="96"/>
      <c r="AR49" s="191"/>
      <c r="AS49" s="96"/>
      <c r="AT49" s="191"/>
      <c r="AU49" s="96"/>
      <c r="AV49" s="191"/>
      <c r="AW49" s="96"/>
      <c r="AX49" s="191"/>
      <c r="AY49" s="96"/>
      <c r="AZ49" s="191"/>
      <c r="BA49" s="96"/>
      <c r="BB49" s="187"/>
    </row>
    <row r="50" spans="1:54" x14ac:dyDescent="0.25">
      <c r="A50" s="253"/>
      <c r="B50" s="77" t="s">
        <v>67</v>
      </c>
      <c r="C50" s="78">
        <v>20</v>
      </c>
      <c r="D50" s="221"/>
      <c r="E50" s="79"/>
      <c r="F50" s="210"/>
      <c r="G50" s="79"/>
      <c r="H50" s="210"/>
      <c r="I50" s="79"/>
      <c r="J50" s="210"/>
      <c r="K50" s="79"/>
      <c r="L50" s="210"/>
      <c r="M50" s="79"/>
      <c r="N50" s="210"/>
      <c r="O50" s="79"/>
      <c r="P50" s="210"/>
      <c r="Q50" s="79"/>
      <c r="R50" s="210"/>
      <c r="S50" s="79"/>
      <c r="T50" s="210"/>
      <c r="U50" s="79"/>
      <c r="V50" s="210"/>
      <c r="W50" s="79"/>
      <c r="X50" s="210"/>
      <c r="Y50" s="79"/>
      <c r="Z50" s="210"/>
      <c r="AA50" s="79"/>
      <c r="AB50" s="210"/>
      <c r="AC50" s="79"/>
      <c r="AD50" s="210"/>
      <c r="AE50" s="79"/>
      <c r="AF50" s="210"/>
      <c r="AG50" s="79"/>
      <c r="AH50" s="210"/>
      <c r="AI50" s="79"/>
      <c r="AJ50" s="210"/>
      <c r="AK50" s="79"/>
      <c r="AL50" s="210"/>
      <c r="AM50" s="79"/>
      <c r="AN50" s="210"/>
      <c r="AO50" s="79"/>
      <c r="AP50" s="210"/>
      <c r="AQ50" s="79"/>
      <c r="AR50" s="210"/>
      <c r="AS50" s="79"/>
      <c r="AT50" s="210"/>
      <c r="AU50" s="79"/>
      <c r="AV50" s="210"/>
      <c r="AW50" s="79"/>
      <c r="AX50" s="210"/>
      <c r="AY50" s="79"/>
      <c r="AZ50" s="210"/>
      <c r="BA50" s="79"/>
      <c r="BB50" s="207"/>
    </row>
    <row r="51" spans="1:54" ht="15" customHeight="1" x14ac:dyDescent="0.25">
      <c r="A51" s="254" t="s">
        <v>14</v>
      </c>
      <c r="B51" s="74" t="s">
        <v>58</v>
      </c>
      <c r="C51" s="75">
        <v>0.5</v>
      </c>
      <c r="D51" s="220">
        <f>SUM(C51:C53)</f>
        <v>2.7</v>
      </c>
      <c r="E51" s="76"/>
      <c r="F51" s="189">
        <f>(20/$D51)*(SUM(E51:E53))</f>
        <v>0</v>
      </c>
      <c r="G51" s="76"/>
      <c r="H51" s="189">
        <f t="shared" ref="H51" si="209">(20/$D51)*(SUM(G51:G53))</f>
        <v>0</v>
      </c>
      <c r="I51" s="76"/>
      <c r="J51" s="189">
        <f t="shared" ref="J51" si="210">(20/$D51)*(SUM(I51:I53))</f>
        <v>0</v>
      </c>
      <c r="K51" s="76"/>
      <c r="L51" s="189">
        <f t="shared" ref="L51" si="211">(20/$D51)*(SUM(K51:K53))</f>
        <v>0</v>
      </c>
      <c r="M51" s="76"/>
      <c r="N51" s="189">
        <f t="shared" ref="N51" si="212">(20/$D51)*(SUM(M51:M53))</f>
        <v>0</v>
      </c>
      <c r="O51" s="76"/>
      <c r="P51" s="189">
        <f t="shared" ref="P51" si="213">(20/$D51)*(SUM(O51:O53))</f>
        <v>0</v>
      </c>
      <c r="Q51" s="76"/>
      <c r="R51" s="189">
        <f t="shared" ref="R51" si="214">(20/$D51)*(SUM(Q51:Q53))</f>
        <v>0</v>
      </c>
      <c r="S51" s="76"/>
      <c r="T51" s="189">
        <f t="shared" ref="T51" si="215">(20/$D51)*(SUM(S51:S53))</f>
        <v>0</v>
      </c>
      <c r="U51" s="76"/>
      <c r="V51" s="189">
        <f t="shared" ref="V51" si="216">(20/$D51)*(SUM(U51:U53))</f>
        <v>0</v>
      </c>
      <c r="W51" s="76"/>
      <c r="X51" s="189">
        <f t="shared" ref="X51" si="217">(20/$D51)*(SUM(W51:W53))</f>
        <v>0</v>
      </c>
      <c r="Y51" s="76"/>
      <c r="Z51" s="189">
        <f t="shared" ref="Z51" si="218">(20/$D51)*(SUM(Y51:Y53))</f>
        <v>0</v>
      </c>
      <c r="AA51" s="76"/>
      <c r="AB51" s="189">
        <f t="shared" ref="AB51" si="219">(20/$D51)*(SUM(AA51:AA53))</f>
        <v>0</v>
      </c>
      <c r="AC51" s="76"/>
      <c r="AD51" s="189">
        <f t="shared" ref="AD51" si="220">(20/$D51)*(SUM(AC51:AC53))</f>
        <v>0</v>
      </c>
      <c r="AE51" s="76"/>
      <c r="AF51" s="189">
        <f t="shared" ref="AF51" si="221">(20/$D51)*(SUM(AE51:AE53))</f>
        <v>0</v>
      </c>
      <c r="AG51" s="76"/>
      <c r="AH51" s="189">
        <f t="shared" ref="AH51" si="222">(20/$D51)*(SUM(AG51:AG53))</f>
        <v>0</v>
      </c>
      <c r="AI51" s="76"/>
      <c r="AJ51" s="189">
        <f t="shared" ref="AJ51" si="223">(20/$D51)*(SUM(AI51:AI53))</f>
        <v>0</v>
      </c>
      <c r="AK51" s="76"/>
      <c r="AL51" s="189">
        <f t="shared" ref="AL51" si="224">(20/$D51)*(SUM(AK51:AK53))</f>
        <v>0</v>
      </c>
      <c r="AM51" s="76"/>
      <c r="AN51" s="189">
        <f t="shared" ref="AN51" si="225">(20/$D51)*(SUM(AM51:AM53))</f>
        <v>0</v>
      </c>
      <c r="AO51" s="76"/>
      <c r="AP51" s="189">
        <f t="shared" ref="AP51" si="226">(20/$D51)*(SUM(AO51:AO53))</f>
        <v>0</v>
      </c>
      <c r="AQ51" s="76"/>
      <c r="AR51" s="189">
        <f t="shared" ref="AR51" si="227">(20/$D51)*(SUM(AQ51:AQ53))</f>
        <v>0</v>
      </c>
      <c r="AS51" s="76"/>
      <c r="AT51" s="189">
        <f t="shared" ref="AT51" si="228">(20/$D51)*(SUM(AS51:AS53))</f>
        <v>0</v>
      </c>
      <c r="AU51" s="76"/>
      <c r="AV51" s="189">
        <f t="shared" ref="AV51" si="229">(20/$D51)*(SUM(AU51:AU53))</f>
        <v>0</v>
      </c>
      <c r="AW51" s="76"/>
      <c r="AX51" s="189">
        <f t="shared" ref="AX51" si="230">(20/$D51)*(SUM(AW51:AW53))</f>
        <v>0</v>
      </c>
      <c r="AY51" s="76"/>
      <c r="AZ51" s="189">
        <f t="shared" ref="AZ51" si="231">(20/$D51)*(SUM(AY51:AY53))</f>
        <v>0</v>
      </c>
      <c r="BA51" s="76"/>
      <c r="BB51" s="185">
        <f t="shared" ref="BB51" si="232">(20/$D51)*(SUM(BA51:BA53))</f>
        <v>0</v>
      </c>
    </row>
    <row r="52" spans="1:54" ht="15" customHeight="1" x14ac:dyDescent="0.25">
      <c r="A52" s="251"/>
      <c r="B52" s="109" t="s">
        <v>57</v>
      </c>
      <c r="C52" s="110">
        <v>1</v>
      </c>
      <c r="D52" s="222"/>
      <c r="E52" s="85"/>
      <c r="F52" s="190"/>
      <c r="G52" s="85"/>
      <c r="H52" s="190"/>
      <c r="I52" s="85"/>
      <c r="J52" s="190"/>
      <c r="K52" s="85"/>
      <c r="L52" s="190"/>
      <c r="M52" s="85"/>
      <c r="N52" s="190"/>
      <c r="O52" s="85"/>
      <c r="P52" s="190"/>
      <c r="Q52" s="85"/>
      <c r="R52" s="190"/>
      <c r="S52" s="85"/>
      <c r="T52" s="190"/>
      <c r="U52" s="85"/>
      <c r="V52" s="190"/>
      <c r="W52" s="85"/>
      <c r="X52" s="190"/>
      <c r="Y52" s="85"/>
      <c r="Z52" s="190"/>
      <c r="AA52" s="85"/>
      <c r="AB52" s="190"/>
      <c r="AC52" s="85"/>
      <c r="AD52" s="190"/>
      <c r="AE52" s="85"/>
      <c r="AF52" s="190"/>
      <c r="AG52" s="85"/>
      <c r="AH52" s="190"/>
      <c r="AI52" s="85"/>
      <c r="AJ52" s="190"/>
      <c r="AK52" s="85"/>
      <c r="AL52" s="190"/>
      <c r="AM52" s="85"/>
      <c r="AN52" s="190"/>
      <c r="AO52" s="85"/>
      <c r="AP52" s="190"/>
      <c r="AQ52" s="85"/>
      <c r="AR52" s="190"/>
      <c r="AS52" s="85"/>
      <c r="AT52" s="190"/>
      <c r="AU52" s="85"/>
      <c r="AV52" s="190"/>
      <c r="AW52" s="85"/>
      <c r="AX52" s="190"/>
      <c r="AY52" s="85"/>
      <c r="AZ52" s="190"/>
      <c r="BA52" s="85"/>
      <c r="BB52" s="186"/>
    </row>
    <row r="53" spans="1:54" ht="15" customHeight="1" x14ac:dyDescent="0.25">
      <c r="A53" s="253"/>
      <c r="B53" s="77" t="s">
        <v>59</v>
      </c>
      <c r="C53" s="78">
        <v>1.2</v>
      </c>
      <c r="D53" s="221"/>
      <c r="E53" s="79"/>
      <c r="F53" s="210"/>
      <c r="G53" s="79"/>
      <c r="H53" s="210"/>
      <c r="I53" s="79"/>
      <c r="J53" s="210"/>
      <c r="K53" s="79"/>
      <c r="L53" s="210"/>
      <c r="M53" s="79"/>
      <c r="N53" s="210"/>
      <c r="O53" s="79"/>
      <c r="P53" s="210"/>
      <c r="Q53" s="79"/>
      <c r="R53" s="210"/>
      <c r="S53" s="79"/>
      <c r="T53" s="210"/>
      <c r="U53" s="79"/>
      <c r="V53" s="210"/>
      <c r="W53" s="79"/>
      <c r="X53" s="210"/>
      <c r="Y53" s="79"/>
      <c r="Z53" s="210"/>
      <c r="AA53" s="79"/>
      <c r="AB53" s="210"/>
      <c r="AC53" s="79"/>
      <c r="AD53" s="210"/>
      <c r="AE53" s="79"/>
      <c r="AF53" s="210"/>
      <c r="AG53" s="79"/>
      <c r="AH53" s="210"/>
      <c r="AI53" s="79"/>
      <c r="AJ53" s="210"/>
      <c r="AK53" s="79"/>
      <c r="AL53" s="210"/>
      <c r="AM53" s="79"/>
      <c r="AN53" s="210"/>
      <c r="AO53" s="79"/>
      <c r="AP53" s="210"/>
      <c r="AQ53" s="79"/>
      <c r="AR53" s="210"/>
      <c r="AS53" s="79"/>
      <c r="AT53" s="210"/>
      <c r="AU53" s="79"/>
      <c r="AV53" s="210"/>
      <c r="AW53" s="79"/>
      <c r="AX53" s="210"/>
      <c r="AY53" s="79"/>
      <c r="AZ53" s="210"/>
      <c r="BA53" s="79"/>
      <c r="BB53" s="207"/>
    </row>
    <row r="54" spans="1:54" x14ac:dyDescent="0.25">
      <c r="A54" s="254" t="s">
        <v>15</v>
      </c>
      <c r="B54" s="74" t="s">
        <v>53</v>
      </c>
      <c r="C54" s="75">
        <v>1.2</v>
      </c>
      <c r="D54" s="220">
        <f>SUM(C54:C55)</f>
        <v>2.4</v>
      </c>
      <c r="E54" s="76"/>
      <c r="F54" s="189">
        <f>(20/$D54)*(SUM(E54:E55))</f>
        <v>0</v>
      </c>
      <c r="G54" s="76"/>
      <c r="H54" s="189">
        <f t="shared" ref="H54" si="233">(20/$D54)*(SUM(G54:G55))</f>
        <v>0</v>
      </c>
      <c r="I54" s="76"/>
      <c r="J54" s="189">
        <f t="shared" ref="J54" si="234">(20/$D54)*(SUM(I54:I55))</f>
        <v>0</v>
      </c>
      <c r="K54" s="76"/>
      <c r="L54" s="189">
        <f t="shared" ref="L54" si="235">(20/$D54)*(SUM(K54:K55))</f>
        <v>0</v>
      </c>
      <c r="M54" s="76"/>
      <c r="N54" s="189">
        <f t="shared" ref="N54" si="236">(20/$D54)*(SUM(M54:M55))</f>
        <v>0</v>
      </c>
      <c r="O54" s="76"/>
      <c r="P54" s="189">
        <f t="shared" ref="P54" si="237">(20/$D54)*(SUM(O54:O55))</f>
        <v>0</v>
      </c>
      <c r="Q54" s="76"/>
      <c r="R54" s="189">
        <f t="shared" ref="R54" si="238">(20/$D54)*(SUM(Q54:Q55))</f>
        <v>0</v>
      </c>
      <c r="S54" s="76"/>
      <c r="T54" s="189">
        <f t="shared" ref="T54" si="239">(20/$D54)*(SUM(S54:S55))</f>
        <v>0</v>
      </c>
      <c r="U54" s="76"/>
      <c r="V54" s="189">
        <f t="shared" ref="V54" si="240">(20/$D54)*(SUM(U54:U55))</f>
        <v>0</v>
      </c>
      <c r="W54" s="76"/>
      <c r="X54" s="189">
        <f t="shared" ref="X54" si="241">(20/$D54)*(SUM(W54:W55))</f>
        <v>0</v>
      </c>
      <c r="Y54" s="76"/>
      <c r="Z54" s="189">
        <f t="shared" ref="Z54" si="242">(20/$D54)*(SUM(Y54:Y55))</f>
        <v>0</v>
      </c>
      <c r="AA54" s="76"/>
      <c r="AB54" s="189">
        <f t="shared" ref="AB54" si="243">(20/$D54)*(SUM(AA54:AA55))</f>
        <v>0</v>
      </c>
      <c r="AC54" s="76"/>
      <c r="AD54" s="189">
        <f t="shared" ref="AD54" si="244">(20/$D54)*(SUM(AC54:AC55))</f>
        <v>0</v>
      </c>
      <c r="AE54" s="76"/>
      <c r="AF54" s="189">
        <f t="shared" ref="AF54" si="245">(20/$D54)*(SUM(AE54:AE55))</f>
        <v>0</v>
      </c>
      <c r="AG54" s="76"/>
      <c r="AH54" s="189">
        <f t="shared" ref="AH54" si="246">(20/$D54)*(SUM(AG54:AG55))</f>
        <v>0</v>
      </c>
      <c r="AI54" s="76"/>
      <c r="AJ54" s="189">
        <f t="shared" ref="AJ54" si="247">(20/$D54)*(SUM(AI54:AI55))</f>
        <v>0</v>
      </c>
      <c r="AK54" s="76"/>
      <c r="AL54" s="189">
        <f t="shared" ref="AL54" si="248">(20/$D54)*(SUM(AK54:AK55))</f>
        <v>0</v>
      </c>
      <c r="AM54" s="76"/>
      <c r="AN54" s="189">
        <f t="shared" ref="AN54" si="249">(20/$D54)*(SUM(AM54:AM55))</f>
        <v>0</v>
      </c>
      <c r="AO54" s="76"/>
      <c r="AP54" s="189">
        <f t="shared" ref="AP54" si="250">(20/$D54)*(SUM(AO54:AO55))</f>
        <v>0</v>
      </c>
      <c r="AQ54" s="76"/>
      <c r="AR54" s="189">
        <f t="shared" ref="AR54" si="251">(20/$D54)*(SUM(AQ54:AQ55))</f>
        <v>0</v>
      </c>
      <c r="AS54" s="76"/>
      <c r="AT54" s="189">
        <f t="shared" ref="AT54" si="252">(20/$D54)*(SUM(AS54:AS55))</f>
        <v>0</v>
      </c>
      <c r="AU54" s="76"/>
      <c r="AV54" s="189">
        <f t="shared" ref="AV54" si="253">(20/$D54)*(SUM(AU54:AU55))</f>
        <v>0</v>
      </c>
      <c r="AW54" s="76"/>
      <c r="AX54" s="189">
        <f t="shared" ref="AX54" si="254">(20/$D54)*(SUM(AW54:AW55))</f>
        <v>0</v>
      </c>
      <c r="AY54" s="76"/>
      <c r="AZ54" s="189">
        <f t="shared" ref="AZ54" si="255">(20/$D54)*(SUM(AY54:AY55))</f>
        <v>0</v>
      </c>
      <c r="BA54" s="76"/>
      <c r="BB54" s="185">
        <f t="shared" ref="BB54" si="256">(20/$D54)*(SUM(BA54:BA55))</f>
        <v>0</v>
      </c>
    </row>
    <row r="55" spans="1:54" x14ac:dyDescent="0.25">
      <c r="A55" s="260"/>
      <c r="B55" s="77" t="s">
        <v>54</v>
      </c>
      <c r="C55" s="78">
        <v>1.2</v>
      </c>
      <c r="D55" s="221"/>
      <c r="E55" s="79"/>
      <c r="F55" s="210"/>
      <c r="G55" s="79"/>
      <c r="H55" s="210"/>
      <c r="I55" s="79"/>
      <c r="J55" s="210"/>
      <c r="K55" s="79"/>
      <c r="L55" s="210"/>
      <c r="M55" s="79"/>
      <c r="N55" s="210"/>
      <c r="O55" s="79"/>
      <c r="P55" s="210"/>
      <c r="Q55" s="79"/>
      <c r="R55" s="210"/>
      <c r="S55" s="79"/>
      <c r="T55" s="210"/>
      <c r="U55" s="79"/>
      <c r="V55" s="210"/>
      <c r="W55" s="79"/>
      <c r="X55" s="210"/>
      <c r="Y55" s="79"/>
      <c r="Z55" s="210"/>
      <c r="AA55" s="79"/>
      <c r="AB55" s="210"/>
      <c r="AC55" s="79"/>
      <c r="AD55" s="210"/>
      <c r="AE55" s="79"/>
      <c r="AF55" s="210"/>
      <c r="AG55" s="79"/>
      <c r="AH55" s="210"/>
      <c r="AI55" s="79"/>
      <c r="AJ55" s="210"/>
      <c r="AK55" s="79"/>
      <c r="AL55" s="210"/>
      <c r="AM55" s="79"/>
      <c r="AN55" s="210"/>
      <c r="AO55" s="79"/>
      <c r="AP55" s="210"/>
      <c r="AQ55" s="79"/>
      <c r="AR55" s="210"/>
      <c r="AS55" s="79"/>
      <c r="AT55" s="210"/>
      <c r="AU55" s="79"/>
      <c r="AV55" s="210"/>
      <c r="AW55" s="79"/>
      <c r="AX55" s="210"/>
      <c r="AY55" s="79"/>
      <c r="AZ55" s="210"/>
      <c r="BA55" s="79"/>
      <c r="BB55" s="207"/>
    </row>
    <row r="56" spans="1:54" ht="15.75" customHeight="1" x14ac:dyDescent="0.25">
      <c r="A56" s="254" t="s">
        <v>16</v>
      </c>
      <c r="B56" s="74" t="s">
        <v>60</v>
      </c>
      <c r="C56" s="75">
        <v>3.6</v>
      </c>
      <c r="D56" s="220">
        <f>SUM(C56:C60)</f>
        <v>9.6</v>
      </c>
      <c r="E56" s="76"/>
      <c r="F56" s="189">
        <f>(20/$D56)*(SUM(E56:E60))</f>
        <v>0</v>
      </c>
      <c r="G56" s="76"/>
      <c r="H56" s="189">
        <f t="shared" ref="H56" si="257">(20/$D56)*(SUM(G56:G60))</f>
        <v>0</v>
      </c>
      <c r="I56" s="76"/>
      <c r="J56" s="189">
        <f t="shared" ref="J56" si="258">(20/$D56)*(SUM(I56:I60))</f>
        <v>0</v>
      </c>
      <c r="K56" s="76"/>
      <c r="L56" s="189">
        <f t="shared" ref="L56" si="259">(20/$D56)*(SUM(K56:K60))</f>
        <v>0</v>
      </c>
      <c r="M56" s="76"/>
      <c r="N56" s="189">
        <f t="shared" ref="N56" si="260">(20/$D56)*(SUM(M56:M60))</f>
        <v>0</v>
      </c>
      <c r="O56" s="76"/>
      <c r="P56" s="189">
        <f t="shared" ref="P56" si="261">(20/$D56)*(SUM(O56:O60))</f>
        <v>0</v>
      </c>
      <c r="Q56" s="76"/>
      <c r="R56" s="189">
        <f t="shared" ref="R56" si="262">(20/$D56)*(SUM(Q56:Q60))</f>
        <v>0</v>
      </c>
      <c r="S56" s="76"/>
      <c r="T56" s="189">
        <f t="shared" ref="T56" si="263">(20/$D56)*(SUM(S56:S60))</f>
        <v>0</v>
      </c>
      <c r="U56" s="76"/>
      <c r="V56" s="189">
        <f t="shared" ref="V56" si="264">(20/$D56)*(SUM(U56:U60))</f>
        <v>0</v>
      </c>
      <c r="W56" s="76"/>
      <c r="X56" s="189">
        <f t="shared" ref="X56" si="265">(20/$D56)*(SUM(W56:W60))</f>
        <v>0</v>
      </c>
      <c r="Y56" s="76"/>
      <c r="Z56" s="189">
        <f t="shared" ref="Z56" si="266">(20/$D56)*(SUM(Y56:Y60))</f>
        <v>0</v>
      </c>
      <c r="AA56" s="76"/>
      <c r="AB56" s="189">
        <f t="shared" ref="AB56" si="267">(20/$D56)*(SUM(AA56:AA60))</f>
        <v>0</v>
      </c>
      <c r="AC56" s="76"/>
      <c r="AD56" s="189">
        <f t="shared" ref="AD56" si="268">(20/$D56)*(SUM(AC56:AC60))</f>
        <v>0</v>
      </c>
      <c r="AE56" s="76"/>
      <c r="AF56" s="189">
        <f t="shared" ref="AF56" si="269">(20/$D56)*(SUM(AE56:AE60))</f>
        <v>0</v>
      </c>
      <c r="AG56" s="76"/>
      <c r="AH56" s="189">
        <f t="shared" ref="AH56" si="270">(20/$D56)*(SUM(AG56:AG60))</f>
        <v>0</v>
      </c>
      <c r="AI56" s="76"/>
      <c r="AJ56" s="189">
        <f t="shared" ref="AJ56" si="271">(20/$D56)*(SUM(AI56:AI60))</f>
        <v>0</v>
      </c>
      <c r="AK56" s="76"/>
      <c r="AL56" s="189">
        <f t="shared" ref="AL56" si="272">(20/$D56)*(SUM(AK56:AK60))</f>
        <v>0</v>
      </c>
      <c r="AM56" s="76"/>
      <c r="AN56" s="189">
        <f t="shared" ref="AN56" si="273">(20/$D56)*(SUM(AM56:AM60))</f>
        <v>0</v>
      </c>
      <c r="AO56" s="76"/>
      <c r="AP56" s="189">
        <f t="shared" ref="AP56" si="274">(20/$D56)*(SUM(AO56:AO60))</f>
        <v>0</v>
      </c>
      <c r="AQ56" s="76"/>
      <c r="AR56" s="189">
        <f t="shared" ref="AR56" si="275">(20/$D56)*(SUM(AQ56:AQ60))</f>
        <v>0</v>
      </c>
      <c r="AS56" s="76"/>
      <c r="AT56" s="189">
        <f t="shared" ref="AT56" si="276">(20/$D56)*(SUM(AS56:AS60))</f>
        <v>0</v>
      </c>
      <c r="AU56" s="76"/>
      <c r="AV56" s="189">
        <f t="shared" ref="AV56" si="277">(20/$D56)*(SUM(AU56:AU60))</f>
        <v>0</v>
      </c>
      <c r="AW56" s="76"/>
      <c r="AX56" s="189">
        <f t="shared" ref="AX56" si="278">(20/$D56)*(SUM(AW56:AW60))</f>
        <v>0</v>
      </c>
      <c r="AY56" s="76"/>
      <c r="AZ56" s="189">
        <f t="shared" ref="AZ56" si="279">(20/$D56)*(SUM(AY56:AY60))</f>
        <v>0</v>
      </c>
      <c r="BA56" s="76"/>
      <c r="BB56" s="185">
        <f t="shared" ref="BB56" si="280">(20/$D56)*(SUM(BA56:BA60))</f>
        <v>0</v>
      </c>
    </row>
    <row r="57" spans="1:54" ht="15.75" customHeight="1" x14ac:dyDescent="0.25">
      <c r="A57" s="251"/>
      <c r="B57" s="109" t="s">
        <v>61</v>
      </c>
      <c r="C57" s="110">
        <v>1.2</v>
      </c>
      <c r="D57" s="222"/>
      <c r="E57" s="85"/>
      <c r="F57" s="190"/>
      <c r="G57" s="96"/>
      <c r="H57" s="190"/>
      <c r="I57" s="96"/>
      <c r="J57" s="190"/>
      <c r="K57" s="96"/>
      <c r="L57" s="190"/>
      <c r="M57" s="96"/>
      <c r="N57" s="190"/>
      <c r="O57" s="96"/>
      <c r="P57" s="190"/>
      <c r="Q57" s="96"/>
      <c r="R57" s="190"/>
      <c r="S57" s="96"/>
      <c r="T57" s="190"/>
      <c r="U57" s="96"/>
      <c r="V57" s="190"/>
      <c r="W57" s="96"/>
      <c r="X57" s="190"/>
      <c r="Y57" s="96"/>
      <c r="Z57" s="190"/>
      <c r="AA57" s="96"/>
      <c r="AB57" s="190"/>
      <c r="AC57" s="96"/>
      <c r="AD57" s="190"/>
      <c r="AE57" s="96"/>
      <c r="AF57" s="190"/>
      <c r="AG57" s="96"/>
      <c r="AH57" s="190"/>
      <c r="AI57" s="96"/>
      <c r="AJ57" s="190"/>
      <c r="AK57" s="96"/>
      <c r="AL57" s="190"/>
      <c r="AM57" s="96"/>
      <c r="AN57" s="190"/>
      <c r="AO57" s="96"/>
      <c r="AP57" s="190"/>
      <c r="AQ57" s="96"/>
      <c r="AR57" s="190"/>
      <c r="AS57" s="96"/>
      <c r="AT57" s="190"/>
      <c r="AU57" s="96"/>
      <c r="AV57" s="190"/>
      <c r="AW57" s="96"/>
      <c r="AX57" s="190"/>
      <c r="AY57" s="96"/>
      <c r="AZ57" s="190"/>
      <c r="BA57" s="96"/>
      <c r="BB57" s="186"/>
    </row>
    <row r="58" spans="1:54" ht="15.75" customHeight="1" x14ac:dyDescent="0.25">
      <c r="A58" s="251"/>
      <c r="B58" s="109" t="s">
        <v>62</v>
      </c>
      <c r="C58" s="110">
        <v>1.2</v>
      </c>
      <c r="D58" s="222"/>
      <c r="E58" s="85"/>
      <c r="F58" s="190"/>
      <c r="G58" s="85"/>
      <c r="H58" s="190"/>
      <c r="I58" s="85"/>
      <c r="J58" s="190"/>
      <c r="K58" s="85"/>
      <c r="L58" s="190"/>
      <c r="M58" s="85"/>
      <c r="N58" s="190"/>
      <c r="O58" s="85"/>
      <c r="P58" s="190"/>
      <c r="Q58" s="85"/>
      <c r="R58" s="190"/>
      <c r="S58" s="85"/>
      <c r="T58" s="190"/>
      <c r="U58" s="85"/>
      <c r="V58" s="190"/>
      <c r="W58" s="85"/>
      <c r="X58" s="190"/>
      <c r="Y58" s="85"/>
      <c r="Z58" s="190"/>
      <c r="AA58" s="85"/>
      <c r="AB58" s="190"/>
      <c r="AC58" s="85"/>
      <c r="AD58" s="190"/>
      <c r="AE58" s="85"/>
      <c r="AF58" s="190"/>
      <c r="AG58" s="85"/>
      <c r="AH58" s="190"/>
      <c r="AI58" s="85"/>
      <c r="AJ58" s="190"/>
      <c r="AK58" s="85"/>
      <c r="AL58" s="190"/>
      <c r="AM58" s="85"/>
      <c r="AN58" s="190"/>
      <c r="AO58" s="85"/>
      <c r="AP58" s="190"/>
      <c r="AQ58" s="85"/>
      <c r="AR58" s="190"/>
      <c r="AS58" s="85"/>
      <c r="AT58" s="190"/>
      <c r="AU58" s="85"/>
      <c r="AV58" s="190"/>
      <c r="AW58" s="85"/>
      <c r="AX58" s="190"/>
      <c r="AY58" s="85"/>
      <c r="AZ58" s="190"/>
      <c r="BA58" s="85"/>
      <c r="BB58" s="186"/>
    </row>
    <row r="59" spans="1:54" ht="15.75" customHeight="1" x14ac:dyDescent="0.25">
      <c r="A59" s="251"/>
      <c r="B59" s="109" t="s">
        <v>63</v>
      </c>
      <c r="C59" s="110">
        <v>2</v>
      </c>
      <c r="D59" s="222"/>
      <c r="E59" s="85"/>
      <c r="F59" s="190"/>
      <c r="G59" s="85"/>
      <c r="H59" s="190"/>
      <c r="I59" s="85"/>
      <c r="J59" s="190"/>
      <c r="K59" s="85"/>
      <c r="L59" s="190"/>
      <c r="M59" s="85"/>
      <c r="N59" s="190"/>
      <c r="O59" s="85"/>
      <c r="P59" s="190"/>
      <c r="Q59" s="85"/>
      <c r="R59" s="190"/>
      <c r="S59" s="85"/>
      <c r="T59" s="190"/>
      <c r="U59" s="85"/>
      <c r="V59" s="190"/>
      <c r="W59" s="85"/>
      <c r="X59" s="190"/>
      <c r="Y59" s="85"/>
      <c r="Z59" s="190"/>
      <c r="AA59" s="85"/>
      <c r="AB59" s="190"/>
      <c r="AC59" s="85"/>
      <c r="AD59" s="190"/>
      <c r="AE59" s="85"/>
      <c r="AF59" s="190"/>
      <c r="AG59" s="85"/>
      <c r="AH59" s="190"/>
      <c r="AI59" s="85"/>
      <c r="AJ59" s="190"/>
      <c r="AK59" s="85"/>
      <c r="AL59" s="190"/>
      <c r="AM59" s="85"/>
      <c r="AN59" s="190"/>
      <c r="AO59" s="85"/>
      <c r="AP59" s="190"/>
      <c r="AQ59" s="85"/>
      <c r="AR59" s="190"/>
      <c r="AS59" s="85"/>
      <c r="AT59" s="190"/>
      <c r="AU59" s="85"/>
      <c r="AV59" s="190"/>
      <c r="AW59" s="85"/>
      <c r="AX59" s="190"/>
      <c r="AY59" s="85"/>
      <c r="AZ59" s="190"/>
      <c r="BA59" s="85"/>
      <c r="BB59" s="186"/>
    </row>
    <row r="60" spans="1:54" ht="15.75" customHeight="1" thickBot="1" x14ac:dyDescent="0.3">
      <c r="A60" s="251"/>
      <c r="B60" s="109" t="s">
        <v>64</v>
      </c>
      <c r="C60" s="110">
        <v>1.6</v>
      </c>
      <c r="D60" s="222"/>
      <c r="E60" s="85"/>
      <c r="F60" s="190"/>
      <c r="G60" s="85"/>
      <c r="H60" s="190"/>
      <c r="I60" s="85"/>
      <c r="J60" s="190"/>
      <c r="K60" s="85"/>
      <c r="L60" s="190"/>
      <c r="M60" s="85"/>
      <c r="N60" s="190"/>
      <c r="O60" s="85"/>
      <c r="P60" s="190"/>
      <c r="Q60" s="85"/>
      <c r="R60" s="190"/>
      <c r="S60" s="85"/>
      <c r="T60" s="190"/>
      <c r="U60" s="85"/>
      <c r="V60" s="190"/>
      <c r="W60" s="85"/>
      <c r="X60" s="190"/>
      <c r="Y60" s="85"/>
      <c r="Z60" s="190"/>
      <c r="AA60" s="85"/>
      <c r="AB60" s="190"/>
      <c r="AC60" s="85"/>
      <c r="AD60" s="190"/>
      <c r="AE60" s="85"/>
      <c r="AF60" s="190"/>
      <c r="AG60" s="85"/>
      <c r="AH60" s="190"/>
      <c r="AI60" s="85"/>
      <c r="AJ60" s="190"/>
      <c r="AK60" s="85"/>
      <c r="AL60" s="190"/>
      <c r="AM60" s="85"/>
      <c r="AN60" s="190"/>
      <c r="AO60" s="85"/>
      <c r="AP60" s="190"/>
      <c r="AQ60" s="85"/>
      <c r="AR60" s="190"/>
      <c r="AS60" s="85"/>
      <c r="AT60" s="190"/>
      <c r="AU60" s="85"/>
      <c r="AV60" s="190"/>
      <c r="AW60" s="85"/>
      <c r="AX60" s="190"/>
      <c r="AY60" s="85"/>
      <c r="AZ60" s="190"/>
      <c r="BA60" s="85"/>
      <c r="BB60" s="186"/>
    </row>
    <row r="61" spans="1:54" s="12" customFormat="1" ht="33" customHeight="1" thickTop="1" thickBot="1" x14ac:dyDescent="0.3">
      <c r="A61" s="217" t="s">
        <v>34</v>
      </c>
      <c r="B61" s="213"/>
      <c r="C61" s="213"/>
      <c r="D61" s="213"/>
      <c r="E61" s="225" t="s">
        <v>34</v>
      </c>
      <c r="F61" s="226"/>
      <c r="G61" s="226"/>
      <c r="H61" s="226"/>
      <c r="I61" s="219"/>
      <c r="J61" s="219"/>
      <c r="K61" s="219"/>
      <c r="L61" s="219"/>
      <c r="M61" s="219"/>
      <c r="N61" s="219"/>
      <c r="O61" s="219"/>
      <c r="P61" s="219"/>
      <c r="Q61" s="219"/>
      <c r="R61" s="219"/>
      <c r="S61" s="219"/>
      <c r="T61" s="219"/>
      <c r="U61" s="219"/>
      <c r="V61" s="219"/>
      <c r="W61" s="219"/>
      <c r="X61" s="219"/>
      <c r="Y61" s="219"/>
      <c r="Z61" s="219"/>
      <c r="AA61" s="219"/>
      <c r="AB61" s="219"/>
      <c r="AC61" s="219"/>
      <c r="AD61" s="219"/>
      <c r="AE61" s="219"/>
      <c r="AF61" s="219"/>
      <c r="AG61" s="219"/>
      <c r="AH61" s="219"/>
      <c r="AI61" s="219"/>
      <c r="AJ61" s="219"/>
      <c r="AK61" s="219"/>
      <c r="AL61" s="219"/>
      <c r="AM61" s="219"/>
      <c r="AN61" s="219"/>
      <c r="AO61" s="219"/>
      <c r="AP61" s="219"/>
      <c r="AQ61" s="219"/>
      <c r="AR61" s="219"/>
      <c r="AS61" s="219"/>
      <c r="AT61" s="219"/>
      <c r="AU61" s="219"/>
      <c r="AV61" s="219"/>
      <c r="AW61" s="219"/>
      <c r="AX61" s="219"/>
      <c r="AY61" s="219"/>
      <c r="AZ61" s="219"/>
      <c r="BA61" s="219"/>
      <c r="BB61" s="224"/>
    </row>
    <row r="62" spans="1:54" ht="15" customHeight="1" thickTop="1" x14ac:dyDescent="0.25">
      <c r="A62" s="114" t="s">
        <v>17</v>
      </c>
      <c r="B62" s="80" t="s">
        <v>89</v>
      </c>
      <c r="C62" s="81">
        <v>20</v>
      </c>
      <c r="D62" s="115">
        <f>C62</f>
        <v>20</v>
      </c>
      <c r="E62" s="82"/>
      <c r="F62" s="83">
        <f>(20/$D62)*(SUM(E62))</f>
        <v>0</v>
      </c>
      <c r="G62" s="82"/>
      <c r="H62" s="83">
        <f t="shared" ref="H62" si="281">(20/$D62)*(SUM(G62))</f>
        <v>0</v>
      </c>
      <c r="I62" s="82"/>
      <c r="J62" s="83">
        <f t="shared" ref="J62" si="282">(20/$D62)*(SUM(I62))</f>
        <v>0</v>
      </c>
      <c r="K62" s="82"/>
      <c r="L62" s="83">
        <f t="shared" ref="L62" si="283">(20/$D62)*(SUM(K62))</f>
        <v>0</v>
      </c>
      <c r="M62" s="82"/>
      <c r="N62" s="83">
        <f t="shared" ref="N62" si="284">(20/$D62)*(SUM(M62))</f>
        <v>0</v>
      </c>
      <c r="O62" s="82"/>
      <c r="P62" s="83">
        <f t="shared" ref="P62" si="285">(20/$D62)*(SUM(O62))</f>
        <v>0</v>
      </c>
      <c r="Q62" s="82"/>
      <c r="R62" s="83">
        <f t="shared" ref="R62" si="286">(20/$D62)*(SUM(Q62))</f>
        <v>0</v>
      </c>
      <c r="S62" s="82"/>
      <c r="T62" s="83">
        <f t="shared" ref="T62" si="287">(20/$D62)*(SUM(S62))</f>
        <v>0</v>
      </c>
      <c r="U62" s="82"/>
      <c r="V62" s="83">
        <f t="shared" ref="V62" si="288">(20/$D62)*(SUM(U62))</f>
        <v>0</v>
      </c>
      <c r="W62" s="82"/>
      <c r="X62" s="83">
        <f t="shared" ref="X62" si="289">(20/$D62)*(SUM(W62))</f>
        <v>0</v>
      </c>
      <c r="Y62" s="82"/>
      <c r="Z62" s="83">
        <f t="shared" ref="Z62" si="290">(20/$D62)*(SUM(Y62))</f>
        <v>0</v>
      </c>
      <c r="AA62" s="82"/>
      <c r="AB62" s="83">
        <f t="shared" ref="AB62" si="291">(20/$D62)*(SUM(AA62))</f>
        <v>0</v>
      </c>
      <c r="AC62" s="82"/>
      <c r="AD62" s="83">
        <f t="shared" ref="AD62" si="292">(20/$D62)*(SUM(AC62))</f>
        <v>0</v>
      </c>
      <c r="AE62" s="82"/>
      <c r="AF62" s="83">
        <f t="shared" ref="AF62" si="293">(20/$D62)*(SUM(AE62))</f>
        <v>0</v>
      </c>
      <c r="AG62" s="82"/>
      <c r="AH62" s="83">
        <f t="shared" ref="AH62" si="294">(20/$D62)*(SUM(AG62))</f>
        <v>0</v>
      </c>
      <c r="AI62" s="82"/>
      <c r="AJ62" s="83">
        <f t="shared" ref="AJ62" si="295">(20/$D62)*(SUM(AI62))</f>
        <v>0</v>
      </c>
      <c r="AK62" s="82"/>
      <c r="AL62" s="83">
        <f t="shared" ref="AL62" si="296">(20/$D62)*(SUM(AK62))</f>
        <v>0</v>
      </c>
      <c r="AM62" s="82"/>
      <c r="AN62" s="83">
        <f t="shared" ref="AN62" si="297">(20/$D62)*(SUM(AM62))</f>
        <v>0</v>
      </c>
      <c r="AO62" s="82"/>
      <c r="AP62" s="83">
        <f t="shared" ref="AP62" si="298">(20/$D62)*(SUM(AO62))</f>
        <v>0</v>
      </c>
      <c r="AQ62" s="82"/>
      <c r="AR62" s="83">
        <f t="shared" ref="AR62" si="299">(20/$D62)*(SUM(AQ62))</f>
        <v>0</v>
      </c>
      <c r="AS62" s="82"/>
      <c r="AT62" s="83">
        <f t="shared" ref="AT62" si="300">(20/$D62)*(SUM(AS62))</f>
        <v>0</v>
      </c>
      <c r="AU62" s="82"/>
      <c r="AV62" s="83">
        <f t="shared" ref="AV62" si="301">(20/$D62)*(SUM(AU62))</f>
        <v>0</v>
      </c>
      <c r="AW62" s="82"/>
      <c r="AX62" s="83">
        <f t="shared" ref="AX62" si="302">(20/$D62)*(SUM(AW62))</f>
        <v>0</v>
      </c>
      <c r="AY62" s="82"/>
      <c r="AZ62" s="83">
        <f t="shared" ref="AZ62" si="303">(20/$D62)*(SUM(AY62))</f>
        <v>0</v>
      </c>
      <c r="BA62" s="82"/>
      <c r="BB62" s="84">
        <f t="shared" ref="BB62" si="304">(20/$D62)*(SUM(BA62))</f>
        <v>0</v>
      </c>
    </row>
    <row r="63" spans="1:54" ht="15" customHeight="1" x14ac:dyDescent="0.25">
      <c r="A63" s="238" t="s">
        <v>47</v>
      </c>
      <c r="B63" s="74" t="s">
        <v>85</v>
      </c>
      <c r="C63" s="75">
        <v>20</v>
      </c>
      <c r="D63" s="220">
        <f>SUM(C63:C66)</f>
        <v>60</v>
      </c>
      <c r="E63" s="76"/>
      <c r="F63" s="189">
        <f>(20/$D63)*(SUM(E63:E66))</f>
        <v>0</v>
      </c>
      <c r="G63" s="76"/>
      <c r="H63" s="189">
        <f t="shared" ref="H63" si="305">(20/$D63)*(SUM(G63:G66))</f>
        <v>0</v>
      </c>
      <c r="I63" s="76"/>
      <c r="J63" s="189">
        <f t="shared" ref="J63" si="306">(20/$D63)*(SUM(I63:I66))</f>
        <v>0</v>
      </c>
      <c r="K63" s="76"/>
      <c r="L63" s="189">
        <f t="shared" ref="L63" si="307">(20/$D63)*(SUM(K63:K66))</f>
        <v>0</v>
      </c>
      <c r="M63" s="76"/>
      <c r="N63" s="189">
        <f t="shared" ref="N63" si="308">(20/$D63)*(SUM(M63:M66))</f>
        <v>0</v>
      </c>
      <c r="O63" s="76"/>
      <c r="P63" s="189">
        <f t="shared" ref="P63" si="309">(20/$D63)*(SUM(O63:O66))</f>
        <v>0</v>
      </c>
      <c r="Q63" s="76"/>
      <c r="R63" s="189">
        <f t="shared" ref="R63" si="310">(20/$D63)*(SUM(Q63:Q66))</f>
        <v>0</v>
      </c>
      <c r="S63" s="76"/>
      <c r="T63" s="189">
        <f t="shared" ref="T63" si="311">(20/$D63)*(SUM(S63:S66))</f>
        <v>0</v>
      </c>
      <c r="U63" s="76"/>
      <c r="V63" s="189">
        <f t="shared" ref="V63" si="312">(20/$D63)*(SUM(U63:U66))</f>
        <v>0</v>
      </c>
      <c r="W63" s="76"/>
      <c r="X63" s="189">
        <f t="shared" ref="X63" si="313">(20/$D63)*(SUM(W63:W66))</f>
        <v>0</v>
      </c>
      <c r="Y63" s="76"/>
      <c r="Z63" s="189">
        <f t="shared" ref="Z63" si="314">(20/$D63)*(SUM(Y63:Y66))</f>
        <v>0</v>
      </c>
      <c r="AA63" s="76"/>
      <c r="AB63" s="189">
        <f t="shared" ref="AB63" si="315">(20/$D63)*(SUM(AA63:AA66))</f>
        <v>0</v>
      </c>
      <c r="AC63" s="76"/>
      <c r="AD63" s="189">
        <f t="shared" ref="AD63" si="316">(20/$D63)*(SUM(AC63:AC66))</f>
        <v>0</v>
      </c>
      <c r="AE63" s="76"/>
      <c r="AF63" s="189">
        <f t="shared" ref="AF63" si="317">(20/$D63)*(SUM(AE63:AE66))</f>
        <v>0</v>
      </c>
      <c r="AG63" s="76"/>
      <c r="AH63" s="189">
        <f t="shared" ref="AH63" si="318">(20/$D63)*(SUM(AG63:AG66))</f>
        <v>0</v>
      </c>
      <c r="AI63" s="76"/>
      <c r="AJ63" s="189">
        <f t="shared" ref="AJ63" si="319">(20/$D63)*(SUM(AI63:AI66))</f>
        <v>0</v>
      </c>
      <c r="AK63" s="76"/>
      <c r="AL63" s="189">
        <f t="shared" ref="AL63" si="320">(20/$D63)*(SUM(AK63:AK66))</f>
        <v>0</v>
      </c>
      <c r="AM63" s="76"/>
      <c r="AN63" s="189">
        <f t="shared" ref="AN63" si="321">(20/$D63)*(SUM(AM63:AM66))</f>
        <v>0</v>
      </c>
      <c r="AO63" s="76"/>
      <c r="AP63" s="189">
        <f t="shared" ref="AP63" si="322">(20/$D63)*(SUM(AO63:AO66))</f>
        <v>0</v>
      </c>
      <c r="AQ63" s="76"/>
      <c r="AR63" s="189">
        <f t="shared" ref="AR63" si="323">(20/$D63)*(SUM(AQ63:AQ66))</f>
        <v>0</v>
      </c>
      <c r="AS63" s="76"/>
      <c r="AT63" s="189">
        <f t="shared" ref="AT63" si="324">(20/$D63)*(SUM(AS63:AS66))</f>
        <v>0</v>
      </c>
      <c r="AU63" s="76"/>
      <c r="AV63" s="189">
        <f t="shared" ref="AV63" si="325">(20/$D63)*(SUM(AU63:AU66))</f>
        <v>0</v>
      </c>
      <c r="AW63" s="76"/>
      <c r="AX63" s="189">
        <f t="shared" ref="AX63" si="326">(20/$D63)*(SUM(AW63:AW66))</f>
        <v>0</v>
      </c>
      <c r="AY63" s="76"/>
      <c r="AZ63" s="189">
        <f t="shared" ref="AZ63" si="327">(20/$D63)*(SUM(AY63:AY66))</f>
        <v>0</v>
      </c>
      <c r="BA63" s="76"/>
      <c r="BB63" s="185">
        <f t="shared" ref="BB63" si="328">(20/$D63)*(SUM(BA63:BA66))</f>
        <v>0</v>
      </c>
    </row>
    <row r="64" spans="1:54" ht="15" customHeight="1" x14ac:dyDescent="0.25">
      <c r="A64" s="239"/>
      <c r="B64" s="109" t="s">
        <v>86</v>
      </c>
      <c r="C64" s="110">
        <v>20</v>
      </c>
      <c r="D64" s="222"/>
      <c r="E64" s="85"/>
      <c r="F64" s="190"/>
      <c r="G64" s="85"/>
      <c r="H64" s="190"/>
      <c r="I64" s="85"/>
      <c r="J64" s="190"/>
      <c r="K64" s="85"/>
      <c r="L64" s="190"/>
      <c r="M64" s="85"/>
      <c r="N64" s="190"/>
      <c r="O64" s="85"/>
      <c r="P64" s="190"/>
      <c r="Q64" s="85"/>
      <c r="R64" s="190"/>
      <c r="S64" s="85"/>
      <c r="T64" s="190"/>
      <c r="U64" s="85"/>
      <c r="V64" s="190"/>
      <c r="W64" s="85"/>
      <c r="X64" s="190"/>
      <c r="Y64" s="85"/>
      <c r="Z64" s="190"/>
      <c r="AA64" s="85"/>
      <c r="AB64" s="190"/>
      <c r="AC64" s="85"/>
      <c r="AD64" s="190"/>
      <c r="AE64" s="85"/>
      <c r="AF64" s="190"/>
      <c r="AG64" s="85"/>
      <c r="AH64" s="190"/>
      <c r="AI64" s="85"/>
      <c r="AJ64" s="190"/>
      <c r="AK64" s="85"/>
      <c r="AL64" s="190"/>
      <c r="AM64" s="85"/>
      <c r="AN64" s="190"/>
      <c r="AO64" s="85"/>
      <c r="AP64" s="190"/>
      <c r="AQ64" s="85"/>
      <c r="AR64" s="190"/>
      <c r="AS64" s="85"/>
      <c r="AT64" s="190"/>
      <c r="AU64" s="85"/>
      <c r="AV64" s="190"/>
      <c r="AW64" s="85"/>
      <c r="AX64" s="190"/>
      <c r="AY64" s="85"/>
      <c r="AZ64" s="190"/>
      <c r="BA64" s="85"/>
      <c r="BB64" s="186"/>
    </row>
    <row r="65" spans="1:54" ht="15" customHeight="1" x14ac:dyDescent="0.25">
      <c r="A65" s="239"/>
      <c r="B65" s="109" t="s">
        <v>87</v>
      </c>
      <c r="C65" s="110">
        <v>10</v>
      </c>
      <c r="D65" s="222"/>
      <c r="E65" s="85"/>
      <c r="F65" s="190"/>
      <c r="G65" s="85"/>
      <c r="H65" s="190"/>
      <c r="I65" s="85"/>
      <c r="J65" s="190"/>
      <c r="K65" s="85"/>
      <c r="L65" s="190"/>
      <c r="M65" s="85"/>
      <c r="N65" s="190"/>
      <c r="O65" s="85"/>
      <c r="P65" s="190"/>
      <c r="Q65" s="85"/>
      <c r="R65" s="190"/>
      <c r="S65" s="85"/>
      <c r="T65" s="190"/>
      <c r="U65" s="85"/>
      <c r="V65" s="190"/>
      <c r="W65" s="85"/>
      <c r="X65" s="190"/>
      <c r="Y65" s="85"/>
      <c r="Z65" s="190"/>
      <c r="AA65" s="85"/>
      <c r="AB65" s="190"/>
      <c r="AC65" s="85"/>
      <c r="AD65" s="190"/>
      <c r="AE65" s="85"/>
      <c r="AF65" s="190"/>
      <c r="AG65" s="85"/>
      <c r="AH65" s="190"/>
      <c r="AI65" s="85"/>
      <c r="AJ65" s="190"/>
      <c r="AK65" s="85"/>
      <c r="AL65" s="190"/>
      <c r="AM65" s="85"/>
      <c r="AN65" s="190"/>
      <c r="AO65" s="85"/>
      <c r="AP65" s="190"/>
      <c r="AQ65" s="85"/>
      <c r="AR65" s="190"/>
      <c r="AS65" s="85"/>
      <c r="AT65" s="190"/>
      <c r="AU65" s="85"/>
      <c r="AV65" s="190"/>
      <c r="AW65" s="85"/>
      <c r="AX65" s="190"/>
      <c r="AY65" s="85"/>
      <c r="AZ65" s="190"/>
      <c r="BA65" s="85"/>
      <c r="BB65" s="186"/>
    </row>
    <row r="66" spans="1:54" ht="15" customHeight="1" x14ac:dyDescent="0.25">
      <c r="A66" s="249"/>
      <c r="B66" s="77" t="s">
        <v>88</v>
      </c>
      <c r="C66" s="78">
        <v>10</v>
      </c>
      <c r="D66" s="221"/>
      <c r="E66" s="79"/>
      <c r="F66" s="210"/>
      <c r="G66" s="79"/>
      <c r="H66" s="210"/>
      <c r="I66" s="79"/>
      <c r="J66" s="210"/>
      <c r="K66" s="79"/>
      <c r="L66" s="210"/>
      <c r="M66" s="79"/>
      <c r="N66" s="210"/>
      <c r="O66" s="79"/>
      <c r="P66" s="210"/>
      <c r="Q66" s="79"/>
      <c r="R66" s="210"/>
      <c r="S66" s="79"/>
      <c r="T66" s="210"/>
      <c r="U66" s="79"/>
      <c r="V66" s="210"/>
      <c r="W66" s="79"/>
      <c r="X66" s="210"/>
      <c r="Y66" s="79"/>
      <c r="Z66" s="210"/>
      <c r="AA66" s="79"/>
      <c r="AB66" s="210"/>
      <c r="AC66" s="79"/>
      <c r="AD66" s="210"/>
      <c r="AE66" s="79"/>
      <c r="AF66" s="210"/>
      <c r="AG66" s="79"/>
      <c r="AH66" s="210"/>
      <c r="AI66" s="79"/>
      <c r="AJ66" s="210"/>
      <c r="AK66" s="79"/>
      <c r="AL66" s="210"/>
      <c r="AM66" s="79"/>
      <c r="AN66" s="210"/>
      <c r="AO66" s="79"/>
      <c r="AP66" s="210"/>
      <c r="AQ66" s="79"/>
      <c r="AR66" s="210"/>
      <c r="AS66" s="79"/>
      <c r="AT66" s="210"/>
      <c r="AU66" s="79"/>
      <c r="AV66" s="210"/>
      <c r="AW66" s="79"/>
      <c r="AX66" s="210"/>
      <c r="AY66" s="79"/>
      <c r="AZ66" s="210"/>
      <c r="BA66" s="79"/>
      <c r="BB66" s="207"/>
    </row>
    <row r="67" spans="1:54" ht="15" customHeight="1" x14ac:dyDescent="0.25">
      <c r="A67" s="116" t="s">
        <v>83</v>
      </c>
      <c r="B67" s="117" t="s">
        <v>81</v>
      </c>
      <c r="C67" s="118">
        <v>20</v>
      </c>
      <c r="D67" s="119">
        <f>C67</f>
        <v>20</v>
      </c>
      <c r="E67" s="86"/>
      <c r="F67" s="87">
        <f>(20/$D67)*(SUM(E67))</f>
        <v>0</v>
      </c>
      <c r="G67" s="86"/>
      <c r="H67" s="87">
        <f t="shared" ref="H67" si="329">(20/$D67)*(SUM(G67))</f>
        <v>0</v>
      </c>
      <c r="I67" s="86"/>
      <c r="J67" s="87">
        <f t="shared" ref="J67" si="330">(20/$D67)*(SUM(I67))</f>
        <v>0</v>
      </c>
      <c r="K67" s="86"/>
      <c r="L67" s="87">
        <f t="shared" ref="L67" si="331">(20/$D67)*(SUM(K67))</f>
        <v>0</v>
      </c>
      <c r="M67" s="86"/>
      <c r="N67" s="87">
        <f t="shared" ref="N67" si="332">(20/$D67)*(SUM(M67))</f>
        <v>0</v>
      </c>
      <c r="O67" s="86"/>
      <c r="P67" s="87">
        <f t="shared" ref="P67" si="333">(20/$D67)*(SUM(O67))</f>
        <v>0</v>
      </c>
      <c r="Q67" s="86"/>
      <c r="R67" s="87">
        <f t="shared" ref="R67" si="334">(20/$D67)*(SUM(Q67))</f>
        <v>0</v>
      </c>
      <c r="S67" s="86"/>
      <c r="T67" s="87">
        <f t="shared" ref="T67" si="335">(20/$D67)*(SUM(S67))</f>
        <v>0</v>
      </c>
      <c r="U67" s="86"/>
      <c r="V67" s="87">
        <f t="shared" ref="V67" si="336">(20/$D67)*(SUM(U67))</f>
        <v>0</v>
      </c>
      <c r="W67" s="86"/>
      <c r="X67" s="87">
        <f t="shared" ref="X67" si="337">(20/$D67)*(SUM(W67))</f>
        <v>0</v>
      </c>
      <c r="Y67" s="86"/>
      <c r="Z67" s="87">
        <f t="shared" ref="Z67" si="338">(20/$D67)*(SUM(Y67))</f>
        <v>0</v>
      </c>
      <c r="AA67" s="86"/>
      <c r="AB67" s="87">
        <f t="shared" ref="AB67" si="339">(20/$D67)*(SUM(AA67))</f>
        <v>0</v>
      </c>
      <c r="AC67" s="86"/>
      <c r="AD67" s="87">
        <f t="shared" ref="AD67" si="340">(20/$D67)*(SUM(AC67))</f>
        <v>0</v>
      </c>
      <c r="AE67" s="86"/>
      <c r="AF67" s="87">
        <f t="shared" ref="AF67" si="341">(20/$D67)*(SUM(AE67))</f>
        <v>0</v>
      </c>
      <c r="AG67" s="86"/>
      <c r="AH67" s="87">
        <f t="shared" ref="AH67" si="342">(20/$D67)*(SUM(AG67))</f>
        <v>0</v>
      </c>
      <c r="AI67" s="86"/>
      <c r="AJ67" s="87">
        <f t="shared" ref="AJ67" si="343">(20/$D67)*(SUM(AI67))</f>
        <v>0</v>
      </c>
      <c r="AK67" s="86"/>
      <c r="AL67" s="87">
        <f t="shared" ref="AL67" si="344">(20/$D67)*(SUM(AK67))</f>
        <v>0</v>
      </c>
      <c r="AM67" s="86"/>
      <c r="AN67" s="87">
        <f t="shared" ref="AN67" si="345">(20/$D67)*(SUM(AM67))</f>
        <v>0</v>
      </c>
      <c r="AO67" s="86"/>
      <c r="AP67" s="87">
        <f t="shared" ref="AP67" si="346">(20/$D67)*(SUM(AO67))</f>
        <v>0</v>
      </c>
      <c r="AQ67" s="86"/>
      <c r="AR67" s="87">
        <f t="shared" ref="AR67" si="347">(20/$D67)*(SUM(AQ67))</f>
        <v>0</v>
      </c>
      <c r="AS67" s="86"/>
      <c r="AT67" s="87">
        <f t="shared" ref="AT67" si="348">(20/$D67)*(SUM(AS67))</f>
        <v>0</v>
      </c>
      <c r="AU67" s="86"/>
      <c r="AV67" s="87">
        <f t="shared" ref="AV67" si="349">(20/$D67)*(SUM(AU67))</f>
        <v>0</v>
      </c>
      <c r="AW67" s="86"/>
      <c r="AX67" s="87">
        <f t="shared" ref="AX67" si="350">(20/$D67)*(SUM(AW67))</f>
        <v>0</v>
      </c>
      <c r="AY67" s="86"/>
      <c r="AZ67" s="87">
        <f t="shared" ref="AZ67" si="351">(20/$D67)*(SUM(AY67))</f>
        <v>0</v>
      </c>
      <c r="BA67" s="86"/>
      <c r="BB67" s="88">
        <f t="shared" ref="BB67:BB68" si="352">(20/$D67)*(SUM(BA67))</f>
        <v>0</v>
      </c>
    </row>
    <row r="68" spans="1:54" ht="15.75" customHeight="1" thickBot="1" x14ac:dyDescent="0.3">
      <c r="A68" s="120" t="s">
        <v>84</v>
      </c>
      <c r="B68" s="111" t="s">
        <v>82</v>
      </c>
      <c r="C68" s="112">
        <v>20</v>
      </c>
      <c r="D68" s="121">
        <f>C68</f>
        <v>20</v>
      </c>
      <c r="E68" s="89"/>
      <c r="F68" s="90">
        <f>(20/$D68)*(SUM(E68))</f>
        <v>0</v>
      </c>
      <c r="G68" s="89"/>
      <c r="H68" s="90">
        <f t="shared" ref="H68" si="353">(20/$D68)*(SUM(G68))</f>
        <v>0</v>
      </c>
      <c r="I68" s="89"/>
      <c r="J68" s="90">
        <f t="shared" ref="J68" si="354">(20/$D68)*(SUM(I68))</f>
        <v>0</v>
      </c>
      <c r="K68" s="89"/>
      <c r="L68" s="90">
        <f t="shared" ref="L68" si="355">(20/$D68)*(SUM(K68))</f>
        <v>0</v>
      </c>
      <c r="M68" s="89"/>
      <c r="N68" s="90">
        <f t="shared" ref="N68" si="356">(20/$D68)*(SUM(M68))</f>
        <v>0</v>
      </c>
      <c r="O68" s="89"/>
      <c r="P68" s="90">
        <f t="shared" ref="P68" si="357">(20/$D68)*(SUM(O68))</f>
        <v>0</v>
      </c>
      <c r="Q68" s="89"/>
      <c r="R68" s="90">
        <f t="shared" ref="R68" si="358">(20/$D68)*(SUM(Q68))</f>
        <v>0</v>
      </c>
      <c r="S68" s="89"/>
      <c r="T68" s="90">
        <f t="shared" ref="T68" si="359">(20/$D68)*(SUM(S68))</f>
        <v>0</v>
      </c>
      <c r="U68" s="89"/>
      <c r="V68" s="90">
        <f t="shared" ref="V68" si="360">(20/$D68)*(SUM(U68))</f>
        <v>0</v>
      </c>
      <c r="W68" s="89"/>
      <c r="X68" s="90">
        <f t="shared" ref="X68" si="361">(20/$D68)*(SUM(W68))</f>
        <v>0</v>
      </c>
      <c r="Y68" s="89"/>
      <c r="Z68" s="90">
        <f t="shared" ref="Z68" si="362">(20/$D68)*(SUM(Y68))</f>
        <v>0</v>
      </c>
      <c r="AA68" s="89"/>
      <c r="AB68" s="90">
        <f t="shared" ref="AB68" si="363">(20/$D68)*(SUM(AA68))</f>
        <v>0</v>
      </c>
      <c r="AC68" s="89"/>
      <c r="AD68" s="90">
        <f t="shared" ref="AD68" si="364">(20/$D68)*(SUM(AC68))</f>
        <v>0</v>
      </c>
      <c r="AE68" s="89"/>
      <c r="AF68" s="90">
        <f t="shared" ref="AF68" si="365">(20/$D68)*(SUM(AE68))</f>
        <v>0</v>
      </c>
      <c r="AG68" s="89"/>
      <c r="AH68" s="90">
        <f t="shared" ref="AH68" si="366">(20/$D68)*(SUM(AG68))</f>
        <v>0</v>
      </c>
      <c r="AI68" s="89"/>
      <c r="AJ68" s="90">
        <f t="shared" ref="AJ68" si="367">(20/$D68)*(SUM(AI68))</f>
        <v>0</v>
      </c>
      <c r="AK68" s="89"/>
      <c r="AL68" s="90">
        <f t="shared" ref="AL68" si="368">(20/$D68)*(SUM(AK68))</f>
        <v>0</v>
      </c>
      <c r="AM68" s="89"/>
      <c r="AN68" s="90">
        <f t="shared" ref="AN68" si="369">(20/$D68)*(SUM(AM68))</f>
        <v>0</v>
      </c>
      <c r="AO68" s="89"/>
      <c r="AP68" s="90">
        <f t="shared" ref="AP68" si="370">(20/$D68)*(SUM(AO68))</f>
        <v>0</v>
      </c>
      <c r="AQ68" s="89"/>
      <c r="AR68" s="90">
        <f t="shared" ref="AR68" si="371">(20/$D68)*(SUM(AQ68))</f>
        <v>0</v>
      </c>
      <c r="AS68" s="89"/>
      <c r="AT68" s="90">
        <f t="shared" ref="AT68" si="372">(20/$D68)*(SUM(AS68))</f>
        <v>0</v>
      </c>
      <c r="AU68" s="89"/>
      <c r="AV68" s="90">
        <f t="shared" ref="AV68" si="373">(20/$D68)*(SUM(AU68))</f>
        <v>0</v>
      </c>
      <c r="AW68" s="89"/>
      <c r="AX68" s="90">
        <f t="shared" ref="AX68" si="374">(20/$D68)*(SUM(AW68))</f>
        <v>0</v>
      </c>
      <c r="AY68" s="89"/>
      <c r="AZ68" s="90">
        <f t="shared" ref="AZ68" si="375">(20/$D68)*(SUM(AY68))</f>
        <v>0</v>
      </c>
      <c r="BA68" s="89"/>
      <c r="BB68" s="91">
        <f t="shared" si="352"/>
        <v>0</v>
      </c>
    </row>
    <row r="69" spans="1:54" s="12" customFormat="1" ht="33" customHeight="1" thickTop="1" thickBot="1" x14ac:dyDescent="0.3">
      <c r="A69" s="218" t="s">
        <v>35</v>
      </c>
      <c r="B69" s="219"/>
      <c r="C69" s="219"/>
      <c r="D69" s="219"/>
      <c r="E69" s="223"/>
      <c r="F69" s="219"/>
      <c r="G69" s="219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19"/>
      <c r="S69" s="219"/>
      <c r="T69" s="219"/>
      <c r="U69" s="219"/>
      <c r="V69" s="219"/>
      <c r="W69" s="219"/>
      <c r="X69" s="219"/>
      <c r="Y69" s="219"/>
      <c r="Z69" s="219"/>
      <c r="AA69" s="219"/>
      <c r="AB69" s="219"/>
      <c r="AC69" s="219"/>
      <c r="AD69" s="219"/>
      <c r="AE69" s="219"/>
      <c r="AF69" s="219"/>
      <c r="AG69" s="219"/>
      <c r="AH69" s="219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19"/>
      <c r="AT69" s="219"/>
      <c r="AU69" s="219"/>
      <c r="AV69" s="219"/>
      <c r="AW69" s="219"/>
      <c r="AX69" s="219"/>
      <c r="AY69" s="219"/>
      <c r="AZ69" s="219"/>
      <c r="BA69" s="219"/>
      <c r="BB69" s="224"/>
    </row>
    <row r="70" spans="1:54" ht="15" customHeight="1" thickTop="1" x14ac:dyDescent="0.25">
      <c r="A70" s="258" t="s">
        <v>18</v>
      </c>
      <c r="B70" s="113" t="s">
        <v>75</v>
      </c>
      <c r="C70" s="107">
        <v>1.2</v>
      </c>
      <c r="D70" s="235">
        <f>SUM(C70:C72)</f>
        <v>3.5999999999999996</v>
      </c>
      <c r="E70" s="92"/>
      <c r="F70" s="208">
        <f>(20/$D70)*(SUM(E70:E72))</f>
        <v>0</v>
      </c>
      <c r="G70" s="92"/>
      <c r="H70" s="208">
        <f t="shared" ref="H70" si="376">(20/$D70)*(SUM(G70:G72))</f>
        <v>0</v>
      </c>
      <c r="I70" s="92"/>
      <c r="J70" s="208">
        <f t="shared" ref="J70" si="377">(20/$D70)*(SUM(I70:I72))</f>
        <v>0</v>
      </c>
      <c r="K70" s="92"/>
      <c r="L70" s="208">
        <f t="shared" ref="L70" si="378">(20/$D70)*(SUM(K70:K72))</f>
        <v>0</v>
      </c>
      <c r="M70" s="92"/>
      <c r="N70" s="208">
        <f t="shared" ref="N70" si="379">(20/$D70)*(SUM(M70:M72))</f>
        <v>0</v>
      </c>
      <c r="O70" s="92"/>
      <c r="P70" s="208">
        <f t="shared" ref="P70" si="380">(20/$D70)*(SUM(O70:O72))</f>
        <v>0</v>
      </c>
      <c r="Q70" s="92"/>
      <c r="R70" s="208">
        <f t="shared" ref="R70" si="381">(20/$D70)*(SUM(Q70:Q72))</f>
        <v>0</v>
      </c>
      <c r="S70" s="92"/>
      <c r="T70" s="208">
        <f t="shared" ref="T70" si="382">(20/$D70)*(SUM(S70:S72))</f>
        <v>0</v>
      </c>
      <c r="U70" s="92"/>
      <c r="V70" s="208">
        <f t="shared" ref="V70" si="383">(20/$D70)*(SUM(U70:U72))</f>
        <v>0</v>
      </c>
      <c r="W70" s="92"/>
      <c r="X70" s="208">
        <f t="shared" ref="X70" si="384">(20/$D70)*(SUM(W70:W72))</f>
        <v>0</v>
      </c>
      <c r="Y70" s="92"/>
      <c r="Z70" s="208">
        <f t="shared" ref="Z70" si="385">(20/$D70)*(SUM(Y70:Y72))</f>
        <v>0</v>
      </c>
      <c r="AA70" s="92"/>
      <c r="AB70" s="208">
        <f t="shared" ref="AB70" si="386">(20/$D70)*(SUM(AA70:AA72))</f>
        <v>0</v>
      </c>
      <c r="AC70" s="92"/>
      <c r="AD70" s="208">
        <f t="shared" ref="AD70" si="387">(20/$D70)*(SUM(AC70:AC72))</f>
        <v>0</v>
      </c>
      <c r="AE70" s="92"/>
      <c r="AF70" s="208">
        <f t="shared" ref="AF70" si="388">(20/$D70)*(SUM(AE70:AE72))</f>
        <v>0</v>
      </c>
      <c r="AG70" s="92"/>
      <c r="AH70" s="208">
        <f t="shared" ref="AH70" si="389">(20/$D70)*(SUM(AG70:AG72))</f>
        <v>0</v>
      </c>
      <c r="AI70" s="92"/>
      <c r="AJ70" s="208">
        <f t="shared" ref="AJ70" si="390">(20/$D70)*(SUM(AI70:AI72))</f>
        <v>0</v>
      </c>
      <c r="AK70" s="92"/>
      <c r="AL70" s="208">
        <f t="shared" ref="AL70" si="391">(20/$D70)*(SUM(AK70:AK72))</f>
        <v>0</v>
      </c>
      <c r="AM70" s="92"/>
      <c r="AN70" s="208">
        <f t="shared" ref="AN70" si="392">(20/$D70)*(SUM(AM70:AM72))</f>
        <v>0</v>
      </c>
      <c r="AO70" s="92"/>
      <c r="AP70" s="208">
        <f t="shared" ref="AP70" si="393">(20/$D70)*(SUM(AO70:AO72))</f>
        <v>0</v>
      </c>
      <c r="AQ70" s="92"/>
      <c r="AR70" s="208">
        <f t="shared" ref="AR70" si="394">(20/$D70)*(SUM(AQ70:AQ72))</f>
        <v>0</v>
      </c>
      <c r="AS70" s="92"/>
      <c r="AT70" s="208">
        <f t="shared" ref="AT70" si="395">(20/$D70)*(SUM(AS70:AS72))</f>
        <v>0</v>
      </c>
      <c r="AU70" s="92"/>
      <c r="AV70" s="208">
        <f t="shared" ref="AV70" si="396">(20/$D70)*(SUM(AU70:AU72))</f>
        <v>0</v>
      </c>
      <c r="AW70" s="92"/>
      <c r="AX70" s="208">
        <f t="shared" ref="AX70" si="397">(20/$D70)*(SUM(AW70:AW72))</f>
        <v>0</v>
      </c>
      <c r="AY70" s="92"/>
      <c r="AZ70" s="208">
        <f t="shared" ref="AZ70" si="398">(20/$D70)*(SUM(AY70:AY72))</f>
        <v>0</v>
      </c>
      <c r="BA70" s="92"/>
      <c r="BB70" s="205">
        <f t="shared" ref="BB70" si="399">(20/$D70)*(SUM(BA70:BA72))</f>
        <v>0</v>
      </c>
    </row>
    <row r="71" spans="1:54" ht="15" customHeight="1" x14ac:dyDescent="0.25">
      <c r="A71" s="259"/>
      <c r="B71" s="122" t="s">
        <v>76</v>
      </c>
      <c r="C71" s="123">
        <v>1.2</v>
      </c>
      <c r="D71" s="237"/>
      <c r="E71" s="100"/>
      <c r="F71" s="209"/>
      <c r="G71" s="100"/>
      <c r="H71" s="209"/>
      <c r="I71" s="100"/>
      <c r="J71" s="209"/>
      <c r="K71" s="100"/>
      <c r="L71" s="209"/>
      <c r="M71" s="100"/>
      <c r="N71" s="209"/>
      <c r="O71" s="100"/>
      <c r="P71" s="209"/>
      <c r="Q71" s="100"/>
      <c r="R71" s="209"/>
      <c r="S71" s="100"/>
      <c r="T71" s="209"/>
      <c r="U71" s="100"/>
      <c r="V71" s="209"/>
      <c r="W71" s="100"/>
      <c r="X71" s="209"/>
      <c r="Y71" s="100"/>
      <c r="Z71" s="209"/>
      <c r="AA71" s="100"/>
      <c r="AB71" s="209"/>
      <c r="AC71" s="100"/>
      <c r="AD71" s="209"/>
      <c r="AE71" s="100"/>
      <c r="AF71" s="209"/>
      <c r="AG71" s="100"/>
      <c r="AH71" s="209"/>
      <c r="AI71" s="100"/>
      <c r="AJ71" s="209"/>
      <c r="AK71" s="100"/>
      <c r="AL71" s="209"/>
      <c r="AM71" s="100"/>
      <c r="AN71" s="209"/>
      <c r="AO71" s="100"/>
      <c r="AP71" s="209"/>
      <c r="AQ71" s="100"/>
      <c r="AR71" s="209"/>
      <c r="AS71" s="100"/>
      <c r="AT71" s="209"/>
      <c r="AU71" s="100"/>
      <c r="AV71" s="209"/>
      <c r="AW71" s="100"/>
      <c r="AX71" s="209"/>
      <c r="AY71" s="100"/>
      <c r="AZ71" s="209"/>
      <c r="BA71" s="100"/>
      <c r="BB71" s="206"/>
    </row>
    <row r="72" spans="1:54" ht="15" customHeight="1" x14ac:dyDescent="0.25">
      <c r="A72" s="249"/>
      <c r="B72" s="77" t="s">
        <v>136</v>
      </c>
      <c r="C72" s="78">
        <v>1.2</v>
      </c>
      <c r="D72" s="221"/>
      <c r="E72" s="79"/>
      <c r="F72" s="210"/>
      <c r="G72" s="79"/>
      <c r="H72" s="210"/>
      <c r="I72" s="79"/>
      <c r="J72" s="210"/>
      <c r="K72" s="79"/>
      <c r="L72" s="210"/>
      <c r="M72" s="79"/>
      <c r="N72" s="210"/>
      <c r="O72" s="79"/>
      <c r="P72" s="210"/>
      <c r="Q72" s="79"/>
      <c r="R72" s="210"/>
      <c r="S72" s="79"/>
      <c r="T72" s="210"/>
      <c r="U72" s="79"/>
      <c r="V72" s="210"/>
      <c r="W72" s="79"/>
      <c r="X72" s="210"/>
      <c r="Y72" s="79"/>
      <c r="Z72" s="210"/>
      <c r="AA72" s="79"/>
      <c r="AB72" s="210"/>
      <c r="AC72" s="79"/>
      <c r="AD72" s="210"/>
      <c r="AE72" s="79"/>
      <c r="AF72" s="210"/>
      <c r="AG72" s="79"/>
      <c r="AH72" s="210"/>
      <c r="AI72" s="79"/>
      <c r="AJ72" s="210"/>
      <c r="AK72" s="79"/>
      <c r="AL72" s="210"/>
      <c r="AM72" s="79"/>
      <c r="AN72" s="210"/>
      <c r="AO72" s="79"/>
      <c r="AP72" s="210"/>
      <c r="AQ72" s="79"/>
      <c r="AR72" s="210"/>
      <c r="AS72" s="79"/>
      <c r="AT72" s="210"/>
      <c r="AU72" s="79"/>
      <c r="AV72" s="210"/>
      <c r="AW72" s="79"/>
      <c r="AX72" s="210"/>
      <c r="AY72" s="79"/>
      <c r="AZ72" s="210"/>
      <c r="BA72" s="79"/>
      <c r="BB72" s="207"/>
    </row>
    <row r="73" spans="1:54" x14ac:dyDescent="0.25">
      <c r="A73" s="124" t="s">
        <v>19</v>
      </c>
      <c r="B73" s="125" t="s">
        <v>77</v>
      </c>
      <c r="C73" s="118">
        <v>2.4</v>
      </c>
      <c r="D73" s="119">
        <f>C73</f>
        <v>2.4</v>
      </c>
      <c r="E73" s="86"/>
      <c r="F73" s="87">
        <f>(20/$D73)*(SUM(E73))</f>
        <v>0</v>
      </c>
      <c r="G73" s="86"/>
      <c r="H73" s="87">
        <f t="shared" ref="H73" si="400">(20/$D73)*(SUM(G73))</f>
        <v>0</v>
      </c>
      <c r="I73" s="86"/>
      <c r="J73" s="87">
        <f t="shared" ref="J73" si="401">(20/$D73)*(SUM(I73))</f>
        <v>0</v>
      </c>
      <c r="K73" s="86"/>
      <c r="L73" s="87">
        <f t="shared" ref="L73" si="402">(20/$D73)*(SUM(K73))</f>
        <v>0</v>
      </c>
      <c r="M73" s="86"/>
      <c r="N73" s="87">
        <f t="shared" ref="N73" si="403">(20/$D73)*(SUM(M73))</f>
        <v>0</v>
      </c>
      <c r="O73" s="86"/>
      <c r="P73" s="87">
        <f t="shared" ref="P73" si="404">(20/$D73)*(SUM(O73))</f>
        <v>0</v>
      </c>
      <c r="Q73" s="86"/>
      <c r="R73" s="87">
        <f t="shared" ref="R73" si="405">(20/$D73)*(SUM(Q73))</f>
        <v>0</v>
      </c>
      <c r="S73" s="86"/>
      <c r="T73" s="87">
        <f t="shared" ref="T73" si="406">(20/$D73)*(SUM(S73))</f>
        <v>0</v>
      </c>
      <c r="U73" s="86"/>
      <c r="V73" s="87">
        <f t="shared" ref="V73" si="407">(20/$D73)*(SUM(U73))</f>
        <v>0</v>
      </c>
      <c r="W73" s="86"/>
      <c r="X73" s="87">
        <f t="shared" ref="X73" si="408">(20/$D73)*(SUM(W73))</f>
        <v>0</v>
      </c>
      <c r="Y73" s="86"/>
      <c r="Z73" s="87">
        <f t="shared" ref="Z73" si="409">(20/$D73)*(SUM(Y73))</f>
        <v>0</v>
      </c>
      <c r="AA73" s="86"/>
      <c r="AB73" s="87">
        <f t="shared" ref="AB73" si="410">(20/$D73)*(SUM(AA73))</f>
        <v>0</v>
      </c>
      <c r="AC73" s="86"/>
      <c r="AD73" s="87">
        <f t="shared" ref="AD73" si="411">(20/$D73)*(SUM(AC73))</f>
        <v>0</v>
      </c>
      <c r="AE73" s="86"/>
      <c r="AF73" s="87">
        <f t="shared" ref="AF73" si="412">(20/$D73)*(SUM(AE73))</f>
        <v>0</v>
      </c>
      <c r="AG73" s="86"/>
      <c r="AH73" s="87">
        <f t="shared" ref="AH73" si="413">(20/$D73)*(SUM(AG73))</f>
        <v>0</v>
      </c>
      <c r="AI73" s="86"/>
      <c r="AJ73" s="87">
        <f t="shared" ref="AJ73" si="414">(20/$D73)*(SUM(AI73))</f>
        <v>0</v>
      </c>
      <c r="AK73" s="86"/>
      <c r="AL73" s="87">
        <f t="shared" ref="AL73" si="415">(20/$D73)*(SUM(AK73))</f>
        <v>0</v>
      </c>
      <c r="AM73" s="86"/>
      <c r="AN73" s="87">
        <f t="shared" ref="AN73" si="416">(20/$D73)*(SUM(AM73))</f>
        <v>0</v>
      </c>
      <c r="AO73" s="86"/>
      <c r="AP73" s="87">
        <f t="shared" ref="AP73" si="417">(20/$D73)*(SUM(AO73))</f>
        <v>0</v>
      </c>
      <c r="AQ73" s="86"/>
      <c r="AR73" s="87">
        <f t="shared" ref="AR73" si="418">(20/$D73)*(SUM(AQ73))</f>
        <v>0</v>
      </c>
      <c r="AS73" s="86"/>
      <c r="AT73" s="87">
        <f t="shared" ref="AT73" si="419">(20/$D73)*(SUM(AS73))</f>
        <v>0</v>
      </c>
      <c r="AU73" s="86"/>
      <c r="AV73" s="87">
        <f t="shared" ref="AV73" si="420">(20/$D73)*(SUM(AU73))</f>
        <v>0</v>
      </c>
      <c r="AW73" s="86"/>
      <c r="AX73" s="87">
        <f t="shared" ref="AX73" si="421">(20/$D73)*(SUM(AW73))</f>
        <v>0</v>
      </c>
      <c r="AY73" s="86"/>
      <c r="AZ73" s="87">
        <f t="shared" ref="AZ73" si="422">(20/$D73)*(SUM(AY73))</f>
        <v>0</v>
      </c>
      <c r="BA73" s="86"/>
      <c r="BB73" s="88">
        <f t="shared" ref="BB73" si="423">(20/$D73)*(SUM(BA73))</f>
        <v>0</v>
      </c>
    </row>
    <row r="74" spans="1:54" x14ac:dyDescent="0.25">
      <c r="A74" s="238" t="s">
        <v>20</v>
      </c>
      <c r="B74" s="74" t="s">
        <v>78</v>
      </c>
      <c r="C74" s="75">
        <v>2</v>
      </c>
      <c r="D74" s="220">
        <f>SUM(C74:C76)</f>
        <v>7.4</v>
      </c>
      <c r="E74" s="26"/>
      <c r="F74" s="189">
        <f>(20/$D74)*(SUM(E74:E76))</f>
        <v>0</v>
      </c>
      <c r="G74" s="76"/>
      <c r="H74" s="189">
        <f t="shared" ref="H74" si="424">(20/$D74)*(SUM(G74:G76))</f>
        <v>0</v>
      </c>
      <c r="I74" s="76"/>
      <c r="J74" s="189">
        <f t="shared" ref="J74" si="425">(20/$D74)*(SUM(I74:I76))</f>
        <v>0</v>
      </c>
      <c r="K74" s="76"/>
      <c r="L74" s="189">
        <f t="shared" ref="L74" si="426">(20/$D74)*(SUM(K74:K76))</f>
        <v>0</v>
      </c>
      <c r="M74" s="76"/>
      <c r="N74" s="189">
        <f t="shared" ref="N74" si="427">(20/$D74)*(SUM(M74:M76))</f>
        <v>0</v>
      </c>
      <c r="O74" s="76"/>
      <c r="P74" s="189">
        <f t="shared" ref="P74" si="428">(20/$D74)*(SUM(O74:O76))</f>
        <v>0</v>
      </c>
      <c r="Q74" s="76"/>
      <c r="R74" s="189">
        <f t="shared" ref="R74" si="429">(20/$D74)*(SUM(Q74:Q76))</f>
        <v>0</v>
      </c>
      <c r="S74" s="76"/>
      <c r="T74" s="189">
        <f t="shared" ref="T74" si="430">(20/$D74)*(SUM(S74:S76))</f>
        <v>0</v>
      </c>
      <c r="U74" s="76"/>
      <c r="V74" s="189">
        <f t="shared" ref="V74" si="431">(20/$D74)*(SUM(U74:U76))</f>
        <v>0</v>
      </c>
      <c r="W74" s="76"/>
      <c r="X74" s="189">
        <f t="shared" ref="X74" si="432">(20/$D74)*(SUM(W74:W76))</f>
        <v>0</v>
      </c>
      <c r="Y74" s="76"/>
      <c r="Z74" s="189">
        <f t="shared" ref="Z74" si="433">(20/$D74)*(SUM(Y74:Y76))</f>
        <v>0</v>
      </c>
      <c r="AA74" s="76"/>
      <c r="AB74" s="189">
        <f t="shared" ref="AB74" si="434">(20/$D74)*(SUM(AA74:AA76))</f>
        <v>0</v>
      </c>
      <c r="AC74" s="76"/>
      <c r="AD74" s="189">
        <f t="shared" ref="AD74" si="435">(20/$D74)*(SUM(AC74:AC76))</f>
        <v>0</v>
      </c>
      <c r="AE74" s="76"/>
      <c r="AF74" s="189">
        <f t="shared" ref="AF74" si="436">(20/$D74)*(SUM(AE74:AE76))</f>
        <v>0</v>
      </c>
      <c r="AG74" s="76"/>
      <c r="AH74" s="189">
        <f t="shared" ref="AH74" si="437">(20/$D74)*(SUM(AG74:AG76))</f>
        <v>0</v>
      </c>
      <c r="AI74" s="76"/>
      <c r="AJ74" s="189">
        <f t="shared" ref="AJ74" si="438">(20/$D74)*(SUM(AI74:AI76))</f>
        <v>0</v>
      </c>
      <c r="AK74" s="76"/>
      <c r="AL74" s="189">
        <f t="shared" ref="AL74" si="439">(20/$D74)*(SUM(AK74:AK76))</f>
        <v>0</v>
      </c>
      <c r="AM74" s="76"/>
      <c r="AN74" s="189">
        <f t="shared" ref="AN74" si="440">(20/$D74)*(SUM(AM74:AM76))</f>
        <v>0</v>
      </c>
      <c r="AO74" s="76"/>
      <c r="AP74" s="189">
        <f t="shared" ref="AP74" si="441">(20/$D74)*(SUM(AO74:AO76))</f>
        <v>0</v>
      </c>
      <c r="AQ74" s="76"/>
      <c r="AR74" s="189">
        <f t="shared" ref="AR74" si="442">(20/$D74)*(SUM(AQ74:AQ76))</f>
        <v>0</v>
      </c>
      <c r="AS74" s="76"/>
      <c r="AT74" s="189">
        <f t="shared" ref="AT74" si="443">(20/$D74)*(SUM(AS74:AS76))</f>
        <v>0</v>
      </c>
      <c r="AU74" s="76"/>
      <c r="AV74" s="189">
        <f t="shared" ref="AV74" si="444">(20/$D74)*(SUM(AU74:AU76))</f>
        <v>0</v>
      </c>
      <c r="AW74" s="76"/>
      <c r="AX74" s="189">
        <f t="shared" ref="AX74" si="445">(20/$D74)*(SUM(AW74:AW76))</f>
        <v>0</v>
      </c>
      <c r="AY74" s="76"/>
      <c r="AZ74" s="189">
        <f t="shared" ref="AZ74" si="446">(20/$D74)*(SUM(AY74:AY76))</f>
        <v>0</v>
      </c>
      <c r="BA74" s="76"/>
      <c r="BB74" s="185">
        <f t="shared" ref="BB74" si="447">(20/$D74)*(SUM(BA74:BA76))</f>
        <v>0</v>
      </c>
    </row>
    <row r="75" spans="1:54" x14ac:dyDescent="0.25">
      <c r="A75" s="239"/>
      <c r="B75" s="109" t="s">
        <v>79</v>
      </c>
      <c r="C75" s="110">
        <v>3</v>
      </c>
      <c r="D75" s="222"/>
      <c r="E75" s="85"/>
      <c r="F75" s="190"/>
      <c r="G75" s="85"/>
      <c r="H75" s="190"/>
      <c r="I75" s="85"/>
      <c r="J75" s="190"/>
      <c r="K75" s="85"/>
      <c r="L75" s="190"/>
      <c r="M75" s="85"/>
      <c r="N75" s="190"/>
      <c r="O75" s="85"/>
      <c r="P75" s="190"/>
      <c r="Q75" s="85"/>
      <c r="R75" s="190"/>
      <c r="S75" s="85"/>
      <c r="T75" s="190"/>
      <c r="U75" s="85"/>
      <c r="V75" s="190"/>
      <c r="W75" s="85"/>
      <c r="X75" s="190"/>
      <c r="Y75" s="85"/>
      <c r="Z75" s="190"/>
      <c r="AA75" s="85"/>
      <c r="AB75" s="190"/>
      <c r="AC75" s="85"/>
      <c r="AD75" s="190"/>
      <c r="AE75" s="85"/>
      <c r="AF75" s="190"/>
      <c r="AG75" s="85"/>
      <c r="AH75" s="190"/>
      <c r="AI75" s="85"/>
      <c r="AJ75" s="190"/>
      <c r="AK75" s="85"/>
      <c r="AL75" s="190"/>
      <c r="AM75" s="85"/>
      <c r="AN75" s="190"/>
      <c r="AO75" s="85"/>
      <c r="AP75" s="190"/>
      <c r="AQ75" s="85"/>
      <c r="AR75" s="190"/>
      <c r="AS75" s="85"/>
      <c r="AT75" s="190"/>
      <c r="AU75" s="85"/>
      <c r="AV75" s="190"/>
      <c r="AW75" s="85"/>
      <c r="AX75" s="190"/>
      <c r="AY75" s="85"/>
      <c r="AZ75" s="190"/>
      <c r="BA75" s="85"/>
      <c r="BB75" s="186"/>
    </row>
    <row r="76" spans="1:54" ht="15.75" thickBot="1" x14ac:dyDescent="0.3">
      <c r="A76" s="240"/>
      <c r="B76" s="104" t="s">
        <v>80</v>
      </c>
      <c r="C76" s="105">
        <v>2.4</v>
      </c>
      <c r="D76" s="236"/>
      <c r="E76" s="96"/>
      <c r="F76" s="191"/>
      <c r="G76" s="96"/>
      <c r="H76" s="191"/>
      <c r="I76" s="96"/>
      <c r="J76" s="191"/>
      <c r="K76" s="96"/>
      <c r="L76" s="191"/>
      <c r="M76" s="96"/>
      <c r="N76" s="191"/>
      <c r="O76" s="96"/>
      <c r="P76" s="191"/>
      <c r="Q76" s="96"/>
      <c r="R76" s="191"/>
      <c r="S76" s="96"/>
      <c r="T76" s="191"/>
      <c r="U76" s="96"/>
      <c r="V76" s="191"/>
      <c r="W76" s="96"/>
      <c r="X76" s="191"/>
      <c r="Y76" s="96"/>
      <c r="Z76" s="191"/>
      <c r="AA76" s="96"/>
      <c r="AB76" s="191"/>
      <c r="AC76" s="96"/>
      <c r="AD76" s="191"/>
      <c r="AE76" s="96"/>
      <c r="AF76" s="191"/>
      <c r="AG76" s="96"/>
      <c r="AH76" s="191"/>
      <c r="AI76" s="96"/>
      <c r="AJ76" s="191"/>
      <c r="AK76" s="96"/>
      <c r="AL76" s="191"/>
      <c r="AM76" s="96"/>
      <c r="AN76" s="191"/>
      <c r="AO76" s="96"/>
      <c r="AP76" s="191"/>
      <c r="AQ76" s="96"/>
      <c r="AR76" s="191"/>
      <c r="AS76" s="96"/>
      <c r="AT76" s="191"/>
      <c r="AU76" s="96"/>
      <c r="AV76" s="191"/>
      <c r="AW76" s="96"/>
      <c r="AX76" s="191"/>
      <c r="AY76" s="96"/>
      <c r="AZ76" s="191"/>
      <c r="BA76" s="96"/>
      <c r="BB76" s="187"/>
    </row>
    <row r="77" spans="1:54" s="12" customFormat="1" ht="33.75" customHeight="1" thickTop="1" thickBot="1" x14ac:dyDescent="0.3">
      <c r="A77" s="218" t="s">
        <v>36</v>
      </c>
      <c r="B77" s="219"/>
      <c r="C77" s="219"/>
      <c r="D77" s="219"/>
      <c r="E77" s="223"/>
      <c r="F77" s="219"/>
      <c r="G77" s="219"/>
      <c r="H77" s="219"/>
      <c r="I77" s="219"/>
      <c r="J77" s="219"/>
      <c r="K77" s="219"/>
      <c r="L77" s="219"/>
      <c r="M77" s="219"/>
      <c r="N77" s="219"/>
      <c r="O77" s="219"/>
      <c r="P77" s="219"/>
      <c r="Q77" s="219"/>
      <c r="R77" s="219"/>
      <c r="S77" s="219"/>
      <c r="T77" s="219"/>
      <c r="U77" s="219"/>
      <c r="V77" s="219"/>
      <c r="W77" s="219"/>
      <c r="X77" s="219"/>
      <c r="Y77" s="219"/>
      <c r="Z77" s="219"/>
      <c r="AA77" s="219"/>
      <c r="AB77" s="219"/>
      <c r="AC77" s="219"/>
      <c r="AD77" s="219"/>
      <c r="AE77" s="219"/>
      <c r="AF77" s="219"/>
      <c r="AG77" s="219"/>
      <c r="AH77" s="219"/>
      <c r="AI77" s="219"/>
      <c r="AJ77" s="219"/>
      <c r="AK77" s="219"/>
      <c r="AL77" s="219"/>
      <c r="AM77" s="219"/>
      <c r="AN77" s="219"/>
      <c r="AO77" s="219"/>
      <c r="AP77" s="219"/>
      <c r="AQ77" s="219"/>
      <c r="AR77" s="219"/>
      <c r="AS77" s="219"/>
      <c r="AT77" s="219"/>
      <c r="AU77" s="219"/>
      <c r="AV77" s="219"/>
      <c r="AW77" s="219"/>
      <c r="AX77" s="219"/>
      <c r="AY77" s="219"/>
      <c r="AZ77" s="219"/>
      <c r="BA77" s="219"/>
      <c r="BB77" s="224"/>
    </row>
    <row r="78" spans="1:54" ht="15" customHeight="1" thickTop="1" x14ac:dyDescent="0.25">
      <c r="A78" s="126" t="s">
        <v>42</v>
      </c>
      <c r="B78" s="113" t="s">
        <v>117</v>
      </c>
      <c r="C78" s="107">
        <v>1.2</v>
      </c>
      <c r="D78" s="127">
        <f>SUM(C78:C78)</f>
        <v>1.2</v>
      </c>
      <c r="E78" s="92"/>
      <c r="F78" s="101">
        <f>(20/$D78)*(SUM(E78))</f>
        <v>0</v>
      </c>
      <c r="G78" s="92"/>
      <c r="H78" s="101">
        <f t="shared" ref="H78" si="448">(20/$D78)*(SUM(G78))</f>
        <v>0</v>
      </c>
      <c r="I78" s="92"/>
      <c r="J78" s="101">
        <f t="shared" ref="J78" si="449">(20/$D78)*(SUM(I78))</f>
        <v>0</v>
      </c>
      <c r="K78" s="92"/>
      <c r="L78" s="101">
        <f t="shared" ref="L78" si="450">(20/$D78)*(SUM(K78))</f>
        <v>0</v>
      </c>
      <c r="M78" s="92"/>
      <c r="N78" s="101">
        <f t="shared" ref="N78" si="451">(20/$D78)*(SUM(M78))</f>
        <v>0</v>
      </c>
      <c r="O78" s="92"/>
      <c r="P78" s="101">
        <f t="shared" ref="P78" si="452">(20/$D78)*(SUM(O78))</f>
        <v>0</v>
      </c>
      <c r="Q78" s="92"/>
      <c r="R78" s="101">
        <f t="shared" ref="R78" si="453">(20/$D78)*(SUM(Q78))</f>
        <v>0</v>
      </c>
      <c r="S78" s="92"/>
      <c r="T78" s="101">
        <f t="shared" ref="T78" si="454">(20/$D78)*(SUM(S78))</f>
        <v>0</v>
      </c>
      <c r="U78" s="92"/>
      <c r="V78" s="101">
        <f t="shared" ref="V78" si="455">(20/$D78)*(SUM(U78))</f>
        <v>0</v>
      </c>
      <c r="W78" s="92"/>
      <c r="X78" s="101">
        <f t="shared" ref="X78" si="456">(20/$D78)*(SUM(W78))</f>
        <v>0</v>
      </c>
      <c r="Y78" s="92"/>
      <c r="Z78" s="101">
        <f t="shared" ref="Z78" si="457">(20/$D78)*(SUM(Y78))</f>
        <v>0</v>
      </c>
      <c r="AA78" s="92"/>
      <c r="AB78" s="101">
        <f t="shared" ref="AB78" si="458">(20/$D78)*(SUM(AA78))</f>
        <v>0</v>
      </c>
      <c r="AC78" s="92"/>
      <c r="AD78" s="101">
        <f t="shared" ref="AD78" si="459">(20/$D78)*(SUM(AC78))</f>
        <v>0</v>
      </c>
      <c r="AE78" s="92"/>
      <c r="AF78" s="101">
        <f t="shared" ref="AF78" si="460">(20/$D78)*(SUM(AE78))</f>
        <v>0</v>
      </c>
      <c r="AG78" s="92"/>
      <c r="AH78" s="101">
        <f t="shared" ref="AH78" si="461">(20/$D78)*(SUM(AG78))</f>
        <v>0</v>
      </c>
      <c r="AI78" s="92"/>
      <c r="AJ78" s="101">
        <f t="shared" ref="AJ78" si="462">(20/$D78)*(SUM(AI78))</f>
        <v>0</v>
      </c>
      <c r="AK78" s="92"/>
      <c r="AL78" s="101">
        <f t="shared" ref="AL78" si="463">(20/$D78)*(SUM(AK78))</f>
        <v>0</v>
      </c>
      <c r="AM78" s="92"/>
      <c r="AN78" s="101">
        <f t="shared" ref="AN78" si="464">(20/$D78)*(SUM(AM78))</f>
        <v>0</v>
      </c>
      <c r="AO78" s="92"/>
      <c r="AP78" s="101">
        <f t="shared" ref="AP78" si="465">(20/$D78)*(SUM(AO78))</f>
        <v>0</v>
      </c>
      <c r="AQ78" s="92"/>
      <c r="AR78" s="101">
        <f t="shared" ref="AR78" si="466">(20/$D78)*(SUM(AQ78))</f>
        <v>0</v>
      </c>
      <c r="AS78" s="92"/>
      <c r="AT78" s="101">
        <f t="shared" ref="AT78" si="467">(20/$D78)*(SUM(AS78))</f>
        <v>0</v>
      </c>
      <c r="AU78" s="92"/>
      <c r="AV78" s="101">
        <f t="shared" ref="AV78" si="468">(20/$D78)*(SUM(AU78))</f>
        <v>0</v>
      </c>
      <c r="AW78" s="92"/>
      <c r="AX78" s="101">
        <f t="shared" ref="AX78" si="469">(20/$D78)*(SUM(AW78))</f>
        <v>0</v>
      </c>
      <c r="AY78" s="92"/>
      <c r="AZ78" s="101">
        <f t="shared" ref="AZ78" si="470">(20/$D78)*(SUM(AY78))</f>
        <v>0</v>
      </c>
      <c r="BA78" s="92"/>
      <c r="BB78" s="102">
        <f t="shared" ref="BB78" si="471">(20/$D78)*(SUM(BA78))</f>
        <v>0</v>
      </c>
    </row>
    <row r="79" spans="1:54" ht="15" customHeight="1" x14ac:dyDescent="0.25">
      <c r="A79" s="238" t="s">
        <v>21</v>
      </c>
      <c r="B79" s="74" t="s">
        <v>112</v>
      </c>
      <c r="C79" s="75">
        <v>2</v>
      </c>
      <c r="D79" s="220">
        <f>SUM(C79:C83)</f>
        <v>4.4000000000000004</v>
      </c>
      <c r="E79" s="76"/>
      <c r="F79" s="189">
        <f>(20/$D79)*(SUM(E79:E83))</f>
        <v>0</v>
      </c>
      <c r="G79" s="76"/>
      <c r="H79" s="189">
        <f t="shared" ref="H79" si="472">(20/$D79)*(SUM(G79:G83))</f>
        <v>0</v>
      </c>
      <c r="I79" s="76"/>
      <c r="J79" s="189">
        <f t="shared" ref="J79" si="473">(20/$D79)*(SUM(I79:I83))</f>
        <v>0</v>
      </c>
      <c r="K79" s="76"/>
      <c r="L79" s="189">
        <f t="shared" ref="L79" si="474">(20/$D79)*(SUM(K79:K83))</f>
        <v>0</v>
      </c>
      <c r="M79" s="76"/>
      <c r="N79" s="189">
        <f t="shared" ref="N79" si="475">(20/$D79)*(SUM(M79:M83))</f>
        <v>0</v>
      </c>
      <c r="O79" s="76"/>
      <c r="P79" s="189">
        <f t="shared" ref="P79" si="476">(20/$D79)*(SUM(O79:O83))</f>
        <v>0</v>
      </c>
      <c r="Q79" s="76"/>
      <c r="R79" s="189">
        <f t="shared" ref="R79" si="477">(20/$D79)*(SUM(Q79:Q83))</f>
        <v>0</v>
      </c>
      <c r="S79" s="76"/>
      <c r="T79" s="189">
        <f t="shared" ref="T79" si="478">(20/$D79)*(SUM(S79:S83))</f>
        <v>0</v>
      </c>
      <c r="U79" s="76"/>
      <c r="V79" s="189">
        <f t="shared" ref="V79" si="479">(20/$D79)*(SUM(U79:U83))</f>
        <v>0</v>
      </c>
      <c r="W79" s="76"/>
      <c r="X79" s="189">
        <f t="shared" ref="X79" si="480">(20/$D79)*(SUM(W79:W83))</f>
        <v>0</v>
      </c>
      <c r="Y79" s="76"/>
      <c r="Z79" s="189">
        <f t="shared" ref="Z79" si="481">(20/$D79)*(SUM(Y79:Y83))</f>
        <v>0</v>
      </c>
      <c r="AA79" s="76"/>
      <c r="AB79" s="189">
        <f t="shared" ref="AB79" si="482">(20/$D79)*(SUM(AA79:AA83))</f>
        <v>0</v>
      </c>
      <c r="AC79" s="76"/>
      <c r="AD79" s="189">
        <f t="shared" ref="AD79" si="483">(20/$D79)*(SUM(AC79:AC83))</f>
        <v>0</v>
      </c>
      <c r="AE79" s="76"/>
      <c r="AF79" s="189">
        <f t="shared" ref="AF79" si="484">(20/$D79)*(SUM(AE79:AE83))</f>
        <v>0</v>
      </c>
      <c r="AG79" s="76"/>
      <c r="AH79" s="189">
        <f t="shared" ref="AH79" si="485">(20/$D79)*(SUM(AG79:AG83))</f>
        <v>0</v>
      </c>
      <c r="AI79" s="76"/>
      <c r="AJ79" s="189">
        <f t="shared" ref="AJ79" si="486">(20/$D79)*(SUM(AI79:AI83))</f>
        <v>0</v>
      </c>
      <c r="AK79" s="76"/>
      <c r="AL79" s="189">
        <f t="shared" ref="AL79" si="487">(20/$D79)*(SUM(AK79:AK83))</f>
        <v>0</v>
      </c>
      <c r="AM79" s="76"/>
      <c r="AN79" s="189">
        <f t="shared" ref="AN79" si="488">(20/$D79)*(SUM(AM79:AM83))</f>
        <v>0</v>
      </c>
      <c r="AO79" s="76"/>
      <c r="AP79" s="189">
        <f t="shared" ref="AP79" si="489">(20/$D79)*(SUM(AO79:AO83))</f>
        <v>0</v>
      </c>
      <c r="AQ79" s="76"/>
      <c r="AR79" s="189">
        <f t="shared" ref="AR79" si="490">(20/$D79)*(SUM(AQ79:AQ83))</f>
        <v>0</v>
      </c>
      <c r="AS79" s="76"/>
      <c r="AT79" s="189">
        <f t="shared" ref="AT79" si="491">(20/$D79)*(SUM(AS79:AS83))</f>
        <v>0</v>
      </c>
      <c r="AU79" s="76"/>
      <c r="AV79" s="189">
        <f t="shared" ref="AV79" si="492">(20/$D79)*(SUM(AU79:AU83))</f>
        <v>0</v>
      </c>
      <c r="AW79" s="76"/>
      <c r="AX79" s="189">
        <f t="shared" ref="AX79" si="493">(20/$D79)*(SUM(AW79:AW83))</f>
        <v>0</v>
      </c>
      <c r="AY79" s="76"/>
      <c r="AZ79" s="189">
        <f t="shared" ref="AZ79" si="494">(20/$D79)*(SUM(AY79:AY83))</f>
        <v>0</v>
      </c>
      <c r="BA79" s="76"/>
      <c r="BB79" s="185">
        <f t="shared" ref="BB79" si="495">(20/$D79)*(SUM(BA79:BA83))</f>
        <v>0</v>
      </c>
    </row>
    <row r="80" spans="1:54" ht="15" customHeight="1" x14ac:dyDescent="0.25">
      <c r="A80" s="239"/>
      <c r="B80" s="109" t="s">
        <v>113</v>
      </c>
      <c r="C80" s="110">
        <v>1.2</v>
      </c>
      <c r="D80" s="222"/>
      <c r="E80" s="85"/>
      <c r="F80" s="190"/>
      <c r="G80" s="85"/>
      <c r="H80" s="190"/>
      <c r="I80" s="85"/>
      <c r="J80" s="190"/>
      <c r="K80" s="85"/>
      <c r="L80" s="190"/>
      <c r="M80" s="85"/>
      <c r="N80" s="190"/>
      <c r="O80" s="85"/>
      <c r="P80" s="190"/>
      <c r="Q80" s="85"/>
      <c r="R80" s="190"/>
      <c r="S80" s="85"/>
      <c r="T80" s="190"/>
      <c r="U80" s="85"/>
      <c r="V80" s="190"/>
      <c r="W80" s="85"/>
      <c r="X80" s="190"/>
      <c r="Y80" s="85"/>
      <c r="Z80" s="190"/>
      <c r="AA80" s="85"/>
      <c r="AB80" s="190"/>
      <c r="AC80" s="85"/>
      <c r="AD80" s="190"/>
      <c r="AE80" s="85"/>
      <c r="AF80" s="190"/>
      <c r="AG80" s="85"/>
      <c r="AH80" s="190"/>
      <c r="AI80" s="85"/>
      <c r="AJ80" s="190"/>
      <c r="AK80" s="85"/>
      <c r="AL80" s="190"/>
      <c r="AM80" s="85"/>
      <c r="AN80" s="190"/>
      <c r="AO80" s="85"/>
      <c r="AP80" s="190"/>
      <c r="AQ80" s="85"/>
      <c r="AR80" s="190"/>
      <c r="AS80" s="85"/>
      <c r="AT80" s="190"/>
      <c r="AU80" s="85"/>
      <c r="AV80" s="190"/>
      <c r="AW80" s="85"/>
      <c r="AX80" s="190"/>
      <c r="AY80" s="85"/>
      <c r="AZ80" s="190"/>
      <c r="BA80" s="85"/>
      <c r="BB80" s="186"/>
    </row>
    <row r="81" spans="1:54" ht="15" customHeight="1" x14ac:dyDescent="0.25">
      <c r="A81" s="239"/>
      <c r="B81" s="109" t="s">
        <v>114</v>
      </c>
      <c r="C81" s="110" t="s">
        <v>122</v>
      </c>
      <c r="D81" s="222"/>
      <c r="E81" s="95"/>
      <c r="F81" s="190"/>
      <c r="G81" s="95"/>
      <c r="H81" s="190"/>
      <c r="I81" s="95"/>
      <c r="J81" s="190"/>
      <c r="K81" s="95"/>
      <c r="L81" s="190"/>
      <c r="M81" s="95"/>
      <c r="N81" s="190"/>
      <c r="O81" s="95"/>
      <c r="P81" s="190"/>
      <c r="Q81" s="95"/>
      <c r="R81" s="190"/>
      <c r="S81" s="95"/>
      <c r="T81" s="190"/>
      <c r="U81" s="95"/>
      <c r="V81" s="190"/>
      <c r="W81" s="95"/>
      <c r="X81" s="190"/>
      <c r="Y81" s="95"/>
      <c r="Z81" s="190"/>
      <c r="AA81" s="95"/>
      <c r="AB81" s="190"/>
      <c r="AC81" s="95"/>
      <c r="AD81" s="190"/>
      <c r="AE81" s="95"/>
      <c r="AF81" s="190"/>
      <c r="AG81" s="95"/>
      <c r="AH81" s="190"/>
      <c r="AI81" s="95"/>
      <c r="AJ81" s="190"/>
      <c r="AK81" s="95"/>
      <c r="AL81" s="190"/>
      <c r="AM81" s="95"/>
      <c r="AN81" s="190"/>
      <c r="AO81" s="95"/>
      <c r="AP81" s="190"/>
      <c r="AQ81" s="95"/>
      <c r="AR81" s="190"/>
      <c r="AS81" s="95"/>
      <c r="AT81" s="190"/>
      <c r="AU81" s="95"/>
      <c r="AV81" s="190"/>
      <c r="AW81" s="95"/>
      <c r="AX81" s="190"/>
      <c r="AY81" s="95"/>
      <c r="AZ81" s="190"/>
      <c r="BA81" s="95"/>
      <c r="BB81" s="186"/>
    </row>
    <row r="82" spans="1:54" ht="15" customHeight="1" x14ac:dyDescent="0.25">
      <c r="A82" s="240"/>
      <c r="B82" s="104" t="s">
        <v>115</v>
      </c>
      <c r="C82" s="105" t="s">
        <v>122</v>
      </c>
      <c r="D82" s="236"/>
      <c r="E82" s="95"/>
      <c r="F82" s="191"/>
      <c r="G82" s="95"/>
      <c r="H82" s="191"/>
      <c r="I82" s="95"/>
      <c r="J82" s="191"/>
      <c r="K82" s="95"/>
      <c r="L82" s="191"/>
      <c r="M82" s="95"/>
      <c r="N82" s="191"/>
      <c r="O82" s="95"/>
      <c r="P82" s="191"/>
      <c r="Q82" s="95"/>
      <c r="R82" s="191"/>
      <c r="S82" s="95"/>
      <c r="T82" s="191"/>
      <c r="U82" s="95"/>
      <c r="V82" s="191"/>
      <c r="W82" s="95"/>
      <c r="X82" s="191"/>
      <c r="Y82" s="95"/>
      <c r="Z82" s="191"/>
      <c r="AA82" s="95"/>
      <c r="AB82" s="191"/>
      <c r="AC82" s="95"/>
      <c r="AD82" s="191"/>
      <c r="AE82" s="95"/>
      <c r="AF82" s="191"/>
      <c r="AG82" s="95"/>
      <c r="AH82" s="191"/>
      <c r="AI82" s="95"/>
      <c r="AJ82" s="191"/>
      <c r="AK82" s="95"/>
      <c r="AL82" s="191"/>
      <c r="AM82" s="95"/>
      <c r="AN82" s="191"/>
      <c r="AO82" s="95"/>
      <c r="AP82" s="191"/>
      <c r="AQ82" s="95"/>
      <c r="AR82" s="191"/>
      <c r="AS82" s="95"/>
      <c r="AT82" s="191"/>
      <c r="AU82" s="95"/>
      <c r="AV82" s="191"/>
      <c r="AW82" s="95"/>
      <c r="AX82" s="191"/>
      <c r="AY82" s="95"/>
      <c r="AZ82" s="191"/>
      <c r="BA82" s="95"/>
      <c r="BB82" s="187"/>
    </row>
    <row r="83" spans="1:54" ht="15" customHeight="1" thickBot="1" x14ac:dyDescent="0.3">
      <c r="A83" s="241"/>
      <c r="B83" s="128" t="s">
        <v>116</v>
      </c>
      <c r="C83" s="129">
        <v>1.2</v>
      </c>
      <c r="D83" s="242"/>
      <c r="E83" s="103"/>
      <c r="F83" s="192"/>
      <c r="G83" s="103"/>
      <c r="H83" s="192"/>
      <c r="I83" s="103"/>
      <c r="J83" s="192"/>
      <c r="K83" s="103"/>
      <c r="L83" s="192"/>
      <c r="M83" s="103"/>
      <c r="N83" s="192"/>
      <c r="O83" s="103"/>
      <c r="P83" s="192"/>
      <c r="Q83" s="103"/>
      <c r="R83" s="192"/>
      <c r="S83" s="103"/>
      <c r="T83" s="192"/>
      <c r="U83" s="103"/>
      <c r="V83" s="192"/>
      <c r="W83" s="103"/>
      <c r="X83" s="192"/>
      <c r="Y83" s="103"/>
      <c r="Z83" s="192"/>
      <c r="AA83" s="103"/>
      <c r="AB83" s="192"/>
      <c r="AC83" s="103"/>
      <c r="AD83" s="192"/>
      <c r="AE83" s="103"/>
      <c r="AF83" s="192"/>
      <c r="AG83" s="103"/>
      <c r="AH83" s="192"/>
      <c r="AI83" s="103"/>
      <c r="AJ83" s="192"/>
      <c r="AK83" s="103"/>
      <c r="AL83" s="192"/>
      <c r="AM83" s="103"/>
      <c r="AN83" s="192"/>
      <c r="AO83" s="103"/>
      <c r="AP83" s="192"/>
      <c r="AQ83" s="103"/>
      <c r="AR83" s="192"/>
      <c r="AS83" s="103"/>
      <c r="AT83" s="192"/>
      <c r="AU83" s="103"/>
      <c r="AV83" s="192"/>
      <c r="AW83" s="103"/>
      <c r="AX83" s="192"/>
      <c r="AY83" s="103"/>
      <c r="AZ83" s="192"/>
      <c r="BA83" s="103"/>
      <c r="BB83" s="188"/>
    </row>
    <row r="84" spans="1:54" s="29" customFormat="1" ht="33.75" customHeight="1" thickTop="1" thickBot="1" x14ac:dyDescent="0.3">
      <c r="A84" s="193" t="s">
        <v>4</v>
      </c>
      <c r="B84" s="194"/>
      <c r="C84" s="195"/>
      <c r="D84" s="195"/>
      <c r="E84" s="199"/>
      <c r="F84" s="200"/>
      <c r="G84" s="200"/>
      <c r="H84" s="200"/>
      <c r="I84" s="200"/>
      <c r="J84" s="200"/>
      <c r="K84" s="200"/>
      <c r="L84" s="200"/>
      <c r="M84" s="200"/>
      <c r="N84" s="200"/>
      <c r="O84" s="200"/>
      <c r="P84" s="200"/>
      <c r="Q84" s="200"/>
      <c r="R84" s="200"/>
      <c r="S84" s="200"/>
      <c r="T84" s="200"/>
      <c r="U84" s="200"/>
      <c r="V84" s="200"/>
      <c r="W84" s="200"/>
      <c r="X84" s="200"/>
      <c r="Y84" s="200"/>
      <c r="Z84" s="200"/>
      <c r="AA84" s="200"/>
      <c r="AB84" s="200"/>
      <c r="AC84" s="200"/>
      <c r="AD84" s="200"/>
      <c r="AE84" s="200"/>
      <c r="AF84" s="200"/>
      <c r="AG84" s="200"/>
      <c r="AH84" s="200"/>
      <c r="AI84" s="200"/>
      <c r="AJ84" s="200"/>
      <c r="AK84" s="200"/>
      <c r="AL84" s="200"/>
      <c r="AM84" s="200"/>
      <c r="AN84" s="200"/>
      <c r="AO84" s="200"/>
      <c r="AP84" s="200"/>
      <c r="AQ84" s="200"/>
      <c r="AR84" s="200"/>
      <c r="AS84" s="200"/>
      <c r="AT84" s="200"/>
      <c r="AU84" s="200"/>
      <c r="AV84" s="200"/>
      <c r="AW84" s="200"/>
      <c r="AX84" s="200"/>
      <c r="AY84" s="200"/>
      <c r="AZ84" s="200"/>
      <c r="BA84" s="200"/>
      <c r="BB84" s="201"/>
    </row>
    <row r="85" spans="1:54" s="30" customFormat="1" ht="24.75" customHeight="1" thickTop="1" thickBot="1" x14ac:dyDescent="0.3">
      <c r="A85" s="196" t="s">
        <v>132</v>
      </c>
      <c r="B85" s="197"/>
      <c r="C85" s="197"/>
      <c r="D85" s="198"/>
      <c r="E85" s="202"/>
      <c r="F85" s="204"/>
      <c r="G85" s="202"/>
      <c r="H85" s="204"/>
      <c r="I85" s="202"/>
      <c r="J85" s="204"/>
      <c r="K85" s="202"/>
      <c r="L85" s="204"/>
      <c r="M85" s="202"/>
      <c r="N85" s="204"/>
      <c r="O85" s="202"/>
      <c r="P85" s="204"/>
      <c r="Q85" s="202"/>
      <c r="R85" s="204"/>
      <c r="S85" s="202"/>
      <c r="T85" s="204"/>
      <c r="U85" s="202"/>
      <c r="V85" s="204"/>
      <c r="W85" s="202"/>
      <c r="X85" s="204"/>
      <c r="Y85" s="202"/>
      <c r="Z85" s="204"/>
      <c r="AA85" s="202"/>
      <c r="AB85" s="204"/>
      <c r="AC85" s="202"/>
      <c r="AD85" s="204"/>
      <c r="AE85" s="202"/>
      <c r="AF85" s="204"/>
      <c r="AG85" s="202"/>
      <c r="AH85" s="204"/>
      <c r="AI85" s="202"/>
      <c r="AJ85" s="204"/>
      <c r="AK85" s="202"/>
      <c r="AL85" s="204"/>
      <c r="AM85" s="202"/>
      <c r="AN85" s="204"/>
      <c r="AO85" s="202"/>
      <c r="AP85" s="204"/>
      <c r="AQ85" s="202"/>
      <c r="AR85" s="204"/>
      <c r="AS85" s="202"/>
      <c r="AT85" s="204"/>
      <c r="AU85" s="202"/>
      <c r="AV85" s="204"/>
      <c r="AW85" s="202"/>
      <c r="AX85" s="204"/>
      <c r="AY85" s="202"/>
      <c r="AZ85" s="203"/>
      <c r="BA85" s="202"/>
      <c r="BB85" s="203"/>
    </row>
    <row r="86" spans="1:54" ht="15.75" thickTop="1" x14ac:dyDescent="0.25"/>
  </sheetData>
  <sheetProtection selectLockedCells="1"/>
  <mergeCells count="547">
    <mergeCell ref="A20:A21"/>
    <mergeCell ref="D20:D21"/>
    <mergeCell ref="L20:L21"/>
    <mergeCell ref="H20:H21"/>
    <mergeCell ref="F20:F21"/>
    <mergeCell ref="J20:J21"/>
    <mergeCell ref="N20:N21"/>
    <mergeCell ref="P20:P21"/>
    <mergeCell ref="R20:R21"/>
    <mergeCell ref="A79:A83"/>
    <mergeCell ref="D79:D83"/>
    <mergeCell ref="D5:D19"/>
    <mergeCell ref="D22:D24"/>
    <mergeCell ref="D25:D27"/>
    <mergeCell ref="A74:A76"/>
    <mergeCell ref="A63:A66"/>
    <mergeCell ref="A5:A19"/>
    <mergeCell ref="A22:A24"/>
    <mergeCell ref="A25:A27"/>
    <mergeCell ref="A51:A53"/>
    <mergeCell ref="A56:A60"/>
    <mergeCell ref="A47:A50"/>
    <mergeCell ref="A44:A46"/>
    <mergeCell ref="A41:A43"/>
    <mergeCell ref="A36:A40"/>
    <mergeCell ref="A70:A72"/>
    <mergeCell ref="A54:A55"/>
    <mergeCell ref="A30:A33"/>
    <mergeCell ref="A77:D77"/>
    <mergeCell ref="D70:D72"/>
    <mergeCell ref="D74:D76"/>
    <mergeCell ref="D47:D50"/>
    <mergeCell ref="D51:D53"/>
    <mergeCell ref="BA1:BB1"/>
    <mergeCell ref="BA2:BB2"/>
    <mergeCell ref="AY1:AZ1"/>
    <mergeCell ref="AY2:AZ2"/>
    <mergeCell ref="AW1:AX1"/>
    <mergeCell ref="AW2:AX2"/>
    <mergeCell ref="AU1:AV1"/>
    <mergeCell ref="AU2:AV2"/>
    <mergeCell ref="D44:D46"/>
    <mergeCell ref="D30:D33"/>
    <mergeCell ref="D36:D40"/>
    <mergeCell ref="D41:D43"/>
    <mergeCell ref="J22:J24"/>
    <mergeCell ref="AM1:AN1"/>
    <mergeCell ref="AM2:AN2"/>
    <mergeCell ref="AK1:AL1"/>
    <mergeCell ref="AK2:AL2"/>
    <mergeCell ref="AI1:AJ1"/>
    <mergeCell ref="AI2:AJ2"/>
    <mergeCell ref="AS1:AT1"/>
    <mergeCell ref="AS2:AT2"/>
    <mergeCell ref="AQ1:AR1"/>
    <mergeCell ref="AQ2:AR2"/>
    <mergeCell ref="AO2:AP2"/>
    <mergeCell ref="E1:F1"/>
    <mergeCell ref="E2:F2"/>
    <mergeCell ref="G1:H1"/>
    <mergeCell ref="G2:H2"/>
    <mergeCell ref="I1:J1"/>
    <mergeCell ref="I2:J2"/>
    <mergeCell ref="K1:L1"/>
    <mergeCell ref="K2:L2"/>
    <mergeCell ref="AE1:AF1"/>
    <mergeCell ref="AE2:AF2"/>
    <mergeCell ref="M1:N1"/>
    <mergeCell ref="M2:N2"/>
    <mergeCell ref="O1:P1"/>
    <mergeCell ref="O2:P2"/>
    <mergeCell ref="Q1:R1"/>
    <mergeCell ref="Q2:R2"/>
    <mergeCell ref="S2:T2"/>
    <mergeCell ref="U1:V1"/>
    <mergeCell ref="U2:V2"/>
    <mergeCell ref="W1:X1"/>
    <mergeCell ref="W2:X2"/>
    <mergeCell ref="H5:H19"/>
    <mergeCell ref="AO1:AP1"/>
    <mergeCell ref="AG1:AH1"/>
    <mergeCell ref="AG2:AH2"/>
    <mergeCell ref="T20:T21"/>
    <mergeCell ref="V20:V21"/>
    <mergeCell ref="X20:X21"/>
    <mergeCell ref="Z20:Z21"/>
    <mergeCell ref="AB20:AB21"/>
    <mergeCell ref="AD20:AD21"/>
    <mergeCell ref="AF20:AF21"/>
    <mergeCell ref="AH20:AH21"/>
    <mergeCell ref="AJ20:AJ21"/>
    <mergeCell ref="AL20:AL21"/>
    <mergeCell ref="AN20:AN21"/>
    <mergeCell ref="AP20:AP21"/>
    <mergeCell ref="Y1:Z1"/>
    <mergeCell ref="Y2:Z2"/>
    <mergeCell ref="AA1:AB1"/>
    <mergeCell ref="AA2:AB2"/>
    <mergeCell ref="AC1:AD1"/>
    <mergeCell ref="AC2:AD2"/>
    <mergeCell ref="S1:T1"/>
    <mergeCell ref="N5:N19"/>
    <mergeCell ref="F79:F83"/>
    <mergeCell ref="F54:F55"/>
    <mergeCell ref="F56:F60"/>
    <mergeCell ref="F63:F66"/>
    <mergeCell ref="F70:F72"/>
    <mergeCell ref="F74:F76"/>
    <mergeCell ref="F5:F19"/>
    <mergeCell ref="F22:F24"/>
    <mergeCell ref="F25:F27"/>
    <mergeCell ref="F30:F33"/>
    <mergeCell ref="F36:F40"/>
    <mergeCell ref="F41:F43"/>
    <mergeCell ref="F44:F46"/>
    <mergeCell ref="F47:F50"/>
    <mergeCell ref="F51:F53"/>
    <mergeCell ref="L63:L66"/>
    <mergeCell ref="L36:L40"/>
    <mergeCell ref="L41:L43"/>
    <mergeCell ref="J63:J66"/>
    <mergeCell ref="J70:J72"/>
    <mergeCell ref="J74:J76"/>
    <mergeCell ref="E77:BB77"/>
    <mergeCell ref="H56:H60"/>
    <mergeCell ref="J51:J53"/>
    <mergeCell ref="J54:J55"/>
    <mergeCell ref="J36:J40"/>
    <mergeCell ref="J41:J43"/>
    <mergeCell ref="J44:J46"/>
    <mergeCell ref="J47:J50"/>
    <mergeCell ref="H70:H72"/>
    <mergeCell ref="H74:H76"/>
    <mergeCell ref="H44:H46"/>
    <mergeCell ref="H63:H66"/>
    <mergeCell ref="E61:BB61"/>
    <mergeCell ref="E69:BB69"/>
    <mergeCell ref="H36:H40"/>
    <mergeCell ref="H41:H43"/>
    <mergeCell ref="H47:H50"/>
    <mergeCell ref="H51:H53"/>
    <mergeCell ref="H22:H24"/>
    <mergeCell ref="H25:H27"/>
    <mergeCell ref="J5:J19"/>
    <mergeCell ref="L70:L72"/>
    <mergeCell ref="L74:L76"/>
    <mergeCell ref="A4:D4"/>
    <mergeCell ref="A29:D29"/>
    <mergeCell ref="A61:D61"/>
    <mergeCell ref="A69:D69"/>
    <mergeCell ref="J30:J33"/>
    <mergeCell ref="D54:D55"/>
    <mergeCell ref="D56:D60"/>
    <mergeCell ref="D63:D66"/>
    <mergeCell ref="J25:J27"/>
    <mergeCell ref="L5:L19"/>
    <mergeCell ref="L22:L24"/>
    <mergeCell ref="L25:L27"/>
    <mergeCell ref="J56:J60"/>
    <mergeCell ref="L30:L33"/>
    <mergeCell ref="L47:L50"/>
    <mergeCell ref="L51:L53"/>
    <mergeCell ref="L54:L55"/>
    <mergeCell ref="L56:L60"/>
    <mergeCell ref="H30:H33"/>
    <mergeCell ref="N22:N24"/>
    <mergeCell ref="N25:N27"/>
    <mergeCell ref="E4:BB4"/>
    <mergeCell ref="E29:BB29"/>
    <mergeCell ref="T5:T19"/>
    <mergeCell ref="T22:T24"/>
    <mergeCell ref="T25:T27"/>
    <mergeCell ref="V5:V19"/>
    <mergeCell ref="V22:V24"/>
    <mergeCell ref="V25:V27"/>
    <mergeCell ref="P5:P19"/>
    <mergeCell ref="P22:P24"/>
    <mergeCell ref="P25:P27"/>
    <mergeCell ref="R5:R19"/>
    <mergeCell ref="R22:R24"/>
    <mergeCell ref="R25:R27"/>
    <mergeCell ref="AB5:AB19"/>
    <mergeCell ref="AB22:AB24"/>
    <mergeCell ref="AB25:AB27"/>
    <mergeCell ref="AD5:AD19"/>
    <mergeCell ref="AD22:AD24"/>
    <mergeCell ref="AD25:AD27"/>
    <mergeCell ref="X5:X19"/>
    <mergeCell ref="X22:X24"/>
    <mergeCell ref="X25:X27"/>
    <mergeCell ref="Z5:Z19"/>
    <mergeCell ref="Z22:Z24"/>
    <mergeCell ref="Z25:Z27"/>
    <mergeCell ref="AJ5:AJ19"/>
    <mergeCell ref="AJ22:AJ24"/>
    <mergeCell ref="AJ25:AJ27"/>
    <mergeCell ref="AL5:AL19"/>
    <mergeCell ref="AL22:AL24"/>
    <mergeCell ref="AL25:AL27"/>
    <mergeCell ref="AF5:AF19"/>
    <mergeCell ref="AF22:AF24"/>
    <mergeCell ref="AF25:AF27"/>
    <mergeCell ref="AH5:AH19"/>
    <mergeCell ref="AH22:AH24"/>
    <mergeCell ref="AH25:AH27"/>
    <mergeCell ref="AR5:AR19"/>
    <mergeCell ref="AR22:AR24"/>
    <mergeCell ref="AR25:AR27"/>
    <mergeCell ref="AT5:AT19"/>
    <mergeCell ref="AT22:AT24"/>
    <mergeCell ref="AT25:AT27"/>
    <mergeCell ref="AN5:AN19"/>
    <mergeCell ref="AN22:AN24"/>
    <mergeCell ref="AN25:AN27"/>
    <mergeCell ref="AP5:AP19"/>
    <mergeCell ref="AP22:AP24"/>
    <mergeCell ref="AP25:AP27"/>
    <mergeCell ref="AR20:AR21"/>
    <mergeCell ref="AT20:AT21"/>
    <mergeCell ref="AZ5:AZ19"/>
    <mergeCell ref="AZ22:AZ24"/>
    <mergeCell ref="AZ25:AZ27"/>
    <mergeCell ref="BB5:BB19"/>
    <mergeCell ref="BB22:BB24"/>
    <mergeCell ref="BB25:BB27"/>
    <mergeCell ref="AV5:AV19"/>
    <mergeCell ref="AV22:AV24"/>
    <mergeCell ref="AV25:AV27"/>
    <mergeCell ref="AX5:AX19"/>
    <mergeCell ref="AX22:AX24"/>
    <mergeCell ref="AX25:AX27"/>
    <mergeCell ref="AV20:AV21"/>
    <mergeCell ref="AX20:AX21"/>
    <mergeCell ref="AZ20:AZ21"/>
    <mergeCell ref="BB20:BB21"/>
    <mergeCell ref="H54:H55"/>
    <mergeCell ref="N54:N55"/>
    <mergeCell ref="N56:N60"/>
    <mergeCell ref="P30:P33"/>
    <mergeCell ref="P36:P40"/>
    <mergeCell ref="P41:P43"/>
    <mergeCell ref="P44:P46"/>
    <mergeCell ref="P47:P50"/>
    <mergeCell ref="P51:P53"/>
    <mergeCell ref="P54:P55"/>
    <mergeCell ref="P56:P60"/>
    <mergeCell ref="N30:N33"/>
    <mergeCell ref="N36:N40"/>
    <mergeCell ref="N41:N43"/>
    <mergeCell ref="N44:N46"/>
    <mergeCell ref="N47:N50"/>
    <mergeCell ref="N51:N53"/>
    <mergeCell ref="L44:L46"/>
    <mergeCell ref="T30:T33"/>
    <mergeCell ref="T36:T40"/>
    <mergeCell ref="T41:T43"/>
    <mergeCell ref="T44:T46"/>
    <mergeCell ref="T47:T50"/>
    <mergeCell ref="T51:T53"/>
    <mergeCell ref="T54:T55"/>
    <mergeCell ref="T56:T60"/>
    <mergeCell ref="R30:R33"/>
    <mergeCell ref="R36:R40"/>
    <mergeCell ref="R41:R43"/>
    <mergeCell ref="R44:R46"/>
    <mergeCell ref="R47:R50"/>
    <mergeCell ref="R51:R53"/>
    <mergeCell ref="T34:T35"/>
    <mergeCell ref="X30:X33"/>
    <mergeCell ref="X36:X40"/>
    <mergeCell ref="X41:X43"/>
    <mergeCell ref="X44:X46"/>
    <mergeCell ref="X47:X50"/>
    <mergeCell ref="X51:X53"/>
    <mergeCell ref="X54:X55"/>
    <mergeCell ref="X56:X60"/>
    <mergeCell ref="V30:V33"/>
    <mergeCell ref="V36:V40"/>
    <mergeCell ref="V41:V43"/>
    <mergeCell ref="V44:V46"/>
    <mergeCell ref="V47:V50"/>
    <mergeCell ref="V51:V53"/>
    <mergeCell ref="V34:V35"/>
    <mergeCell ref="X34:X35"/>
    <mergeCell ref="AB30:AB33"/>
    <mergeCell ref="AB36:AB40"/>
    <mergeCell ref="AB41:AB43"/>
    <mergeCell ref="AB44:AB46"/>
    <mergeCell ref="AB47:AB50"/>
    <mergeCell ref="AB51:AB53"/>
    <mergeCell ref="AB54:AB55"/>
    <mergeCell ref="AB56:AB60"/>
    <mergeCell ref="Z30:Z33"/>
    <mergeCell ref="Z36:Z40"/>
    <mergeCell ref="Z41:Z43"/>
    <mergeCell ref="Z44:Z46"/>
    <mergeCell ref="Z47:Z50"/>
    <mergeCell ref="Z51:Z53"/>
    <mergeCell ref="Z34:Z35"/>
    <mergeCell ref="AB34:AB35"/>
    <mergeCell ref="AF30:AF33"/>
    <mergeCell ref="AF36:AF40"/>
    <mergeCell ref="AF41:AF43"/>
    <mergeCell ref="AF44:AF46"/>
    <mergeCell ref="AF47:AF50"/>
    <mergeCell ref="AF51:AF53"/>
    <mergeCell ref="AF54:AF55"/>
    <mergeCell ref="AF56:AF60"/>
    <mergeCell ref="AD30:AD33"/>
    <mergeCell ref="AD36:AD40"/>
    <mergeCell ref="AD41:AD43"/>
    <mergeCell ref="AD44:AD46"/>
    <mergeCell ref="AD47:AD50"/>
    <mergeCell ref="AD51:AD53"/>
    <mergeCell ref="AD34:AD35"/>
    <mergeCell ref="AF34:AF35"/>
    <mergeCell ref="AJ30:AJ33"/>
    <mergeCell ref="AJ36:AJ40"/>
    <mergeCell ref="AJ41:AJ43"/>
    <mergeCell ref="AJ44:AJ46"/>
    <mergeCell ref="AJ47:AJ50"/>
    <mergeCell ref="AJ51:AJ53"/>
    <mergeCell ref="AJ54:AJ55"/>
    <mergeCell ref="AJ56:AJ60"/>
    <mergeCell ref="AH30:AH33"/>
    <mergeCell ref="AH36:AH40"/>
    <mergeCell ref="AH41:AH43"/>
    <mergeCell ref="AH44:AH46"/>
    <mergeCell ref="AH47:AH50"/>
    <mergeCell ref="AH51:AH53"/>
    <mergeCell ref="AH34:AH35"/>
    <mergeCell ref="AJ34:AJ35"/>
    <mergeCell ref="AN30:AN33"/>
    <mergeCell ref="AN36:AN40"/>
    <mergeCell ref="AN41:AN43"/>
    <mergeCell ref="AN44:AN46"/>
    <mergeCell ref="AN47:AN50"/>
    <mergeCell ref="AN51:AN53"/>
    <mergeCell ref="AN54:AN55"/>
    <mergeCell ref="AN56:AN60"/>
    <mergeCell ref="AL30:AL33"/>
    <mergeCell ref="AL36:AL40"/>
    <mergeCell ref="AL41:AL43"/>
    <mergeCell ref="AL44:AL46"/>
    <mergeCell ref="AL47:AL50"/>
    <mergeCell ref="AL51:AL53"/>
    <mergeCell ref="AL34:AL35"/>
    <mergeCell ref="AN34:AN35"/>
    <mergeCell ref="AR30:AR33"/>
    <mergeCell ref="AR36:AR40"/>
    <mergeCell ref="AR41:AR43"/>
    <mergeCell ref="AR44:AR46"/>
    <mergeCell ref="AR47:AR50"/>
    <mergeCell ref="AR51:AR53"/>
    <mergeCell ref="AR54:AR55"/>
    <mergeCell ref="AR56:AR60"/>
    <mergeCell ref="AP30:AP33"/>
    <mergeCell ref="AP36:AP40"/>
    <mergeCell ref="AP41:AP43"/>
    <mergeCell ref="AP44:AP46"/>
    <mergeCell ref="AP47:AP50"/>
    <mergeCell ref="AP51:AP53"/>
    <mergeCell ref="AP34:AP35"/>
    <mergeCell ref="AR34:AR35"/>
    <mergeCell ref="AV30:AV33"/>
    <mergeCell ref="AV36:AV40"/>
    <mergeCell ref="AV41:AV43"/>
    <mergeCell ref="AV44:AV46"/>
    <mergeCell ref="AV47:AV50"/>
    <mergeCell ref="AV51:AV53"/>
    <mergeCell ref="AV54:AV55"/>
    <mergeCell ref="AV56:AV60"/>
    <mergeCell ref="AT30:AT33"/>
    <mergeCell ref="AT36:AT40"/>
    <mergeCell ref="AT41:AT43"/>
    <mergeCell ref="AT44:AT46"/>
    <mergeCell ref="AT47:AT50"/>
    <mergeCell ref="AT51:AT53"/>
    <mergeCell ref="AT34:AT35"/>
    <mergeCell ref="AV34:AV35"/>
    <mergeCell ref="BB30:BB33"/>
    <mergeCell ref="BB36:BB40"/>
    <mergeCell ref="BB41:BB43"/>
    <mergeCell ref="BB44:BB46"/>
    <mergeCell ref="BB47:BB50"/>
    <mergeCell ref="BB51:BB53"/>
    <mergeCell ref="AX54:AX55"/>
    <mergeCell ref="AX56:AX60"/>
    <mergeCell ref="AZ30:AZ33"/>
    <mergeCell ref="AZ36:AZ40"/>
    <mergeCell ref="AZ41:AZ43"/>
    <mergeCell ref="AZ44:AZ46"/>
    <mergeCell ref="AZ47:AZ50"/>
    <mergeCell ref="AZ51:AZ53"/>
    <mergeCell ref="AZ54:AZ55"/>
    <mergeCell ref="AZ56:AZ60"/>
    <mergeCell ref="AX30:AX33"/>
    <mergeCell ref="AX36:AX40"/>
    <mergeCell ref="AX41:AX43"/>
    <mergeCell ref="AX44:AX46"/>
    <mergeCell ref="AX47:AX50"/>
    <mergeCell ref="AX51:AX53"/>
    <mergeCell ref="BB54:BB55"/>
    <mergeCell ref="BB56:BB60"/>
    <mergeCell ref="N63:N66"/>
    <mergeCell ref="P63:P66"/>
    <mergeCell ref="R63:R66"/>
    <mergeCell ref="T63:T66"/>
    <mergeCell ref="V63:V66"/>
    <mergeCell ref="X63:X66"/>
    <mergeCell ref="Z63:Z66"/>
    <mergeCell ref="AB63:AB66"/>
    <mergeCell ref="AT54:AT55"/>
    <mergeCell ref="AT56:AT60"/>
    <mergeCell ref="AP54:AP55"/>
    <mergeCell ref="AP56:AP60"/>
    <mergeCell ref="AL54:AL55"/>
    <mergeCell ref="AL56:AL60"/>
    <mergeCell ref="AH54:AH55"/>
    <mergeCell ref="AH56:AH60"/>
    <mergeCell ref="AD54:AD55"/>
    <mergeCell ref="AD56:AD60"/>
    <mergeCell ref="Z54:Z55"/>
    <mergeCell ref="Z56:Z60"/>
    <mergeCell ref="V54:V55"/>
    <mergeCell ref="V56:V60"/>
    <mergeCell ref="R54:R55"/>
    <mergeCell ref="R56:R60"/>
    <mergeCell ref="BB63:BB66"/>
    <mergeCell ref="N70:N72"/>
    <mergeCell ref="N74:N76"/>
    <mergeCell ref="P70:P72"/>
    <mergeCell ref="P74:P76"/>
    <mergeCell ref="R70:R72"/>
    <mergeCell ref="R74:R76"/>
    <mergeCell ref="T70:T72"/>
    <mergeCell ref="T74:T76"/>
    <mergeCell ref="V70:V72"/>
    <mergeCell ref="AP63:AP66"/>
    <mergeCell ref="AR63:AR66"/>
    <mergeCell ref="AT63:AT66"/>
    <mergeCell ref="AV63:AV66"/>
    <mergeCell ref="AX63:AX66"/>
    <mergeCell ref="AZ63:AZ66"/>
    <mergeCell ref="AD63:AD66"/>
    <mergeCell ref="AF63:AF66"/>
    <mergeCell ref="AH63:AH66"/>
    <mergeCell ref="AJ63:AJ66"/>
    <mergeCell ref="AL63:AL66"/>
    <mergeCell ref="AN63:AN66"/>
    <mergeCell ref="AD70:AD72"/>
    <mergeCell ref="AD74:AD76"/>
    <mergeCell ref="AL70:AL72"/>
    <mergeCell ref="AL74:AL76"/>
    <mergeCell ref="AN70:AN72"/>
    <mergeCell ref="AN74:AN76"/>
    <mergeCell ref="AF70:AF72"/>
    <mergeCell ref="AF74:AF76"/>
    <mergeCell ref="AH70:AH72"/>
    <mergeCell ref="AH74:AH76"/>
    <mergeCell ref="V74:V76"/>
    <mergeCell ref="X70:X72"/>
    <mergeCell ref="X74:X76"/>
    <mergeCell ref="Z70:Z72"/>
    <mergeCell ref="Z74:Z76"/>
    <mergeCell ref="AB70:AB72"/>
    <mergeCell ref="AB74:AB76"/>
    <mergeCell ref="BB70:BB72"/>
    <mergeCell ref="BB74:BB76"/>
    <mergeCell ref="H79:H83"/>
    <mergeCell ref="J79:J83"/>
    <mergeCell ref="L79:L83"/>
    <mergeCell ref="N79:N83"/>
    <mergeCell ref="P79:P83"/>
    <mergeCell ref="R79:R83"/>
    <mergeCell ref="T79:T83"/>
    <mergeCell ref="V79:V83"/>
    <mergeCell ref="AV70:AV72"/>
    <mergeCell ref="AV74:AV76"/>
    <mergeCell ref="AX70:AX72"/>
    <mergeCell ref="AX74:AX76"/>
    <mergeCell ref="AZ70:AZ72"/>
    <mergeCell ref="AZ74:AZ76"/>
    <mergeCell ref="AP70:AP72"/>
    <mergeCell ref="AP74:AP76"/>
    <mergeCell ref="AR70:AR72"/>
    <mergeCell ref="AR74:AR76"/>
    <mergeCell ref="AT70:AT72"/>
    <mergeCell ref="AT74:AT76"/>
    <mergeCell ref="AJ70:AJ72"/>
    <mergeCell ref="AJ74:AJ76"/>
    <mergeCell ref="AS85:AT85"/>
    <mergeCell ref="AU85:AV85"/>
    <mergeCell ref="AW85:AX85"/>
    <mergeCell ref="AY85:AZ85"/>
    <mergeCell ref="X79:X83"/>
    <mergeCell ref="Z79:Z83"/>
    <mergeCell ref="AB79:AB83"/>
    <mergeCell ref="AD79:AD83"/>
    <mergeCell ref="AF79:AF83"/>
    <mergeCell ref="AH79:AH83"/>
    <mergeCell ref="AV79:AV83"/>
    <mergeCell ref="AX79:AX83"/>
    <mergeCell ref="AZ79:AZ83"/>
    <mergeCell ref="AE85:AF85"/>
    <mergeCell ref="AG85:AH85"/>
    <mergeCell ref="AI85:AJ85"/>
    <mergeCell ref="AK85:AL85"/>
    <mergeCell ref="AM85:AN85"/>
    <mergeCell ref="AO85:AP85"/>
    <mergeCell ref="AQ85:AR85"/>
    <mergeCell ref="BB79:BB83"/>
    <mergeCell ref="AJ79:AJ83"/>
    <mergeCell ref="AL79:AL83"/>
    <mergeCell ref="AN79:AN83"/>
    <mergeCell ref="AP79:AP83"/>
    <mergeCell ref="AR79:AR83"/>
    <mergeCell ref="AT79:AT83"/>
    <mergeCell ref="A84:D84"/>
    <mergeCell ref="A85:D85"/>
    <mergeCell ref="E84:BB84"/>
    <mergeCell ref="BA85:BB85"/>
    <mergeCell ref="E85:F85"/>
    <mergeCell ref="G85:H85"/>
    <mergeCell ref="I85:J85"/>
    <mergeCell ref="K85:L85"/>
    <mergeCell ref="M85:N85"/>
    <mergeCell ref="O85:P85"/>
    <mergeCell ref="Q85:R85"/>
    <mergeCell ref="S85:T85"/>
    <mergeCell ref="U85:V85"/>
    <mergeCell ref="W85:X85"/>
    <mergeCell ref="Y85:Z85"/>
    <mergeCell ref="AA85:AB85"/>
    <mergeCell ref="AC85:AD85"/>
    <mergeCell ref="AX34:AX35"/>
    <mergeCell ref="AZ34:AZ35"/>
    <mergeCell ref="BB34:BB35"/>
    <mergeCell ref="D34:D35"/>
    <mergeCell ref="A34:A35"/>
    <mergeCell ref="F34:F35"/>
    <mergeCell ref="H34:H35"/>
    <mergeCell ref="J34:J35"/>
    <mergeCell ref="L34:L35"/>
    <mergeCell ref="N34:N35"/>
    <mergeCell ref="P34:P35"/>
    <mergeCell ref="R34:R35"/>
  </mergeCells>
  <conditionalFormatting sqref="F62:F68 F70:F76 F78:F83 F5:F20 F30:F34 H30:H33 F22:F28 H22:H28 BB22:BB28 AZ22:AZ28 AX22:AX28 AV22:AV28 AT22:AT28 AR22:AR28 AP22:AP28 AN22:AN28 AL22:AL28 AJ22:AJ28 AH22:AH28 AF22:AF28 AD22:AD28 AB22:AB28 Z22:Z28 X22:X28 V22:V28 T22:T28 R22:R28 P22:P28 N22:N28 L22:L28 J22:J28 F36:F60 H36:H60">
    <cfRule type="cellIs" dxfId="85" priority="109" operator="greaterThanOrEqual">
      <formula>10</formula>
    </cfRule>
    <cfRule type="cellIs" dxfId="84" priority="110" operator="lessThan">
      <formula>10</formula>
    </cfRule>
  </conditionalFormatting>
  <conditionalFormatting sqref="F5:F20 F62:F68 F70:F76 F78:F83 F30:F34 H30:H33 F22:F28 H22:H28 BB22:BB28 AZ22:AZ28 AX22:AX28 AV22:AV28 AT22:AT28 AR22:AR28 AP22:AP28 AN22:AN28 AL22:AL28 AJ22:AJ28 AH22:AH28 AF22:AF28 AD22:AD28 AB22:AB28 Z22:Z28 X22:X28 V22:V28 T22:T28 R22:R28 P22:P28 N22:N28 L22:L28 J22:J28 F36:F60 H36:H60">
    <cfRule type="cellIs" dxfId="83" priority="87" operator="greaterThan">
      <formula>20</formula>
    </cfRule>
  </conditionalFormatting>
  <conditionalFormatting sqref="H5:H19">
    <cfRule type="cellIs" dxfId="82" priority="85" operator="greaterThanOrEqual">
      <formula>10</formula>
    </cfRule>
    <cfRule type="cellIs" dxfId="81" priority="86" operator="lessThan">
      <formula>10</formula>
    </cfRule>
  </conditionalFormatting>
  <conditionalFormatting sqref="H5:H19">
    <cfRule type="cellIs" dxfId="80" priority="84" operator="greaterThan">
      <formula>20</formula>
    </cfRule>
  </conditionalFormatting>
  <conditionalFormatting sqref="H62:H68 J62:J68 L62:L68 N62:N68 P62:P68 R62:R68 T62:T68 V62:V68 X62:X68 Z62:Z68 AB62:AB68 AD62:AD68 AF62:AF68 AH62:AH68 AJ62:AJ68 AL62:AL68 AN62:AN68 AP62:AP68 AR62:AR68 AT62:AT68 AV62:AV68 AX62:AX68 AZ62:AZ68 BB62:BB68">
    <cfRule type="cellIs" dxfId="79" priority="79" operator="greaterThanOrEqual">
      <formula>10</formula>
    </cfRule>
    <cfRule type="cellIs" dxfId="78" priority="80" operator="lessThan">
      <formula>10</formula>
    </cfRule>
  </conditionalFormatting>
  <conditionalFormatting sqref="H62:H68 J62:J68 L62:L68 N62:N68 P62:P68 R62:R68 T62:T68 V62:V68 X62:X68 Z62:Z68 AB62:AB68 AD62:AD68 AF62:AF68 AH62:AH68 AJ62:AJ68 AL62:AL68 AN62:AN68 AP62:AP68 AR62:AR68 AT62:AT68 AV62:AV68 AX62:AX68 AZ62:AZ68 BB62:BB68">
    <cfRule type="cellIs" dxfId="77" priority="78" operator="greaterThan">
      <formula>20</formula>
    </cfRule>
  </conditionalFormatting>
  <conditionalFormatting sqref="H70:H76">
    <cfRule type="cellIs" dxfId="76" priority="76" operator="greaterThanOrEqual">
      <formula>10</formula>
    </cfRule>
    <cfRule type="cellIs" dxfId="75" priority="77" operator="lessThan">
      <formula>10</formula>
    </cfRule>
  </conditionalFormatting>
  <conditionalFormatting sqref="H70:H76">
    <cfRule type="cellIs" dxfId="74" priority="75" operator="greaterThan">
      <formula>20</formula>
    </cfRule>
  </conditionalFormatting>
  <conditionalFormatting sqref="H78:H83 J78:J83 L78:L83 N78:N83 P78:P83 R78:R83 T78:T83 V78:V83 X78:X83 Z78:Z83 AB78:AB83 AD78:AD83 AF78:AF83 AH78:AH83 AJ78:AJ83 AL78:AL83 AN78:AN83 AP78:AP83 AR78:AR83 AT78:AT83 AV78:AV83 AX78:AX83 AZ78:AZ83 BB78:BB83">
    <cfRule type="cellIs" dxfId="73" priority="52" operator="greaterThanOrEqual">
      <formula>10</formula>
    </cfRule>
    <cfRule type="cellIs" dxfId="72" priority="53" operator="lessThan">
      <formula>10</formula>
    </cfRule>
  </conditionalFormatting>
  <conditionalFormatting sqref="H78:H83 J78:J83 L78:L83 N78:N83 P78:P83 R78:R83 T78:T83 V78:V83 X78:X83 Z78:Z83 AB78:AB83 AD78:AD83 AF78:AF83 AH78:AH83 AJ78:AJ83 AL78:AL83 AN78:AN83 AP78:AP83 AR78:AR83 AT78:AT83 AV78:AV83 AX78:AX83 AZ78:AZ83 BB78:BB83">
    <cfRule type="cellIs" dxfId="71" priority="51" operator="greaterThan">
      <formula>20</formula>
    </cfRule>
  </conditionalFormatting>
  <conditionalFormatting sqref="J20">
    <cfRule type="cellIs" dxfId="70" priority="48" operator="greaterThan">
      <formula>20</formula>
    </cfRule>
  </conditionalFormatting>
  <conditionalFormatting sqref="J20">
    <cfRule type="cellIs" dxfId="69" priority="49" operator="greaterThanOrEqual">
      <formula>10</formula>
    </cfRule>
    <cfRule type="cellIs" dxfId="68" priority="50" operator="lessThan">
      <formula>10</formula>
    </cfRule>
  </conditionalFormatting>
  <conditionalFormatting sqref="J70:J76 L70:L76 N70:N76 P70:P76 R70:R76 T70:T76 V70:V76 X70:X76 Z70:Z76 AB70:AB76 AD70:AD76 AF70:AF76 AH70:AH76 AJ70:AJ76 AL70:AL76 AN70:AN76 AP70:AP76 AR70:AR76 AT70:AT76 AV70:AV76 AX70:AX76 AZ70:AZ76 BB70:BB76">
    <cfRule type="cellIs" dxfId="67" priority="42" operator="greaterThan">
      <formula>20</formula>
    </cfRule>
  </conditionalFormatting>
  <conditionalFormatting sqref="J30:J33 L30:L33 N30:N33 P30:P33 R30:R33 T30:T33 V30:V33 X30:X33 Z30:Z33 AB30:AB33 AD30:AD33 AF30:AF33 AH30:AH33 AJ30:AJ33 AL30:AL33 AN30:AN33 AP30:AP33 AR30:AR33 AT30:AT33 AV30:AV33 AX30:AX33 AZ30:AZ33 BB30:BB33 BB44:BB60 AZ44:AZ60 AX44:AX60 AV44:AV60 AT44:AT60 AR44:AR60 AP44:AP60 AN44:AN60 AL44:AL60 AJ44:AJ60 AH44:AH60 AF44:AF60 AD44:AD60 AB44:AB60 Z44:Z60 X44:X60 V44:V60 T44:T60 R44:R60 P44:P60 N44:N60 L44:L60 J44:J60 BB36:BB40 AZ36:AZ40 AX36:AX40 AV36:AV40 AT36:AT40 AR36:AR40 AP36:AP40 AN36:AN40 AL36:AL40 AJ36:AJ40 AH36:AH40 AF36:AF40 AD36:AD40 AB36:AB40 Z36:Z40 X36:X40 V36:V40 T36:T40 R36:R40 P36:P40 N36:N40 L36:L40 J36:J40">
    <cfRule type="cellIs" dxfId="66" priority="46" operator="greaterThanOrEqual">
      <formula>10</formula>
    </cfRule>
    <cfRule type="cellIs" dxfId="65" priority="47" operator="lessThan">
      <formula>10</formula>
    </cfRule>
  </conditionalFormatting>
  <conditionalFormatting sqref="J30:J33 L30:L33 N30:N33 P30:P33 R30:R33 T30:T33 V30:V33 X30:X33 Z30:Z33 AB30:AB33 AD30:AD33 AF30:AF33 AH30:AH33 AJ30:AJ33 AL30:AL33 AN30:AN33 AP30:AP33 AR30:AR33 AT30:AT33 AV30:AV33 AX30:AX33 AZ30:AZ33 BB30:BB33 BB44:BB60 AZ44:AZ60 AX44:AX60 AV44:AV60 AT44:AT60 AR44:AR60 AP44:AP60 AN44:AN60 AL44:AL60 AJ44:AJ60 AH44:AH60 AF44:AF60 AD44:AD60 AB44:AB60 Z44:Z60 X44:X60 V44:V60 T44:T60 R44:R60 P44:P60 N44:N60 L44:L60 J44:J60 BB36:BB40 AZ36:AZ40 AX36:AX40 AV36:AV40 AT36:AT40 AR36:AR40 AP36:AP40 AN36:AN40 AL36:AL40 AJ36:AJ40 AH36:AH40 AF36:AF40 AD36:AD40 AB36:AB40 Z36:Z40 X36:X40 V36:V40 T36:T40 R36:R40 P36:P40 N36:N40 L36:L40 J36:J40">
    <cfRule type="cellIs" dxfId="64" priority="45" operator="greaterThan">
      <formula>20</formula>
    </cfRule>
  </conditionalFormatting>
  <conditionalFormatting sqref="J70:J76 L70:L76 N70:N76 P70:P76 R70:R76 T70:T76 V70:V76 X70:X76 Z70:Z76 AB70:AB76 AD70:AD76 AF70:AF76 AH70:AH76 AJ70:AJ76 AL70:AL76 AN70:AN76 AP70:AP76 AR70:AR76 AT70:AT76 AV70:AV76 AX70:AX76 AZ70:AZ76 BB70:BB76">
    <cfRule type="cellIs" dxfId="63" priority="43" operator="greaterThanOrEqual">
      <formula>10</formula>
    </cfRule>
    <cfRule type="cellIs" dxfId="62" priority="44" operator="lessThan">
      <formula>10</formula>
    </cfRule>
  </conditionalFormatting>
  <conditionalFormatting sqref="J41:J43 L41:L43 N41:N43 P41:P43 R41:R43 T41:T43 V41:V43 X41:X43 Z41:Z43 AB41:AB43 AD41:AD43 AF41:AF43 AH41:AH43 AJ41:AJ43 AL41:AL43 AN41:AN43 AP41:AP43 AR41:AR43 AT41:AT43 AV41:AV43 AX41:AX43 AZ41:AZ43 BB41:BB43">
    <cfRule type="cellIs" dxfId="61" priority="40" operator="greaterThanOrEqual">
      <formula>10</formula>
    </cfRule>
    <cfRule type="cellIs" dxfId="60" priority="41" operator="lessThan">
      <formula>10</formula>
    </cfRule>
  </conditionalFormatting>
  <conditionalFormatting sqref="J41:J43 L41:L43 N41:N43 P41:P43 R41:R43 T41:T43 V41:V43 X41:X43 Z41:Z43 AB41:AB43 AD41:AD43 AF41:AF43 AH41:AH43 AJ41:AJ43 AL41:AL43 AN41:AN43 AP41:AP43 AR41:AR43 AT41:AT43 AV41:AV43 AX41:AX43 AZ41:AZ43 BB41:BB43">
    <cfRule type="cellIs" dxfId="59" priority="39" operator="greaterThan">
      <formula>20</formula>
    </cfRule>
  </conditionalFormatting>
  <conditionalFormatting sqref="L5:L19 N5:N19 P5:P19 R5:R19 T5:T19 V5:V19 X5:X19 Z5:Z19 AB5:AB19 AD5:AD19 AF5:AF19 AH5:AH19 AJ5:AJ19 AL5:AL19 AN5:AN19 AP5:AP19 AR5:AR19 AT5:AT19 AV5:AV19 AX5:AX19 AZ5:AZ19 BB5:BB19">
    <cfRule type="cellIs" dxfId="58" priority="33" operator="greaterThan">
      <formula>20</formula>
    </cfRule>
  </conditionalFormatting>
  <conditionalFormatting sqref="J5:J19">
    <cfRule type="cellIs" dxfId="57" priority="37" operator="greaterThanOrEqual">
      <formula>10</formula>
    </cfRule>
    <cfRule type="cellIs" dxfId="56" priority="38" operator="lessThan">
      <formula>10</formula>
    </cfRule>
  </conditionalFormatting>
  <conditionalFormatting sqref="J5:J19">
    <cfRule type="cellIs" dxfId="55" priority="36" operator="greaterThan">
      <formula>20</formula>
    </cfRule>
  </conditionalFormatting>
  <conditionalFormatting sqref="L5:L19 N5:N19 P5:P19 R5:R19 T5:T19 V5:V19 X5:X19 Z5:Z19 AB5:AB19 AD5:AD19 AF5:AF19 AH5:AH19 AJ5:AJ19 AL5:AL19 AN5:AN19 AP5:AP19 AR5:AR19 AT5:AT19 AV5:AV19 AX5:AX19 AZ5:AZ19 BB5:BB19">
    <cfRule type="cellIs" dxfId="54" priority="34" operator="greaterThanOrEqual">
      <formula>10</formula>
    </cfRule>
    <cfRule type="cellIs" dxfId="53" priority="35" operator="lessThan">
      <formula>10</formula>
    </cfRule>
  </conditionalFormatting>
  <conditionalFormatting sqref="N20 P20 R20 T20 V20 X20 Z20 AB20 AD20 AF20 AH20 AJ20 AL20 AN20 AP20 AR20 AT20 AV20 AX20 AZ20 BB20">
    <cfRule type="cellIs" dxfId="52" priority="12" operator="greaterThan">
      <formula>20</formula>
    </cfRule>
  </conditionalFormatting>
  <conditionalFormatting sqref="H20">
    <cfRule type="cellIs" dxfId="51" priority="19" operator="greaterThanOrEqual">
      <formula>10</formula>
    </cfRule>
    <cfRule type="cellIs" dxfId="50" priority="20" operator="lessThan">
      <formula>10</formula>
    </cfRule>
  </conditionalFormatting>
  <conditionalFormatting sqref="H20">
    <cfRule type="cellIs" dxfId="49" priority="18" operator="greaterThan">
      <formula>20</formula>
    </cfRule>
  </conditionalFormatting>
  <conditionalFormatting sqref="L20">
    <cfRule type="cellIs" dxfId="48" priority="16" operator="greaterThanOrEqual">
      <formula>10</formula>
    </cfRule>
    <cfRule type="cellIs" dxfId="47" priority="17" operator="lessThan">
      <formula>10</formula>
    </cfRule>
  </conditionalFormatting>
  <conditionalFormatting sqref="L20">
    <cfRule type="cellIs" dxfId="46" priority="15" operator="greaterThan">
      <formula>20</formula>
    </cfRule>
  </conditionalFormatting>
  <conditionalFormatting sqref="N20 P20 R20 T20 V20 X20 Z20 AB20 AD20 AF20 AH20 AJ20 AL20 AN20 AP20 AR20 AT20 AV20 AX20 AZ20 BB20">
    <cfRule type="cellIs" dxfId="45" priority="13" operator="greaterThanOrEqual">
      <formula>10</formula>
    </cfRule>
    <cfRule type="cellIs" dxfId="44" priority="14" operator="lessThan">
      <formula>10</formula>
    </cfRule>
  </conditionalFormatting>
  <conditionalFormatting sqref="BA85:BB85">
    <cfRule type="cellIs" dxfId="43" priority="4" operator="equal">
      <formula>"Exempt"</formula>
    </cfRule>
  </conditionalFormatting>
  <conditionalFormatting sqref="E85 G85 I85 K85 M85 O85 Q85 S85 U85 W85 Y85 AA85 AC85 AE85 AG85 AI85 AK85 AM85 AO85 AQ85 AS85 AU85 AW85 AY85">
    <cfRule type="cellIs" dxfId="42" priority="8" operator="greaterThanOrEqual">
      <formula>10</formula>
    </cfRule>
    <cfRule type="cellIs" dxfId="41" priority="9" operator="lessThan">
      <formula>10</formula>
    </cfRule>
  </conditionalFormatting>
  <conditionalFormatting sqref="E85:AZ85">
    <cfRule type="cellIs" dxfId="40" priority="7" operator="equal">
      <formula>"Exempt"</formula>
    </cfRule>
  </conditionalFormatting>
  <conditionalFormatting sqref="BA85">
    <cfRule type="cellIs" dxfId="39" priority="5" operator="greaterThanOrEqual">
      <formula>10</formula>
    </cfRule>
    <cfRule type="cellIs" dxfId="38" priority="6" operator="lessThan">
      <formula>10</formula>
    </cfRule>
  </conditionalFormatting>
  <conditionalFormatting sqref="H34 J34 L34 N34 P34 R34 T34 V34 X34 Z34 AB34 AD34 AF34 AH34 AJ34 AL34 AN34 AP34 AR34 AT34 AV34 AX34 AZ34 BB34">
    <cfRule type="cellIs" dxfId="37" priority="1" operator="greaterThan">
      <formula>20</formula>
    </cfRule>
  </conditionalFormatting>
  <conditionalFormatting sqref="H34 J34 L34 N34 P34 R34 T34 V34 X34 Z34 AB34 AD34 AF34 AH34 AJ34 AL34 AN34 AP34 AR34 AT34 AV34 AX34 AZ34 BB34">
    <cfRule type="cellIs" dxfId="36" priority="2" operator="greaterThanOrEqual">
      <formula>10</formula>
    </cfRule>
    <cfRule type="cellIs" dxfId="35" priority="3" operator="lessThan">
      <formula>10</formula>
    </cfRule>
  </conditionalFormatting>
  <pageMargins left="0.7" right="0.7" top="0.75" bottom="0.75" header="0.3" footer="0.3"/>
  <pageSetup paperSize="9" orientation="portrait" r:id="rId1"/>
  <ignoredErrors>
    <ignoredError sqref="D25 D63 D22 D30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6"/>
  <sheetViews>
    <sheetView zoomScale="85" zoomScaleNormal="85" workbookViewId="0">
      <pane xSplit="2" ySplit="3" topLeftCell="C4" activePane="bottomRight" state="frozen"/>
      <selection pane="topRight" activeCell="E1" sqref="E1"/>
      <selection pane="bottomLeft" activeCell="A5" sqref="A5"/>
      <selection pane="bottomRight" activeCell="S28" activeCellId="2" sqref="S4:T8 S10:T18 S28:T30"/>
    </sheetView>
  </sheetViews>
  <sheetFormatPr baseColWidth="10" defaultColWidth="11.42578125" defaultRowHeight="15" x14ac:dyDescent="0.25"/>
  <cols>
    <col min="1" max="1" width="36.42578125" style="156" customWidth="1"/>
    <col min="2" max="2" width="42.28515625" style="156" customWidth="1"/>
    <col min="3" max="52" width="7.5703125" style="156" customWidth="1"/>
    <col min="53" max="59" width="14" style="156" customWidth="1"/>
    <col min="60" max="16384" width="11.42578125" style="156"/>
  </cols>
  <sheetData>
    <row r="1" spans="1:52" s="28" customFormat="1" ht="15.75" customHeight="1" thickTop="1" x14ac:dyDescent="0.25">
      <c r="A1" s="27"/>
      <c r="B1" s="27"/>
      <c r="C1" s="294">
        <f>'Liste des stagiaires'!B4</f>
        <v>0</v>
      </c>
      <c r="D1" s="295"/>
      <c r="E1" s="308">
        <f>'Liste des stagiaires'!B5</f>
        <v>0</v>
      </c>
      <c r="F1" s="295"/>
      <c r="G1" s="308">
        <f>'Liste des stagiaires'!B6</f>
        <v>0</v>
      </c>
      <c r="H1" s="295"/>
      <c r="I1" s="308">
        <f>'Liste des stagiaires'!B7</f>
        <v>0</v>
      </c>
      <c r="J1" s="295"/>
      <c r="K1" s="308">
        <f>'Liste des stagiaires'!B8</f>
        <v>0</v>
      </c>
      <c r="L1" s="295"/>
      <c r="M1" s="308">
        <f>'Liste des stagiaires'!B9</f>
        <v>0</v>
      </c>
      <c r="N1" s="295"/>
      <c r="O1" s="308">
        <f>'Liste des stagiaires'!B10</f>
        <v>0</v>
      </c>
      <c r="P1" s="295"/>
      <c r="Q1" s="308">
        <f>'Liste des stagiaires'!B11</f>
        <v>0</v>
      </c>
      <c r="R1" s="295"/>
      <c r="S1" s="308">
        <f>'Liste des stagiaires'!B12</f>
        <v>0</v>
      </c>
      <c r="T1" s="295"/>
      <c r="U1" s="308">
        <f>'Liste des stagiaires'!B13</f>
        <v>0</v>
      </c>
      <c r="V1" s="295"/>
      <c r="W1" s="308">
        <f>'Liste des stagiaires'!B14</f>
        <v>0</v>
      </c>
      <c r="X1" s="295"/>
      <c r="Y1" s="308">
        <f>'Liste des stagiaires'!B15</f>
        <v>0</v>
      </c>
      <c r="Z1" s="295"/>
      <c r="AA1" s="308">
        <f>'Liste des stagiaires'!B16</f>
        <v>0</v>
      </c>
      <c r="AB1" s="295"/>
      <c r="AC1" s="308">
        <f>'Liste des stagiaires'!B17</f>
        <v>0</v>
      </c>
      <c r="AD1" s="295"/>
      <c r="AE1" s="308">
        <f>'Liste des stagiaires'!B18</f>
        <v>0</v>
      </c>
      <c r="AF1" s="295"/>
      <c r="AG1" s="308">
        <f>'Liste des stagiaires'!B19</f>
        <v>0</v>
      </c>
      <c r="AH1" s="295"/>
      <c r="AI1" s="308">
        <f>'Liste des stagiaires'!B20</f>
        <v>0</v>
      </c>
      <c r="AJ1" s="295"/>
      <c r="AK1" s="308">
        <f>'Liste des stagiaires'!B21</f>
        <v>0</v>
      </c>
      <c r="AL1" s="295"/>
      <c r="AM1" s="308">
        <f>'Liste des stagiaires'!B22</f>
        <v>0</v>
      </c>
      <c r="AN1" s="295"/>
      <c r="AO1" s="308">
        <f>'Liste des stagiaires'!B23</f>
        <v>0</v>
      </c>
      <c r="AP1" s="295"/>
      <c r="AQ1" s="308">
        <f>'Liste des stagiaires'!B24</f>
        <v>0</v>
      </c>
      <c r="AR1" s="295"/>
      <c r="AS1" s="308">
        <f>'Liste des stagiaires'!B25</f>
        <v>0</v>
      </c>
      <c r="AT1" s="295"/>
      <c r="AU1" s="308">
        <f>'Liste des stagiaires'!B26</f>
        <v>0</v>
      </c>
      <c r="AV1" s="295"/>
      <c r="AW1" s="308">
        <f>'Liste des stagiaires'!B27</f>
        <v>0</v>
      </c>
      <c r="AX1" s="295"/>
      <c r="AY1" s="308">
        <f>'Liste des stagiaires'!A28</f>
        <v>0</v>
      </c>
      <c r="AZ1" s="309"/>
    </row>
    <row r="2" spans="1:52" s="28" customFormat="1" ht="15.75" thickBot="1" x14ac:dyDescent="0.3">
      <c r="A2" s="27"/>
      <c r="B2" s="27"/>
      <c r="C2" s="296">
        <f>'Liste des stagiaires'!C4</f>
        <v>0</v>
      </c>
      <c r="D2" s="297"/>
      <c r="E2" s="306">
        <f>'Liste des stagiaires'!C5</f>
        <v>0</v>
      </c>
      <c r="F2" s="297"/>
      <c r="G2" s="306">
        <f>'Liste des stagiaires'!C6</f>
        <v>0</v>
      </c>
      <c r="H2" s="297"/>
      <c r="I2" s="306">
        <f>'Liste des stagiaires'!C7</f>
        <v>0</v>
      </c>
      <c r="J2" s="297"/>
      <c r="K2" s="306">
        <f>'Liste des stagiaires'!C8</f>
        <v>0</v>
      </c>
      <c r="L2" s="297"/>
      <c r="M2" s="306">
        <f>'Liste des stagiaires'!C9</f>
        <v>0</v>
      </c>
      <c r="N2" s="297"/>
      <c r="O2" s="306">
        <f>'Liste des stagiaires'!C10</f>
        <v>0</v>
      </c>
      <c r="P2" s="297"/>
      <c r="Q2" s="306">
        <f>'Liste des stagiaires'!C11</f>
        <v>0</v>
      </c>
      <c r="R2" s="297"/>
      <c r="S2" s="306">
        <f>'Liste des stagiaires'!C12</f>
        <v>0</v>
      </c>
      <c r="T2" s="297"/>
      <c r="U2" s="306">
        <f>'Liste des stagiaires'!C13</f>
        <v>0</v>
      </c>
      <c r="V2" s="297"/>
      <c r="W2" s="306">
        <f>'Liste des stagiaires'!C14</f>
        <v>0</v>
      </c>
      <c r="X2" s="297"/>
      <c r="Y2" s="306">
        <f>'Liste des stagiaires'!C15</f>
        <v>0</v>
      </c>
      <c r="Z2" s="297"/>
      <c r="AA2" s="306">
        <f>'Liste des stagiaires'!C16</f>
        <v>0</v>
      </c>
      <c r="AB2" s="297"/>
      <c r="AC2" s="306">
        <f>'Liste des stagiaires'!C17</f>
        <v>0</v>
      </c>
      <c r="AD2" s="297"/>
      <c r="AE2" s="306">
        <f>'Liste des stagiaires'!C18</f>
        <v>0</v>
      </c>
      <c r="AF2" s="297"/>
      <c r="AG2" s="306">
        <f>'Liste des stagiaires'!C19</f>
        <v>0</v>
      </c>
      <c r="AH2" s="297"/>
      <c r="AI2" s="306">
        <f>'Liste des stagiaires'!C20</f>
        <v>0</v>
      </c>
      <c r="AJ2" s="297"/>
      <c r="AK2" s="306">
        <f>'Liste des stagiaires'!C21</f>
        <v>0</v>
      </c>
      <c r="AL2" s="297"/>
      <c r="AM2" s="306">
        <f>'Liste des stagiaires'!C22</f>
        <v>0</v>
      </c>
      <c r="AN2" s="297"/>
      <c r="AO2" s="306">
        <f>'Liste des stagiaires'!C23</f>
        <v>0</v>
      </c>
      <c r="AP2" s="297"/>
      <c r="AQ2" s="306">
        <f>'Liste des stagiaires'!C24</f>
        <v>0</v>
      </c>
      <c r="AR2" s="297"/>
      <c r="AS2" s="306">
        <f>'Liste des stagiaires'!C25</f>
        <v>0</v>
      </c>
      <c r="AT2" s="297"/>
      <c r="AU2" s="306">
        <f>'Liste des stagiaires'!C26</f>
        <v>0</v>
      </c>
      <c r="AV2" s="297"/>
      <c r="AW2" s="306">
        <f>'Liste des stagiaires'!C27</f>
        <v>0</v>
      </c>
      <c r="AX2" s="297"/>
      <c r="AY2" s="306">
        <f>'Liste des stagiaires'!B28</f>
        <v>0</v>
      </c>
      <c r="AZ2" s="307"/>
    </row>
    <row r="3" spans="1:52" s="29" customFormat="1" ht="33" customHeight="1" thickTop="1" thickBot="1" x14ac:dyDescent="0.3">
      <c r="A3" s="193" t="s">
        <v>32</v>
      </c>
      <c r="B3" s="194"/>
      <c r="C3" s="299" t="s">
        <v>32</v>
      </c>
      <c r="D3" s="298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  <c r="AU3" s="194"/>
      <c r="AV3" s="194"/>
      <c r="AW3" s="194"/>
      <c r="AX3" s="194"/>
      <c r="AY3" s="194"/>
      <c r="AZ3" s="270"/>
    </row>
    <row r="4" spans="1:52" ht="15" customHeight="1" thickTop="1" x14ac:dyDescent="0.25">
      <c r="A4" s="158" t="s">
        <v>5</v>
      </c>
      <c r="B4" s="159" t="s">
        <v>22</v>
      </c>
      <c r="C4" s="273"/>
      <c r="D4" s="274"/>
      <c r="E4" s="273"/>
      <c r="F4" s="274"/>
      <c r="G4" s="273"/>
      <c r="H4" s="274"/>
      <c r="I4" s="273"/>
      <c r="J4" s="274"/>
      <c r="K4" s="273"/>
      <c r="L4" s="274"/>
      <c r="M4" s="273"/>
      <c r="N4" s="274"/>
      <c r="O4" s="273"/>
      <c r="P4" s="274"/>
      <c r="Q4" s="273"/>
      <c r="R4" s="274"/>
      <c r="S4" s="287"/>
      <c r="T4" s="288"/>
      <c r="U4" s="273"/>
      <c r="V4" s="274"/>
      <c r="W4" s="273"/>
      <c r="X4" s="274"/>
      <c r="Y4" s="273"/>
      <c r="Z4" s="274"/>
      <c r="AA4" s="273"/>
      <c r="AB4" s="274"/>
      <c r="AC4" s="273"/>
      <c r="AD4" s="274"/>
      <c r="AE4" s="273"/>
      <c r="AF4" s="274"/>
      <c r="AG4" s="273"/>
      <c r="AH4" s="274"/>
      <c r="AI4" s="273"/>
      <c r="AJ4" s="274"/>
      <c r="AK4" s="273"/>
      <c r="AL4" s="274"/>
      <c r="AM4" s="273"/>
      <c r="AN4" s="274"/>
      <c r="AO4" s="273"/>
      <c r="AP4" s="274"/>
      <c r="AQ4" s="273"/>
      <c r="AR4" s="274"/>
      <c r="AS4" s="273"/>
      <c r="AT4" s="274"/>
      <c r="AU4" s="273"/>
      <c r="AV4" s="274"/>
      <c r="AW4" s="273"/>
      <c r="AX4" s="274"/>
      <c r="AY4" s="273"/>
      <c r="AZ4" s="275"/>
    </row>
    <row r="5" spans="1:52" ht="15" customHeight="1" x14ac:dyDescent="0.25">
      <c r="A5" s="160" t="s">
        <v>6</v>
      </c>
      <c r="B5" s="161" t="s">
        <v>22</v>
      </c>
      <c r="C5" s="282"/>
      <c r="D5" s="283"/>
      <c r="E5" s="282"/>
      <c r="F5" s="283"/>
      <c r="G5" s="282"/>
      <c r="H5" s="283"/>
      <c r="I5" s="282"/>
      <c r="J5" s="283"/>
      <c r="K5" s="282"/>
      <c r="L5" s="283"/>
      <c r="M5" s="282"/>
      <c r="N5" s="283"/>
      <c r="O5" s="282"/>
      <c r="P5" s="283"/>
      <c r="Q5" s="282"/>
      <c r="R5" s="283"/>
      <c r="S5" s="284"/>
      <c r="T5" s="285"/>
      <c r="U5" s="282"/>
      <c r="V5" s="283"/>
      <c r="W5" s="282"/>
      <c r="X5" s="283"/>
      <c r="Y5" s="282"/>
      <c r="Z5" s="283"/>
      <c r="AA5" s="282"/>
      <c r="AB5" s="283"/>
      <c r="AC5" s="282"/>
      <c r="AD5" s="283"/>
      <c r="AE5" s="282"/>
      <c r="AF5" s="283"/>
      <c r="AG5" s="282"/>
      <c r="AH5" s="283"/>
      <c r="AI5" s="282"/>
      <c r="AJ5" s="283"/>
      <c r="AK5" s="282"/>
      <c r="AL5" s="283"/>
      <c r="AM5" s="282"/>
      <c r="AN5" s="283"/>
      <c r="AO5" s="282"/>
      <c r="AP5" s="283"/>
      <c r="AQ5" s="282"/>
      <c r="AR5" s="283"/>
      <c r="AS5" s="282"/>
      <c r="AT5" s="283"/>
      <c r="AU5" s="282"/>
      <c r="AV5" s="283"/>
      <c r="AW5" s="282"/>
      <c r="AX5" s="283"/>
      <c r="AY5" s="282"/>
      <c r="AZ5" s="289"/>
    </row>
    <row r="6" spans="1:52" ht="15" customHeight="1" x14ac:dyDescent="0.25">
      <c r="A6" s="160" t="s">
        <v>7</v>
      </c>
      <c r="B6" s="161" t="s">
        <v>22</v>
      </c>
      <c r="C6" s="282"/>
      <c r="D6" s="283"/>
      <c r="E6" s="282"/>
      <c r="F6" s="283"/>
      <c r="G6" s="282"/>
      <c r="H6" s="283"/>
      <c r="I6" s="282"/>
      <c r="J6" s="283"/>
      <c r="K6" s="282"/>
      <c r="L6" s="283"/>
      <c r="M6" s="282"/>
      <c r="N6" s="283"/>
      <c r="O6" s="282"/>
      <c r="P6" s="283"/>
      <c r="Q6" s="282"/>
      <c r="R6" s="283"/>
      <c r="S6" s="284"/>
      <c r="T6" s="285"/>
      <c r="U6" s="282"/>
      <c r="V6" s="283"/>
      <c r="W6" s="282"/>
      <c r="X6" s="283"/>
      <c r="Y6" s="282"/>
      <c r="Z6" s="283"/>
      <c r="AA6" s="282"/>
      <c r="AB6" s="283"/>
      <c r="AC6" s="282"/>
      <c r="AD6" s="283"/>
      <c r="AE6" s="282"/>
      <c r="AF6" s="283"/>
      <c r="AG6" s="282"/>
      <c r="AH6" s="283"/>
      <c r="AI6" s="282"/>
      <c r="AJ6" s="283"/>
      <c r="AK6" s="282"/>
      <c r="AL6" s="283"/>
      <c r="AM6" s="282"/>
      <c r="AN6" s="283"/>
      <c r="AO6" s="282"/>
      <c r="AP6" s="283"/>
      <c r="AQ6" s="282"/>
      <c r="AR6" s="283"/>
      <c r="AS6" s="282"/>
      <c r="AT6" s="283"/>
      <c r="AU6" s="282"/>
      <c r="AV6" s="283"/>
      <c r="AW6" s="282"/>
      <c r="AX6" s="283"/>
      <c r="AY6" s="282"/>
      <c r="AZ6" s="289"/>
    </row>
    <row r="7" spans="1:52" ht="15" customHeight="1" x14ac:dyDescent="0.25">
      <c r="A7" s="162" t="s">
        <v>8</v>
      </c>
      <c r="B7" s="163" t="s">
        <v>22</v>
      </c>
      <c r="C7" s="282"/>
      <c r="D7" s="283"/>
      <c r="E7" s="282"/>
      <c r="F7" s="283"/>
      <c r="G7" s="282"/>
      <c r="H7" s="283"/>
      <c r="I7" s="282"/>
      <c r="J7" s="283"/>
      <c r="K7" s="282"/>
      <c r="L7" s="283"/>
      <c r="M7" s="282"/>
      <c r="N7" s="283"/>
      <c r="O7" s="282"/>
      <c r="P7" s="283"/>
      <c r="Q7" s="282"/>
      <c r="R7" s="283"/>
      <c r="S7" s="284"/>
      <c r="T7" s="285"/>
      <c r="U7" s="282"/>
      <c r="V7" s="283"/>
      <c r="W7" s="282"/>
      <c r="X7" s="283"/>
      <c r="Y7" s="282"/>
      <c r="Z7" s="283"/>
      <c r="AA7" s="282"/>
      <c r="AB7" s="283"/>
      <c r="AC7" s="282"/>
      <c r="AD7" s="283"/>
      <c r="AE7" s="282"/>
      <c r="AF7" s="283"/>
      <c r="AG7" s="282"/>
      <c r="AH7" s="283"/>
      <c r="AI7" s="282"/>
      <c r="AJ7" s="283"/>
      <c r="AK7" s="282"/>
      <c r="AL7" s="283"/>
      <c r="AM7" s="282"/>
      <c r="AN7" s="283"/>
      <c r="AO7" s="282"/>
      <c r="AP7" s="283"/>
      <c r="AQ7" s="282"/>
      <c r="AR7" s="283"/>
      <c r="AS7" s="282"/>
      <c r="AT7" s="283"/>
      <c r="AU7" s="282"/>
      <c r="AV7" s="283"/>
      <c r="AW7" s="282"/>
      <c r="AX7" s="283"/>
      <c r="AY7" s="282"/>
      <c r="AZ7" s="289"/>
    </row>
    <row r="8" spans="1:52" ht="15.75" customHeight="1" thickBot="1" x14ac:dyDescent="0.3">
      <c r="A8" s="164" t="s">
        <v>9</v>
      </c>
      <c r="B8" s="165" t="s">
        <v>23</v>
      </c>
      <c r="C8" s="276"/>
      <c r="D8" s="277"/>
      <c r="E8" s="276"/>
      <c r="F8" s="277"/>
      <c r="G8" s="276"/>
      <c r="H8" s="277"/>
      <c r="I8" s="276"/>
      <c r="J8" s="277"/>
      <c r="K8" s="276"/>
      <c r="L8" s="277"/>
      <c r="M8" s="276"/>
      <c r="N8" s="277"/>
      <c r="O8" s="276"/>
      <c r="P8" s="277"/>
      <c r="Q8" s="276"/>
      <c r="R8" s="277"/>
      <c r="S8" s="278"/>
      <c r="T8" s="279"/>
      <c r="U8" s="276"/>
      <c r="V8" s="277"/>
      <c r="W8" s="276"/>
      <c r="X8" s="277"/>
      <c r="Y8" s="276"/>
      <c r="Z8" s="277"/>
      <c r="AA8" s="276"/>
      <c r="AB8" s="277"/>
      <c r="AC8" s="276"/>
      <c r="AD8" s="277"/>
      <c r="AE8" s="276"/>
      <c r="AF8" s="277"/>
      <c r="AG8" s="276"/>
      <c r="AH8" s="277"/>
      <c r="AI8" s="276"/>
      <c r="AJ8" s="277"/>
      <c r="AK8" s="276"/>
      <c r="AL8" s="277"/>
      <c r="AM8" s="276"/>
      <c r="AN8" s="277"/>
      <c r="AO8" s="276"/>
      <c r="AP8" s="277"/>
      <c r="AQ8" s="276"/>
      <c r="AR8" s="277"/>
      <c r="AS8" s="276"/>
      <c r="AT8" s="277"/>
      <c r="AU8" s="276"/>
      <c r="AV8" s="277"/>
      <c r="AW8" s="276"/>
      <c r="AX8" s="277"/>
      <c r="AY8" s="276"/>
      <c r="AZ8" s="280"/>
    </row>
    <row r="9" spans="1:52" s="29" customFormat="1" ht="33" customHeight="1" thickTop="1" thickBot="1" x14ac:dyDescent="0.3">
      <c r="A9" s="193" t="s">
        <v>33</v>
      </c>
      <c r="B9" s="194"/>
      <c r="C9" s="299" t="s">
        <v>33</v>
      </c>
      <c r="D9" s="298"/>
      <c r="E9" s="194"/>
      <c r="F9" s="194"/>
      <c r="G9" s="194"/>
      <c r="H9" s="194"/>
      <c r="I9" s="194"/>
      <c r="J9" s="194"/>
      <c r="K9" s="194"/>
      <c r="L9" s="194"/>
      <c r="M9" s="194"/>
      <c r="N9" s="194"/>
      <c r="O9" s="194"/>
      <c r="P9" s="194"/>
      <c r="Q9" s="194"/>
      <c r="R9" s="194"/>
      <c r="S9" s="194"/>
      <c r="T9" s="194"/>
      <c r="U9" s="194"/>
      <c r="V9" s="194"/>
      <c r="W9" s="194"/>
      <c r="X9" s="194"/>
      <c r="Y9" s="194"/>
      <c r="Z9" s="194"/>
      <c r="AA9" s="194"/>
      <c r="AB9" s="194"/>
      <c r="AC9" s="194"/>
      <c r="AD9" s="194"/>
      <c r="AE9" s="194"/>
      <c r="AF9" s="194"/>
      <c r="AG9" s="194"/>
      <c r="AH9" s="194"/>
      <c r="AI9" s="194"/>
      <c r="AJ9" s="194"/>
      <c r="AK9" s="194"/>
      <c r="AL9" s="194"/>
      <c r="AM9" s="194"/>
      <c r="AN9" s="194"/>
      <c r="AO9" s="194"/>
      <c r="AP9" s="194"/>
      <c r="AQ9" s="194"/>
      <c r="AR9" s="194"/>
      <c r="AS9" s="194"/>
      <c r="AT9" s="194"/>
      <c r="AU9" s="194"/>
      <c r="AV9" s="194"/>
      <c r="AW9" s="194"/>
      <c r="AX9" s="194"/>
      <c r="AY9" s="194"/>
      <c r="AZ9" s="270"/>
    </row>
    <row r="10" spans="1:52" ht="15" customHeight="1" thickTop="1" x14ac:dyDescent="0.25">
      <c r="A10" s="36" t="s">
        <v>40</v>
      </c>
      <c r="B10" s="37" t="s">
        <v>24</v>
      </c>
      <c r="C10" s="273"/>
      <c r="D10" s="274"/>
      <c r="E10" s="273"/>
      <c r="F10" s="274"/>
      <c r="G10" s="273"/>
      <c r="H10" s="274"/>
      <c r="I10" s="273"/>
      <c r="J10" s="274"/>
      <c r="K10" s="273"/>
      <c r="L10" s="274"/>
      <c r="M10" s="273"/>
      <c r="N10" s="274"/>
      <c r="O10" s="273"/>
      <c r="P10" s="274"/>
      <c r="Q10" s="273"/>
      <c r="R10" s="274"/>
      <c r="S10" s="287"/>
      <c r="T10" s="288"/>
      <c r="U10" s="273"/>
      <c r="V10" s="274"/>
      <c r="W10" s="273"/>
      <c r="X10" s="274"/>
      <c r="Y10" s="273"/>
      <c r="Z10" s="274"/>
      <c r="AA10" s="273"/>
      <c r="AB10" s="274"/>
      <c r="AC10" s="273"/>
      <c r="AD10" s="274"/>
      <c r="AE10" s="273"/>
      <c r="AF10" s="274"/>
      <c r="AG10" s="273"/>
      <c r="AH10" s="274"/>
      <c r="AI10" s="273"/>
      <c r="AJ10" s="274"/>
      <c r="AK10" s="273"/>
      <c r="AL10" s="274"/>
      <c r="AM10" s="273"/>
      <c r="AN10" s="274"/>
      <c r="AO10" s="273"/>
      <c r="AP10" s="274"/>
      <c r="AQ10" s="273"/>
      <c r="AR10" s="274"/>
      <c r="AS10" s="273"/>
      <c r="AT10" s="274"/>
      <c r="AU10" s="273"/>
      <c r="AV10" s="274"/>
      <c r="AW10" s="273"/>
      <c r="AX10" s="274"/>
      <c r="AY10" s="273"/>
      <c r="AZ10" s="275"/>
    </row>
    <row r="11" spans="1:52" x14ac:dyDescent="0.25">
      <c r="A11" s="31" t="s">
        <v>10</v>
      </c>
      <c r="B11" s="38" t="s">
        <v>24</v>
      </c>
      <c r="C11" s="282"/>
      <c r="D11" s="283"/>
      <c r="E11" s="282"/>
      <c r="F11" s="283"/>
      <c r="G11" s="282"/>
      <c r="H11" s="283"/>
      <c r="I11" s="282"/>
      <c r="J11" s="283"/>
      <c r="K11" s="282"/>
      <c r="L11" s="283"/>
      <c r="M11" s="282"/>
      <c r="N11" s="283"/>
      <c r="O11" s="282"/>
      <c r="P11" s="283"/>
      <c r="Q11" s="282"/>
      <c r="R11" s="283"/>
      <c r="S11" s="284"/>
      <c r="T11" s="285"/>
      <c r="U11" s="282"/>
      <c r="V11" s="283"/>
      <c r="W11" s="282"/>
      <c r="X11" s="283"/>
      <c r="Y11" s="282"/>
      <c r="Z11" s="283"/>
      <c r="AA11" s="282"/>
      <c r="AB11" s="283"/>
      <c r="AC11" s="282"/>
      <c r="AD11" s="283"/>
      <c r="AE11" s="282"/>
      <c r="AF11" s="283"/>
      <c r="AG11" s="282"/>
      <c r="AH11" s="283"/>
      <c r="AI11" s="282"/>
      <c r="AJ11" s="283"/>
      <c r="AK11" s="282"/>
      <c r="AL11" s="283"/>
      <c r="AM11" s="282"/>
      <c r="AN11" s="283"/>
      <c r="AO11" s="282"/>
      <c r="AP11" s="283"/>
      <c r="AQ11" s="282"/>
      <c r="AR11" s="283"/>
      <c r="AS11" s="282"/>
      <c r="AT11" s="283"/>
      <c r="AU11" s="282"/>
      <c r="AV11" s="283"/>
      <c r="AW11" s="282"/>
      <c r="AX11" s="283"/>
      <c r="AY11" s="282"/>
      <c r="AZ11" s="289"/>
    </row>
    <row r="12" spans="1:52" x14ac:dyDescent="0.25">
      <c r="A12" s="31" t="s">
        <v>11</v>
      </c>
      <c r="B12" s="38" t="s">
        <v>24</v>
      </c>
      <c r="C12" s="282"/>
      <c r="D12" s="283"/>
      <c r="E12" s="282"/>
      <c r="F12" s="283"/>
      <c r="G12" s="282"/>
      <c r="H12" s="283"/>
      <c r="I12" s="282"/>
      <c r="J12" s="283"/>
      <c r="K12" s="282"/>
      <c r="L12" s="283"/>
      <c r="M12" s="282"/>
      <c r="N12" s="283"/>
      <c r="O12" s="282"/>
      <c r="P12" s="283"/>
      <c r="Q12" s="282"/>
      <c r="R12" s="283"/>
      <c r="S12" s="284"/>
      <c r="T12" s="285"/>
      <c r="U12" s="282"/>
      <c r="V12" s="283"/>
      <c r="W12" s="282"/>
      <c r="X12" s="283"/>
      <c r="Y12" s="282"/>
      <c r="Z12" s="283"/>
      <c r="AA12" s="282"/>
      <c r="AB12" s="283"/>
      <c r="AC12" s="282"/>
      <c r="AD12" s="283"/>
      <c r="AE12" s="282"/>
      <c r="AF12" s="283"/>
      <c r="AG12" s="282"/>
      <c r="AH12" s="283"/>
      <c r="AI12" s="282"/>
      <c r="AJ12" s="283"/>
      <c r="AK12" s="282"/>
      <c r="AL12" s="283"/>
      <c r="AM12" s="282"/>
      <c r="AN12" s="283"/>
      <c r="AO12" s="282"/>
      <c r="AP12" s="283"/>
      <c r="AQ12" s="282"/>
      <c r="AR12" s="283"/>
      <c r="AS12" s="282"/>
      <c r="AT12" s="283"/>
      <c r="AU12" s="282"/>
      <c r="AV12" s="283"/>
      <c r="AW12" s="282"/>
      <c r="AX12" s="283"/>
      <c r="AY12" s="282"/>
      <c r="AZ12" s="289"/>
    </row>
    <row r="13" spans="1:52" ht="15" customHeight="1" x14ac:dyDescent="0.25">
      <c r="A13" s="31" t="s">
        <v>41</v>
      </c>
      <c r="B13" s="38" t="s">
        <v>24</v>
      </c>
      <c r="C13" s="282"/>
      <c r="D13" s="283"/>
      <c r="E13" s="282"/>
      <c r="F13" s="283"/>
      <c r="G13" s="282"/>
      <c r="H13" s="283"/>
      <c r="I13" s="282"/>
      <c r="J13" s="283"/>
      <c r="K13" s="282"/>
      <c r="L13" s="283"/>
      <c r="M13" s="282"/>
      <c r="N13" s="283"/>
      <c r="O13" s="282"/>
      <c r="P13" s="283"/>
      <c r="Q13" s="282"/>
      <c r="R13" s="283"/>
      <c r="S13" s="284"/>
      <c r="T13" s="285"/>
      <c r="U13" s="282"/>
      <c r="V13" s="283"/>
      <c r="W13" s="282"/>
      <c r="X13" s="283"/>
      <c r="Y13" s="282"/>
      <c r="Z13" s="283"/>
      <c r="AA13" s="282"/>
      <c r="AB13" s="283"/>
      <c r="AC13" s="282"/>
      <c r="AD13" s="283"/>
      <c r="AE13" s="282"/>
      <c r="AF13" s="283"/>
      <c r="AG13" s="282"/>
      <c r="AH13" s="283"/>
      <c r="AI13" s="282"/>
      <c r="AJ13" s="283"/>
      <c r="AK13" s="282"/>
      <c r="AL13" s="283"/>
      <c r="AM13" s="282"/>
      <c r="AN13" s="283"/>
      <c r="AO13" s="282"/>
      <c r="AP13" s="283"/>
      <c r="AQ13" s="282"/>
      <c r="AR13" s="283"/>
      <c r="AS13" s="282"/>
      <c r="AT13" s="283"/>
      <c r="AU13" s="282"/>
      <c r="AV13" s="283"/>
      <c r="AW13" s="282"/>
      <c r="AX13" s="283"/>
      <c r="AY13" s="282"/>
      <c r="AZ13" s="289"/>
    </row>
    <row r="14" spans="1:52" ht="15" customHeight="1" x14ac:dyDescent="0.25">
      <c r="A14" s="31" t="s">
        <v>12</v>
      </c>
      <c r="B14" s="38" t="s">
        <v>24</v>
      </c>
      <c r="C14" s="282"/>
      <c r="D14" s="283"/>
      <c r="E14" s="282"/>
      <c r="F14" s="283"/>
      <c r="G14" s="282"/>
      <c r="H14" s="283"/>
      <c r="I14" s="282"/>
      <c r="J14" s="283"/>
      <c r="K14" s="282"/>
      <c r="L14" s="283"/>
      <c r="M14" s="282"/>
      <c r="N14" s="283"/>
      <c r="O14" s="282"/>
      <c r="P14" s="283"/>
      <c r="Q14" s="282"/>
      <c r="R14" s="283"/>
      <c r="S14" s="284"/>
      <c r="T14" s="285"/>
      <c r="U14" s="282"/>
      <c r="V14" s="283"/>
      <c r="W14" s="282"/>
      <c r="X14" s="283"/>
      <c r="Y14" s="282"/>
      <c r="Z14" s="283"/>
      <c r="AA14" s="282"/>
      <c r="AB14" s="283"/>
      <c r="AC14" s="282"/>
      <c r="AD14" s="283"/>
      <c r="AE14" s="282"/>
      <c r="AF14" s="283"/>
      <c r="AG14" s="282"/>
      <c r="AH14" s="283"/>
      <c r="AI14" s="282"/>
      <c r="AJ14" s="283"/>
      <c r="AK14" s="282"/>
      <c r="AL14" s="283"/>
      <c r="AM14" s="282"/>
      <c r="AN14" s="283"/>
      <c r="AO14" s="282"/>
      <c r="AP14" s="283"/>
      <c r="AQ14" s="282"/>
      <c r="AR14" s="283"/>
      <c r="AS14" s="282"/>
      <c r="AT14" s="283"/>
      <c r="AU14" s="282"/>
      <c r="AV14" s="283"/>
      <c r="AW14" s="282"/>
      <c r="AX14" s="283"/>
      <c r="AY14" s="282"/>
      <c r="AZ14" s="289"/>
    </row>
    <row r="15" spans="1:52" x14ac:dyDescent="0.25">
      <c r="A15" s="31" t="s">
        <v>13</v>
      </c>
      <c r="B15" s="38" t="s">
        <v>24</v>
      </c>
      <c r="C15" s="282"/>
      <c r="D15" s="283"/>
      <c r="E15" s="282"/>
      <c r="F15" s="283"/>
      <c r="G15" s="282"/>
      <c r="H15" s="283"/>
      <c r="I15" s="282"/>
      <c r="J15" s="283"/>
      <c r="K15" s="282"/>
      <c r="L15" s="283"/>
      <c r="M15" s="282"/>
      <c r="N15" s="283"/>
      <c r="O15" s="282"/>
      <c r="P15" s="283"/>
      <c r="Q15" s="282"/>
      <c r="R15" s="283"/>
      <c r="S15" s="284"/>
      <c r="T15" s="285"/>
      <c r="U15" s="282"/>
      <c r="V15" s="283"/>
      <c r="W15" s="282"/>
      <c r="X15" s="283"/>
      <c r="Y15" s="282"/>
      <c r="Z15" s="283"/>
      <c r="AA15" s="282"/>
      <c r="AB15" s="283"/>
      <c r="AC15" s="282"/>
      <c r="AD15" s="283"/>
      <c r="AE15" s="282"/>
      <c r="AF15" s="283"/>
      <c r="AG15" s="282"/>
      <c r="AH15" s="283"/>
      <c r="AI15" s="282"/>
      <c r="AJ15" s="283"/>
      <c r="AK15" s="282"/>
      <c r="AL15" s="283"/>
      <c r="AM15" s="282"/>
      <c r="AN15" s="283"/>
      <c r="AO15" s="282"/>
      <c r="AP15" s="283"/>
      <c r="AQ15" s="282"/>
      <c r="AR15" s="283"/>
      <c r="AS15" s="282"/>
      <c r="AT15" s="283"/>
      <c r="AU15" s="282"/>
      <c r="AV15" s="283"/>
      <c r="AW15" s="282"/>
      <c r="AX15" s="283"/>
      <c r="AY15" s="282"/>
      <c r="AZ15" s="289"/>
    </row>
    <row r="16" spans="1:52" ht="15" customHeight="1" x14ac:dyDescent="0.25">
      <c r="A16" s="31" t="s">
        <v>14</v>
      </c>
      <c r="B16" s="38" t="s">
        <v>24</v>
      </c>
      <c r="C16" s="282"/>
      <c r="D16" s="283"/>
      <c r="E16" s="282"/>
      <c r="F16" s="283"/>
      <c r="G16" s="282"/>
      <c r="H16" s="283"/>
      <c r="I16" s="282"/>
      <c r="J16" s="283"/>
      <c r="K16" s="282"/>
      <c r="L16" s="283"/>
      <c r="M16" s="282"/>
      <c r="N16" s="283"/>
      <c r="O16" s="282"/>
      <c r="P16" s="283"/>
      <c r="Q16" s="282"/>
      <c r="R16" s="283"/>
      <c r="S16" s="284"/>
      <c r="T16" s="285"/>
      <c r="U16" s="282"/>
      <c r="V16" s="283"/>
      <c r="W16" s="282"/>
      <c r="X16" s="283"/>
      <c r="Y16" s="282"/>
      <c r="Z16" s="283"/>
      <c r="AA16" s="282"/>
      <c r="AB16" s="283"/>
      <c r="AC16" s="282"/>
      <c r="AD16" s="283"/>
      <c r="AE16" s="282"/>
      <c r="AF16" s="283"/>
      <c r="AG16" s="282"/>
      <c r="AH16" s="283"/>
      <c r="AI16" s="282"/>
      <c r="AJ16" s="283"/>
      <c r="AK16" s="282"/>
      <c r="AL16" s="283"/>
      <c r="AM16" s="282"/>
      <c r="AN16" s="283"/>
      <c r="AO16" s="282"/>
      <c r="AP16" s="283"/>
      <c r="AQ16" s="282"/>
      <c r="AR16" s="283"/>
      <c r="AS16" s="282"/>
      <c r="AT16" s="283"/>
      <c r="AU16" s="282"/>
      <c r="AV16" s="283"/>
      <c r="AW16" s="282"/>
      <c r="AX16" s="283"/>
      <c r="AY16" s="282"/>
      <c r="AZ16" s="289"/>
    </row>
    <row r="17" spans="1:52" x14ac:dyDescent="0.25">
      <c r="A17" s="31" t="s">
        <v>15</v>
      </c>
      <c r="B17" s="38" t="s">
        <v>24</v>
      </c>
      <c r="C17" s="282"/>
      <c r="D17" s="283"/>
      <c r="E17" s="282"/>
      <c r="F17" s="283"/>
      <c r="G17" s="282"/>
      <c r="H17" s="283"/>
      <c r="I17" s="282"/>
      <c r="J17" s="283"/>
      <c r="K17" s="282"/>
      <c r="L17" s="283"/>
      <c r="M17" s="282"/>
      <c r="N17" s="283"/>
      <c r="O17" s="282"/>
      <c r="P17" s="283"/>
      <c r="Q17" s="282"/>
      <c r="R17" s="283"/>
      <c r="S17" s="284"/>
      <c r="T17" s="285"/>
      <c r="U17" s="282"/>
      <c r="V17" s="283"/>
      <c r="W17" s="282"/>
      <c r="X17" s="283"/>
      <c r="Y17" s="282"/>
      <c r="Z17" s="283"/>
      <c r="AA17" s="282"/>
      <c r="AB17" s="283"/>
      <c r="AC17" s="282"/>
      <c r="AD17" s="283"/>
      <c r="AE17" s="282"/>
      <c r="AF17" s="283"/>
      <c r="AG17" s="282"/>
      <c r="AH17" s="283"/>
      <c r="AI17" s="282"/>
      <c r="AJ17" s="283"/>
      <c r="AK17" s="282"/>
      <c r="AL17" s="283"/>
      <c r="AM17" s="282"/>
      <c r="AN17" s="283"/>
      <c r="AO17" s="282"/>
      <c r="AP17" s="283"/>
      <c r="AQ17" s="282"/>
      <c r="AR17" s="283"/>
      <c r="AS17" s="282"/>
      <c r="AT17" s="283"/>
      <c r="AU17" s="282"/>
      <c r="AV17" s="283"/>
      <c r="AW17" s="282"/>
      <c r="AX17" s="283"/>
      <c r="AY17" s="282"/>
      <c r="AZ17" s="289"/>
    </row>
    <row r="18" spans="1:52" ht="15.75" customHeight="1" thickBot="1" x14ac:dyDescent="0.3">
      <c r="A18" s="39" t="s">
        <v>16</v>
      </c>
      <c r="B18" s="40" t="s">
        <v>24</v>
      </c>
      <c r="C18" s="276"/>
      <c r="D18" s="277"/>
      <c r="E18" s="276"/>
      <c r="F18" s="277"/>
      <c r="G18" s="276"/>
      <c r="H18" s="277"/>
      <c r="I18" s="276"/>
      <c r="J18" s="277"/>
      <c r="K18" s="276"/>
      <c r="L18" s="277"/>
      <c r="M18" s="276"/>
      <c r="N18" s="277"/>
      <c r="O18" s="276"/>
      <c r="P18" s="277"/>
      <c r="Q18" s="276"/>
      <c r="R18" s="277"/>
      <c r="S18" s="278"/>
      <c r="T18" s="279"/>
      <c r="U18" s="276"/>
      <c r="V18" s="277"/>
      <c r="W18" s="276"/>
      <c r="X18" s="277"/>
      <c r="Y18" s="276"/>
      <c r="Z18" s="277"/>
      <c r="AA18" s="276"/>
      <c r="AB18" s="277"/>
      <c r="AC18" s="276"/>
      <c r="AD18" s="277"/>
      <c r="AE18" s="276"/>
      <c r="AF18" s="277"/>
      <c r="AG18" s="276"/>
      <c r="AH18" s="277"/>
      <c r="AI18" s="276"/>
      <c r="AJ18" s="277"/>
      <c r="AK18" s="276"/>
      <c r="AL18" s="277"/>
      <c r="AM18" s="276"/>
      <c r="AN18" s="277"/>
      <c r="AO18" s="276"/>
      <c r="AP18" s="277"/>
      <c r="AQ18" s="276"/>
      <c r="AR18" s="277"/>
      <c r="AS18" s="276"/>
      <c r="AT18" s="277"/>
      <c r="AU18" s="276"/>
      <c r="AV18" s="277"/>
      <c r="AW18" s="276"/>
      <c r="AX18" s="277"/>
      <c r="AY18" s="276"/>
      <c r="AZ18" s="280"/>
    </row>
    <row r="19" spans="1:52" s="29" customFormat="1" ht="33" customHeight="1" thickTop="1" thickBot="1" x14ac:dyDescent="0.3">
      <c r="A19" s="193" t="s">
        <v>34</v>
      </c>
      <c r="B19" s="298"/>
      <c r="C19" s="299" t="s">
        <v>34</v>
      </c>
      <c r="D19" s="298"/>
      <c r="E19" s="298"/>
      <c r="F19" s="298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  <c r="AT19" s="194"/>
      <c r="AU19" s="194"/>
      <c r="AV19" s="194"/>
      <c r="AW19" s="194"/>
      <c r="AX19" s="194"/>
      <c r="AY19" s="194"/>
      <c r="AZ19" s="270"/>
    </row>
    <row r="20" spans="1:52" ht="15" customHeight="1" thickTop="1" x14ac:dyDescent="0.25">
      <c r="A20" s="41" t="s">
        <v>17</v>
      </c>
      <c r="B20" s="42" t="s">
        <v>89</v>
      </c>
      <c r="C20" s="290"/>
      <c r="D20" s="274"/>
      <c r="E20" s="290"/>
      <c r="F20" s="274"/>
      <c r="G20" s="290"/>
      <c r="H20" s="274"/>
      <c r="I20" s="290"/>
      <c r="J20" s="274"/>
      <c r="K20" s="290"/>
      <c r="L20" s="274"/>
      <c r="M20" s="290"/>
      <c r="N20" s="274"/>
      <c r="O20" s="290"/>
      <c r="P20" s="274"/>
      <c r="Q20" s="290"/>
      <c r="R20" s="274"/>
      <c r="S20" s="290"/>
      <c r="T20" s="274"/>
      <c r="U20" s="290"/>
      <c r="V20" s="274"/>
      <c r="W20" s="290"/>
      <c r="X20" s="274"/>
      <c r="Y20" s="290"/>
      <c r="Z20" s="274"/>
      <c r="AA20" s="290"/>
      <c r="AB20" s="274"/>
      <c r="AC20" s="290"/>
      <c r="AD20" s="274"/>
      <c r="AE20" s="290"/>
      <c r="AF20" s="274"/>
      <c r="AG20" s="290"/>
      <c r="AH20" s="274"/>
      <c r="AI20" s="290"/>
      <c r="AJ20" s="274"/>
      <c r="AK20" s="290"/>
      <c r="AL20" s="274"/>
      <c r="AM20" s="290"/>
      <c r="AN20" s="274"/>
      <c r="AO20" s="290"/>
      <c r="AP20" s="274"/>
      <c r="AQ20" s="290"/>
      <c r="AR20" s="274"/>
      <c r="AS20" s="290"/>
      <c r="AT20" s="274"/>
      <c r="AU20" s="290"/>
      <c r="AV20" s="274"/>
      <c r="AW20" s="290"/>
      <c r="AX20" s="274"/>
      <c r="AY20" s="290"/>
      <c r="AZ20" s="275"/>
    </row>
    <row r="21" spans="1:52" ht="15" customHeight="1" x14ac:dyDescent="0.25">
      <c r="A21" s="300" t="s">
        <v>47</v>
      </c>
      <c r="B21" s="33" t="s">
        <v>85</v>
      </c>
      <c r="C21" s="46"/>
      <c r="D21" s="291"/>
      <c r="E21" s="46"/>
      <c r="F21" s="291"/>
      <c r="G21" s="46"/>
      <c r="H21" s="291"/>
      <c r="I21" s="46"/>
      <c r="J21" s="291"/>
      <c r="K21" s="46"/>
      <c r="L21" s="291"/>
      <c r="M21" s="46"/>
      <c r="N21" s="291"/>
      <c r="O21" s="46"/>
      <c r="P21" s="291"/>
      <c r="Q21" s="46"/>
      <c r="R21" s="291"/>
      <c r="S21" s="46"/>
      <c r="T21" s="291"/>
      <c r="U21" s="46"/>
      <c r="V21" s="291"/>
      <c r="W21" s="46"/>
      <c r="X21" s="291"/>
      <c r="Y21" s="46"/>
      <c r="Z21" s="291"/>
      <c r="AA21" s="46"/>
      <c r="AB21" s="291"/>
      <c r="AC21" s="46"/>
      <c r="AD21" s="291"/>
      <c r="AE21" s="46"/>
      <c r="AF21" s="291"/>
      <c r="AG21" s="46"/>
      <c r="AH21" s="291"/>
      <c r="AI21" s="46"/>
      <c r="AJ21" s="291"/>
      <c r="AK21" s="46"/>
      <c r="AL21" s="291"/>
      <c r="AM21" s="46"/>
      <c r="AN21" s="291"/>
      <c r="AO21" s="46"/>
      <c r="AP21" s="291"/>
      <c r="AQ21" s="46"/>
      <c r="AR21" s="291"/>
      <c r="AS21" s="46"/>
      <c r="AT21" s="291"/>
      <c r="AU21" s="46"/>
      <c r="AV21" s="291"/>
      <c r="AW21" s="46"/>
      <c r="AX21" s="291"/>
      <c r="AY21" s="46"/>
      <c r="AZ21" s="303"/>
    </row>
    <row r="22" spans="1:52" ht="15" customHeight="1" x14ac:dyDescent="0.25">
      <c r="A22" s="301"/>
      <c r="B22" s="43" t="s">
        <v>86</v>
      </c>
      <c r="C22" s="47"/>
      <c r="D22" s="292"/>
      <c r="E22" s="47"/>
      <c r="F22" s="292"/>
      <c r="G22" s="47"/>
      <c r="H22" s="292"/>
      <c r="I22" s="47"/>
      <c r="J22" s="292"/>
      <c r="K22" s="47"/>
      <c r="L22" s="292"/>
      <c r="M22" s="47"/>
      <c r="N22" s="292"/>
      <c r="O22" s="47"/>
      <c r="P22" s="292"/>
      <c r="Q22" s="47"/>
      <c r="R22" s="292"/>
      <c r="S22" s="47"/>
      <c r="T22" s="292"/>
      <c r="U22" s="47"/>
      <c r="V22" s="292"/>
      <c r="W22" s="47"/>
      <c r="X22" s="292"/>
      <c r="Y22" s="47"/>
      <c r="Z22" s="292"/>
      <c r="AA22" s="47"/>
      <c r="AB22" s="292"/>
      <c r="AC22" s="47"/>
      <c r="AD22" s="292"/>
      <c r="AE22" s="47"/>
      <c r="AF22" s="292"/>
      <c r="AG22" s="47"/>
      <c r="AH22" s="292"/>
      <c r="AI22" s="47"/>
      <c r="AJ22" s="292"/>
      <c r="AK22" s="47"/>
      <c r="AL22" s="292"/>
      <c r="AM22" s="47"/>
      <c r="AN22" s="292"/>
      <c r="AO22" s="47"/>
      <c r="AP22" s="292"/>
      <c r="AQ22" s="47"/>
      <c r="AR22" s="292"/>
      <c r="AS22" s="47"/>
      <c r="AT22" s="292"/>
      <c r="AU22" s="47"/>
      <c r="AV22" s="292"/>
      <c r="AW22" s="47"/>
      <c r="AX22" s="292"/>
      <c r="AY22" s="47"/>
      <c r="AZ22" s="304"/>
    </row>
    <row r="23" spans="1:52" ht="15" customHeight="1" x14ac:dyDescent="0.25">
      <c r="A23" s="301"/>
      <c r="B23" s="43" t="s">
        <v>87</v>
      </c>
      <c r="C23" s="47"/>
      <c r="D23" s="292"/>
      <c r="E23" s="47"/>
      <c r="F23" s="292"/>
      <c r="G23" s="47"/>
      <c r="H23" s="292"/>
      <c r="I23" s="47"/>
      <c r="J23" s="292"/>
      <c r="K23" s="47"/>
      <c r="L23" s="292"/>
      <c r="M23" s="47"/>
      <c r="N23" s="292"/>
      <c r="O23" s="47"/>
      <c r="P23" s="292"/>
      <c r="Q23" s="47"/>
      <c r="R23" s="292"/>
      <c r="S23" s="47"/>
      <c r="T23" s="292"/>
      <c r="U23" s="47"/>
      <c r="V23" s="292"/>
      <c r="W23" s="47"/>
      <c r="X23" s="292"/>
      <c r="Y23" s="47"/>
      <c r="Z23" s="292"/>
      <c r="AA23" s="47"/>
      <c r="AB23" s="292"/>
      <c r="AC23" s="47"/>
      <c r="AD23" s="292"/>
      <c r="AE23" s="47"/>
      <c r="AF23" s="292"/>
      <c r="AG23" s="47"/>
      <c r="AH23" s="292"/>
      <c r="AI23" s="47"/>
      <c r="AJ23" s="292"/>
      <c r="AK23" s="47"/>
      <c r="AL23" s="292"/>
      <c r="AM23" s="47"/>
      <c r="AN23" s="292"/>
      <c r="AO23" s="47"/>
      <c r="AP23" s="292"/>
      <c r="AQ23" s="47"/>
      <c r="AR23" s="292"/>
      <c r="AS23" s="47"/>
      <c r="AT23" s="292"/>
      <c r="AU23" s="47"/>
      <c r="AV23" s="292"/>
      <c r="AW23" s="47"/>
      <c r="AX23" s="292"/>
      <c r="AY23" s="47"/>
      <c r="AZ23" s="304"/>
    </row>
    <row r="24" spans="1:52" ht="15" customHeight="1" x14ac:dyDescent="0.25">
      <c r="A24" s="302"/>
      <c r="B24" s="44" t="s">
        <v>88</v>
      </c>
      <c r="C24" s="48"/>
      <c r="D24" s="293"/>
      <c r="E24" s="48"/>
      <c r="F24" s="293"/>
      <c r="G24" s="48"/>
      <c r="H24" s="293"/>
      <c r="I24" s="48"/>
      <c r="J24" s="293"/>
      <c r="K24" s="48"/>
      <c r="L24" s="293"/>
      <c r="M24" s="48"/>
      <c r="N24" s="293"/>
      <c r="O24" s="48"/>
      <c r="P24" s="293"/>
      <c r="Q24" s="48"/>
      <c r="R24" s="293"/>
      <c r="S24" s="48"/>
      <c r="T24" s="293"/>
      <c r="U24" s="48"/>
      <c r="V24" s="293"/>
      <c r="W24" s="48"/>
      <c r="X24" s="293"/>
      <c r="Y24" s="48"/>
      <c r="Z24" s="293"/>
      <c r="AA24" s="48"/>
      <c r="AB24" s="293"/>
      <c r="AC24" s="48"/>
      <c r="AD24" s="293"/>
      <c r="AE24" s="48"/>
      <c r="AF24" s="293"/>
      <c r="AG24" s="48"/>
      <c r="AH24" s="293"/>
      <c r="AI24" s="48"/>
      <c r="AJ24" s="293"/>
      <c r="AK24" s="48"/>
      <c r="AL24" s="293"/>
      <c r="AM24" s="48"/>
      <c r="AN24" s="293"/>
      <c r="AO24" s="48"/>
      <c r="AP24" s="293"/>
      <c r="AQ24" s="48"/>
      <c r="AR24" s="293"/>
      <c r="AS24" s="48"/>
      <c r="AT24" s="293"/>
      <c r="AU24" s="48"/>
      <c r="AV24" s="293"/>
      <c r="AW24" s="48"/>
      <c r="AX24" s="293"/>
      <c r="AY24" s="48"/>
      <c r="AZ24" s="305"/>
    </row>
    <row r="25" spans="1:52" ht="15" customHeight="1" x14ac:dyDescent="0.25">
      <c r="A25" s="31" t="s">
        <v>83</v>
      </c>
      <c r="B25" s="38" t="s">
        <v>81</v>
      </c>
      <c r="C25" s="282"/>
      <c r="D25" s="283"/>
      <c r="E25" s="282"/>
      <c r="F25" s="283"/>
      <c r="G25" s="282"/>
      <c r="H25" s="283"/>
      <c r="I25" s="282"/>
      <c r="J25" s="283"/>
      <c r="K25" s="282"/>
      <c r="L25" s="283"/>
      <c r="M25" s="282"/>
      <c r="N25" s="283"/>
      <c r="O25" s="282"/>
      <c r="P25" s="283"/>
      <c r="Q25" s="282"/>
      <c r="R25" s="283"/>
      <c r="S25" s="282"/>
      <c r="T25" s="283"/>
      <c r="U25" s="282"/>
      <c r="V25" s="283"/>
      <c r="W25" s="282"/>
      <c r="X25" s="283"/>
      <c r="Y25" s="282"/>
      <c r="Z25" s="283"/>
      <c r="AA25" s="282"/>
      <c r="AB25" s="283"/>
      <c r="AC25" s="282"/>
      <c r="AD25" s="283"/>
      <c r="AE25" s="282"/>
      <c r="AF25" s="283"/>
      <c r="AG25" s="282"/>
      <c r="AH25" s="283"/>
      <c r="AI25" s="282"/>
      <c r="AJ25" s="283"/>
      <c r="AK25" s="282"/>
      <c r="AL25" s="283"/>
      <c r="AM25" s="282"/>
      <c r="AN25" s="283"/>
      <c r="AO25" s="282"/>
      <c r="AP25" s="283"/>
      <c r="AQ25" s="282"/>
      <c r="AR25" s="283"/>
      <c r="AS25" s="282"/>
      <c r="AT25" s="283"/>
      <c r="AU25" s="282"/>
      <c r="AV25" s="283"/>
      <c r="AW25" s="282"/>
      <c r="AX25" s="283"/>
      <c r="AY25" s="282"/>
      <c r="AZ25" s="289"/>
    </row>
    <row r="26" spans="1:52" ht="15.75" customHeight="1" thickBot="1" x14ac:dyDescent="0.3">
      <c r="A26" s="34" t="s">
        <v>84</v>
      </c>
      <c r="B26" s="35" t="s">
        <v>82</v>
      </c>
      <c r="C26" s="276"/>
      <c r="D26" s="277"/>
      <c r="E26" s="276"/>
      <c r="F26" s="277"/>
      <c r="G26" s="276"/>
      <c r="H26" s="277"/>
      <c r="I26" s="276"/>
      <c r="J26" s="277"/>
      <c r="K26" s="276"/>
      <c r="L26" s="277"/>
      <c r="M26" s="276"/>
      <c r="N26" s="277"/>
      <c r="O26" s="276"/>
      <c r="P26" s="277"/>
      <c r="Q26" s="276"/>
      <c r="R26" s="277"/>
      <c r="S26" s="276"/>
      <c r="T26" s="277"/>
      <c r="U26" s="276"/>
      <c r="V26" s="277"/>
      <c r="W26" s="276"/>
      <c r="X26" s="277"/>
      <c r="Y26" s="276"/>
      <c r="Z26" s="277"/>
      <c r="AA26" s="276"/>
      <c r="AB26" s="277"/>
      <c r="AC26" s="276"/>
      <c r="AD26" s="277"/>
      <c r="AE26" s="276"/>
      <c r="AF26" s="277"/>
      <c r="AG26" s="276"/>
      <c r="AH26" s="277"/>
      <c r="AI26" s="276"/>
      <c r="AJ26" s="277"/>
      <c r="AK26" s="276"/>
      <c r="AL26" s="277"/>
      <c r="AM26" s="276"/>
      <c r="AN26" s="277"/>
      <c r="AO26" s="276"/>
      <c r="AP26" s="277"/>
      <c r="AQ26" s="276"/>
      <c r="AR26" s="277"/>
      <c r="AS26" s="276"/>
      <c r="AT26" s="277"/>
      <c r="AU26" s="276"/>
      <c r="AV26" s="277"/>
      <c r="AW26" s="276"/>
      <c r="AX26" s="277"/>
      <c r="AY26" s="276"/>
      <c r="AZ26" s="280"/>
    </row>
    <row r="27" spans="1:52" s="29" customFormat="1" ht="33" customHeight="1" thickTop="1" thickBot="1" x14ac:dyDescent="0.3">
      <c r="A27" s="193" t="s">
        <v>35</v>
      </c>
      <c r="B27" s="194"/>
      <c r="C27" s="269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  <c r="Z27" s="194"/>
      <c r="AA27" s="194"/>
      <c r="AB27" s="194"/>
      <c r="AC27" s="194"/>
      <c r="AD27" s="194"/>
      <c r="AE27" s="194"/>
      <c r="AF27" s="194"/>
      <c r="AG27" s="194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  <c r="AR27" s="194"/>
      <c r="AS27" s="194"/>
      <c r="AT27" s="194"/>
      <c r="AU27" s="194"/>
      <c r="AV27" s="194"/>
      <c r="AW27" s="194"/>
      <c r="AX27" s="194"/>
      <c r="AY27" s="194"/>
      <c r="AZ27" s="270"/>
    </row>
    <row r="28" spans="1:52" ht="15" customHeight="1" thickTop="1" x14ac:dyDescent="0.25">
      <c r="A28" s="36" t="s">
        <v>18</v>
      </c>
      <c r="B28" s="45" t="s">
        <v>25</v>
      </c>
      <c r="C28" s="273"/>
      <c r="D28" s="274"/>
      <c r="E28" s="273"/>
      <c r="F28" s="274"/>
      <c r="G28" s="273"/>
      <c r="H28" s="274"/>
      <c r="I28" s="273"/>
      <c r="J28" s="274"/>
      <c r="K28" s="273"/>
      <c r="L28" s="274"/>
      <c r="M28" s="273"/>
      <c r="N28" s="274"/>
      <c r="O28" s="273"/>
      <c r="P28" s="274"/>
      <c r="Q28" s="273"/>
      <c r="R28" s="274"/>
      <c r="S28" s="287"/>
      <c r="T28" s="288"/>
      <c r="U28" s="273"/>
      <c r="V28" s="274"/>
      <c r="W28" s="273"/>
      <c r="X28" s="274"/>
      <c r="Y28" s="273"/>
      <c r="Z28" s="274"/>
      <c r="AA28" s="273"/>
      <c r="AB28" s="274"/>
      <c r="AC28" s="273"/>
      <c r="AD28" s="274"/>
      <c r="AE28" s="273"/>
      <c r="AF28" s="274"/>
      <c r="AG28" s="273"/>
      <c r="AH28" s="274"/>
      <c r="AI28" s="273"/>
      <c r="AJ28" s="274"/>
      <c r="AK28" s="273"/>
      <c r="AL28" s="274"/>
      <c r="AM28" s="273"/>
      <c r="AN28" s="274"/>
      <c r="AO28" s="273"/>
      <c r="AP28" s="274"/>
      <c r="AQ28" s="273"/>
      <c r="AR28" s="274"/>
      <c r="AS28" s="273"/>
      <c r="AT28" s="274"/>
      <c r="AU28" s="273"/>
      <c r="AV28" s="274"/>
      <c r="AW28" s="273"/>
      <c r="AX28" s="274"/>
      <c r="AY28" s="273"/>
      <c r="AZ28" s="275"/>
    </row>
    <row r="29" spans="1:52" x14ac:dyDescent="0.25">
      <c r="A29" s="31" t="s">
        <v>19</v>
      </c>
      <c r="B29" s="32" t="s">
        <v>25</v>
      </c>
      <c r="C29" s="282"/>
      <c r="D29" s="283"/>
      <c r="E29" s="282"/>
      <c r="F29" s="283"/>
      <c r="G29" s="282"/>
      <c r="H29" s="283"/>
      <c r="I29" s="282"/>
      <c r="J29" s="283"/>
      <c r="K29" s="282"/>
      <c r="L29" s="283"/>
      <c r="M29" s="282"/>
      <c r="N29" s="283"/>
      <c r="O29" s="282"/>
      <c r="P29" s="283"/>
      <c r="Q29" s="282"/>
      <c r="R29" s="283"/>
      <c r="S29" s="284"/>
      <c r="T29" s="285"/>
      <c r="U29" s="282"/>
      <c r="V29" s="283"/>
      <c r="W29" s="282"/>
      <c r="X29" s="283"/>
      <c r="Y29" s="282"/>
      <c r="Z29" s="283"/>
      <c r="AA29" s="282"/>
      <c r="AB29" s="283"/>
      <c r="AC29" s="282"/>
      <c r="AD29" s="283"/>
      <c r="AE29" s="282"/>
      <c r="AF29" s="283"/>
      <c r="AG29" s="282"/>
      <c r="AH29" s="283"/>
      <c r="AI29" s="282"/>
      <c r="AJ29" s="283"/>
      <c r="AK29" s="282"/>
      <c r="AL29" s="283"/>
      <c r="AM29" s="282"/>
      <c r="AN29" s="283"/>
      <c r="AO29" s="282"/>
      <c r="AP29" s="283"/>
      <c r="AQ29" s="282"/>
      <c r="AR29" s="283"/>
      <c r="AS29" s="282"/>
      <c r="AT29" s="283"/>
      <c r="AU29" s="282"/>
      <c r="AV29" s="283"/>
      <c r="AW29" s="282"/>
      <c r="AX29" s="283"/>
      <c r="AY29" s="282"/>
      <c r="AZ29" s="289"/>
    </row>
    <row r="30" spans="1:52" ht="15.75" thickBot="1" x14ac:dyDescent="0.3">
      <c r="A30" s="157" t="s">
        <v>20</v>
      </c>
      <c r="B30" s="33" t="s">
        <v>26</v>
      </c>
      <c r="C30" s="281"/>
      <c r="D30" s="277"/>
      <c r="E30" s="281"/>
      <c r="F30" s="277"/>
      <c r="G30" s="281"/>
      <c r="H30" s="277"/>
      <c r="I30" s="281"/>
      <c r="J30" s="277"/>
      <c r="K30" s="281"/>
      <c r="L30" s="277"/>
      <c r="M30" s="281"/>
      <c r="N30" s="277"/>
      <c r="O30" s="281"/>
      <c r="P30" s="277"/>
      <c r="Q30" s="281"/>
      <c r="R30" s="277"/>
      <c r="S30" s="286"/>
      <c r="T30" s="279"/>
      <c r="U30" s="281"/>
      <c r="V30" s="277"/>
      <c r="W30" s="281"/>
      <c r="X30" s="277"/>
      <c r="Y30" s="281"/>
      <c r="Z30" s="277"/>
      <c r="AA30" s="281"/>
      <c r="AB30" s="277"/>
      <c r="AC30" s="281"/>
      <c r="AD30" s="277"/>
      <c r="AE30" s="281"/>
      <c r="AF30" s="277"/>
      <c r="AG30" s="281"/>
      <c r="AH30" s="277"/>
      <c r="AI30" s="281"/>
      <c r="AJ30" s="277"/>
      <c r="AK30" s="281"/>
      <c r="AL30" s="277"/>
      <c r="AM30" s="281"/>
      <c r="AN30" s="277"/>
      <c r="AO30" s="281"/>
      <c r="AP30" s="277"/>
      <c r="AQ30" s="281"/>
      <c r="AR30" s="277"/>
      <c r="AS30" s="281"/>
      <c r="AT30" s="277"/>
      <c r="AU30" s="281"/>
      <c r="AV30" s="277"/>
      <c r="AW30" s="281"/>
      <c r="AX30" s="277"/>
      <c r="AY30" s="281"/>
      <c r="AZ30" s="280"/>
    </row>
    <row r="31" spans="1:52" s="29" customFormat="1" ht="33.75" customHeight="1" thickTop="1" thickBot="1" x14ac:dyDescent="0.3">
      <c r="A31" s="193" t="s">
        <v>36</v>
      </c>
      <c r="B31" s="194"/>
      <c r="C31" s="269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4"/>
      <c r="AO31" s="194"/>
      <c r="AP31" s="194"/>
      <c r="AQ31" s="194"/>
      <c r="AR31" s="194"/>
      <c r="AS31" s="194"/>
      <c r="AT31" s="194"/>
      <c r="AU31" s="194"/>
      <c r="AV31" s="194"/>
      <c r="AW31" s="194"/>
      <c r="AX31" s="194"/>
      <c r="AY31" s="194"/>
      <c r="AZ31" s="270"/>
    </row>
    <row r="32" spans="1:52" ht="15" customHeight="1" thickTop="1" x14ac:dyDescent="0.25">
      <c r="A32" s="166" t="s">
        <v>42</v>
      </c>
      <c r="B32" s="167" t="s">
        <v>137</v>
      </c>
      <c r="C32" s="273"/>
      <c r="D32" s="274"/>
      <c r="E32" s="273"/>
      <c r="F32" s="274"/>
      <c r="G32" s="273"/>
      <c r="H32" s="274"/>
      <c r="I32" s="273"/>
      <c r="J32" s="274"/>
      <c r="K32" s="273"/>
      <c r="L32" s="274"/>
      <c r="M32" s="273"/>
      <c r="N32" s="274"/>
      <c r="O32" s="273"/>
      <c r="P32" s="274"/>
      <c r="Q32" s="273"/>
      <c r="R32" s="274"/>
      <c r="S32" s="287"/>
      <c r="T32" s="288"/>
      <c r="U32" s="273"/>
      <c r="V32" s="274"/>
      <c r="W32" s="273"/>
      <c r="X32" s="274"/>
      <c r="Y32" s="273"/>
      <c r="Z32" s="274"/>
      <c r="AA32" s="273"/>
      <c r="AB32" s="274"/>
      <c r="AC32" s="273"/>
      <c r="AD32" s="274"/>
      <c r="AE32" s="273"/>
      <c r="AF32" s="274"/>
      <c r="AG32" s="273"/>
      <c r="AH32" s="274"/>
      <c r="AI32" s="273"/>
      <c r="AJ32" s="274"/>
      <c r="AK32" s="273"/>
      <c r="AL32" s="274"/>
      <c r="AM32" s="273"/>
      <c r="AN32" s="274"/>
      <c r="AO32" s="273"/>
      <c r="AP32" s="274"/>
      <c r="AQ32" s="273"/>
      <c r="AR32" s="274"/>
      <c r="AS32" s="273"/>
      <c r="AT32" s="274"/>
      <c r="AU32" s="273"/>
      <c r="AV32" s="274"/>
      <c r="AW32" s="273"/>
      <c r="AX32" s="274"/>
      <c r="AY32" s="273"/>
      <c r="AZ32" s="275"/>
    </row>
    <row r="33" spans="1:52" ht="15" customHeight="1" thickBot="1" x14ac:dyDescent="0.3">
      <c r="A33" s="168" t="s">
        <v>21</v>
      </c>
      <c r="B33" s="169" t="s">
        <v>22</v>
      </c>
      <c r="C33" s="276"/>
      <c r="D33" s="277"/>
      <c r="E33" s="276"/>
      <c r="F33" s="277"/>
      <c r="G33" s="276"/>
      <c r="H33" s="277"/>
      <c r="I33" s="276"/>
      <c r="J33" s="277"/>
      <c r="K33" s="276"/>
      <c r="L33" s="277"/>
      <c r="M33" s="276"/>
      <c r="N33" s="277"/>
      <c r="O33" s="276"/>
      <c r="P33" s="277"/>
      <c r="Q33" s="276"/>
      <c r="R33" s="277"/>
      <c r="S33" s="278"/>
      <c r="T33" s="279"/>
      <c r="U33" s="276"/>
      <c r="V33" s="277"/>
      <c r="W33" s="276"/>
      <c r="X33" s="277"/>
      <c r="Y33" s="276"/>
      <c r="Z33" s="277"/>
      <c r="AA33" s="276"/>
      <c r="AB33" s="277"/>
      <c r="AC33" s="276"/>
      <c r="AD33" s="277"/>
      <c r="AE33" s="276"/>
      <c r="AF33" s="277"/>
      <c r="AG33" s="276"/>
      <c r="AH33" s="277"/>
      <c r="AI33" s="276"/>
      <c r="AJ33" s="277"/>
      <c r="AK33" s="276"/>
      <c r="AL33" s="277"/>
      <c r="AM33" s="276"/>
      <c r="AN33" s="277"/>
      <c r="AO33" s="276"/>
      <c r="AP33" s="277"/>
      <c r="AQ33" s="276"/>
      <c r="AR33" s="277"/>
      <c r="AS33" s="276"/>
      <c r="AT33" s="277"/>
      <c r="AU33" s="276"/>
      <c r="AV33" s="277"/>
      <c r="AW33" s="276"/>
      <c r="AX33" s="277"/>
      <c r="AY33" s="276"/>
      <c r="AZ33" s="280"/>
    </row>
    <row r="34" spans="1:52" s="29" customFormat="1" ht="33.75" customHeight="1" thickTop="1" thickBot="1" x14ac:dyDescent="0.3">
      <c r="A34" s="193" t="s">
        <v>4</v>
      </c>
      <c r="B34" s="194"/>
      <c r="C34" s="269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  <c r="AN34" s="194"/>
      <c r="AO34" s="194"/>
      <c r="AP34" s="194"/>
      <c r="AQ34" s="194"/>
      <c r="AR34" s="194"/>
      <c r="AS34" s="194"/>
      <c r="AT34" s="194"/>
      <c r="AU34" s="194"/>
      <c r="AV34" s="194"/>
      <c r="AW34" s="194"/>
      <c r="AX34" s="194"/>
      <c r="AY34" s="194"/>
      <c r="AZ34" s="270"/>
    </row>
    <row r="35" spans="1:52" ht="15" customHeight="1" thickTop="1" thickBot="1" x14ac:dyDescent="0.3">
      <c r="A35" s="267" t="s">
        <v>131</v>
      </c>
      <c r="B35" s="268"/>
      <c r="C35" s="264"/>
      <c r="D35" s="265"/>
      <c r="E35" s="264"/>
      <c r="F35" s="265"/>
      <c r="G35" s="264"/>
      <c r="H35" s="265"/>
      <c r="I35" s="264"/>
      <c r="J35" s="265"/>
      <c r="K35" s="264"/>
      <c r="L35" s="265"/>
      <c r="M35" s="264"/>
      <c r="N35" s="265"/>
      <c r="O35" s="264"/>
      <c r="P35" s="265"/>
      <c r="Q35" s="264"/>
      <c r="R35" s="265"/>
      <c r="S35" s="271"/>
      <c r="T35" s="272"/>
      <c r="U35" s="264"/>
      <c r="V35" s="265"/>
      <c r="W35" s="264"/>
      <c r="X35" s="265"/>
      <c r="Y35" s="264"/>
      <c r="Z35" s="265"/>
      <c r="AA35" s="264"/>
      <c r="AB35" s="265"/>
      <c r="AC35" s="264"/>
      <c r="AD35" s="265"/>
      <c r="AE35" s="264"/>
      <c r="AF35" s="265"/>
      <c r="AG35" s="264"/>
      <c r="AH35" s="265"/>
      <c r="AI35" s="264"/>
      <c r="AJ35" s="265"/>
      <c r="AK35" s="264"/>
      <c r="AL35" s="265"/>
      <c r="AM35" s="264"/>
      <c r="AN35" s="265"/>
      <c r="AO35" s="264"/>
      <c r="AP35" s="265"/>
      <c r="AQ35" s="264"/>
      <c r="AR35" s="265"/>
      <c r="AS35" s="264"/>
      <c r="AT35" s="265"/>
      <c r="AU35" s="264"/>
      <c r="AV35" s="265"/>
      <c r="AW35" s="264"/>
      <c r="AX35" s="265"/>
      <c r="AY35" s="264"/>
      <c r="AZ35" s="266"/>
    </row>
    <row r="36" spans="1:52" ht="15.75" thickTop="1" x14ac:dyDescent="0.25"/>
  </sheetData>
  <sheetProtection sheet="1" objects="1" scenarios="1" selectLockedCells="1" autoFilter="0" pivotTables="0"/>
  <mergeCells count="664">
    <mergeCell ref="Q1:R1"/>
    <mergeCell ref="S1:T1"/>
    <mergeCell ref="U1:V1"/>
    <mergeCell ref="W1:X1"/>
    <mergeCell ref="Y1:Z1"/>
    <mergeCell ref="AA1:AB1"/>
    <mergeCell ref="E1:F1"/>
    <mergeCell ref="G1:H1"/>
    <mergeCell ref="I1:J1"/>
    <mergeCell ref="K1:L1"/>
    <mergeCell ref="M1:N1"/>
    <mergeCell ref="O1:P1"/>
    <mergeCell ref="AO1:AP1"/>
    <mergeCell ref="AQ1:AR1"/>
    <mergeCell ref="AS1:AT1"/>
    <mergeCell ref="AU1:AV1"/>
    <mergeCell ref="AW1:AX1"/>
    <mergeCell ref="AY1:AZ1"/>
    <mergeCell ref="AC1:AD1"/>
    <mergeCell ref="AE1:AF1"/>
    <mergeCell ref="AG1:AH1"/>
    <mergeCell ref="AI1:AJ1"/>
    <mergeCell ref="AK1:AL1"/>
    <mergeCell ref="AM1:AN1"/>
    <mergeCell ref="A3:B3"/>
    <mergeCell ref="C3:AZ3"/>
    <mergeCell ref="K4:L4"/>
    <mergeCell ref="M4:N4"/>
    <mergeCell ref="O4:P4"/>
    <mergeCell ref="Q4:R4"/>
    <mergeCell ref="AI2:AJ2"/>
    <mergeCell ref="AK2:AL2"/>
    <mergeCell ref="AM2:AN2"/>
    <mergeCell ref="AO2:AP2"/>
    <mergeCell ref="AQ2:AR2"/>
    <mergeCell ref="AS2:AT2"/>
    <mergeCell ref="W2:X2"/>
    <mergeCell ref="Y2:Z2"/>
    <mergeCell ref="AA2:AB2"/>
    <mergeCell ref="AC2:AD2"/>
    <mergeCell ref="AE2:AF2"/>
    <mergeCell ref="AG2:AH2"/>
    <mergeCell ref="G2:H2"/>
    <mergeCell ref="I2:J2"/>
    <mergeCell ref="K2:L2"/>
    <mergeCell ref="M2:N2"/>
    <mergeCell ref="O2:P2"/>
    <mergeCell ref="Q2:R2"/>
    <mergeCell ref="S5:T5"/>
    <mergeCell ref="U5:V5"/>
    <mergeCell ref="C7:D7"/>
    <mergeCell ref="C8:D8"/>
    <mergeCell ref="C10:D10"/>
    <mergeCell ref="C11:D11"/>
    <mergeCell ref="AU2:AV2"/>
    <mergeCell ref="AW2:AX2"/>
    <mergeCell ref="AY2:AZ2"/>
    <mergeCell ref="S2:T2"/>
    <mergeCell ref="U2:V2"/>
    <mergeCell ref="W11:X11"/>
    <mergeCell ref="Y11:Z11"/>
    <mergeCell ref="E2:F2"/>
    <mergeCell ref="AQ4:AR4"/>
    <mergeCell ref="AS4:AT4"/>
    <mergeCell ref="AU4:AV4"/>
    <mergeCell ref="AW4:AX4"/>
    <mergeCell ref="AY4:AZ4"/>
    <mergeCell ref="K5:L5"/>
    <mergeCell ref="M5:N5"/>
    <mergeCell ref="AE4:AF4"/>
    <mergeCell ref="AG4:AH4"/>
    <mergeCell ref="AI4:AJ4"/>
    <mergeCell ref="A9:B9"/>
    <mergeCell ref="C9:AZ9"/>
    <mergeCell ref="AW25:AX25"/>
    <mergeCell ref="AY25:AZ25"/>
    <mergeCell ref="AQ26:AR26"/>
    <mergeCell ref="AS26:AT26"/>
    <mergeCell ref="AK25:AL25"/>
    <mergeCell ref="AM25:AN25"/>
    <mergeCell ref="AM26:AN26"/>
    <mergeCell ref="AO26:AP26"/>
    <mergeCell ref="S26:T26"/>
    <mergeCell ref="U26:V26"/>
    <mergeCell ref="W26:X26"/>
    <mergeCell ref="Y26:Z26"/>
    <mergeCell ref="AZ21:AZ24"/>
    <mergeCell ref="AS20:AT20"/>
    <mergeCell ref="AU20:AV20"/>
    <mergeCell ref="AW20:AX20"/>
    <mergeCell ref="AG20:AH20"/>
    <mergeCell ref="AI20:AJ20"/>
    <mergeCell ref="W20:X20"/>
    <mergeCell ref="AY16:AZ16"/>
    <mergeCell ref="AU17:AV17"/>
    <mergeCell ref="AW17:AX17"/>
    <mergeCell ref="AY17:AZ17"/>
    <mergeCell ref="AE16:AF16"/>
    <mergeCell ref="AG16:AH16"/>
    <mergeCell ref="AI16:AJ16"/>
    <mergeCell ref="AK16:AL16"/>
    <mergeCell ref="W16:X16"/>
    <mergeCell ref="Y16:Z16"/>
    <mergeCell ref="AA16:AB16"/>
    <mergeCell ref="AC16:AD16"/>
    <mergeCell ref="AS16:AT16"/>
    <mergeCell ref="AU16:AV16"/>
    <mergeCell ref="AW16:AX16"/>
    <mergeCell ref="AS17:AT17"/>
    <mergeCell ref="W17:X17"/>
    <mergeCell ref="Y17:Z17"/>
    <mergeCell ref="AA17:AB17"/>
    <mergeCell ref="AC17:AD17"/>
    <mergeCell ref="AE17:AF17"/>
    <mergeCell ref="AG17:AH17"/>
    <mergeCell ref="AI17:AJ17"/>
    <mergeCell ref="AK17:AL17"/>
    <mergeCell ref="AM17:AN17"/>
    <mergeCell ref="AO17:AP17"/>
    <mergeCell ref="AQ17:AR17"/>
    <mergeCell ref="AO20:AP20"/>
    <mergeCell ref="AQ20:AR20"/>
    <mergeCell ref="Y20:Z20"/>
    <mergeCell ref="AA20:AB20"/>
    <mergeCell ref="AC20:AD20"/>
    <mergeCell ref="AE20:AF20"/>
    <mergeCell ref="O20:P20"/>
    <mergeCell ref="Q20:R20"/>
    <mergeCell ref="S20:T20"/>
    <mergeCell ref="U20:V20"/>
    <mergeCell ref="A19:B19"/>
    <mergeCell ref="C19:AZ19"/>
    <mergeCell ref="A21:A24"/>
    <mergeCell ref="AS32:AT32"/>
    <mergeCell ref="AU32:AV32"/>
    <mergeCell ref="AO33:AP33"/>
    <mergeCell ref="AQ33:AR33"/>
    <mergeCell ref="AG32:AH32"/>
    <mergeCell ref="AI32:AJ32"/>
    <mergeCell ref="Y33:Z33"/>
    <mergeCell ref="AA33:AB33"/>
    <mergeCell ref="U33:V33"/>
    <mergeCell ref="W33:X33"/>
    <mergeCell ref="AQ29:AR29"/>
    <mergeCell ref="AS29:AT29"/>
    <mergeCell ref="AU29:AV29"/>
    <mergeCell ref="AW29:AX29"/>
    <mergeCell ref="AE29:AF29"/>
    <mergeCell ref="AG29:AH29"/>
    <mergeCell ref="AE30:AF30"/>
    <mergeCell ref="AG30:AH30"/>
    <mergeCell ref="W30:X30"/>
    <mergeCell ref="Y30:Z30"/>
    <mergeCell ref="AA30:AB30"/>
    <mergeCell ref="A27:B27"/>
    <mergeCell ref="C27:AZ27"/>
    <mergeCell ref="AL21:AL24"/>
    <mergeCell ref="AN21:AN24"/>
    <mergeCell ref="AP21:AP24"/>
    <mergeCell ref="AR21:AR24"/>
    <mergeCell ref="Z21:Z24"/>
    <mergeCell ref="AB21:AB24"/>
    <mergeCell ref="AD21:AD24"/>
    <mergeCell ref="AF21:AF24"/>
    <mergeCell ref="X21:X24"/>
    <mergeCell ref="Q25:R25"/>
    <mergeCell ref="S25:T25"/>
    <mergeCell ref="U25:V25"/>
    <mergeCell ref="AO25:AP25"/>
    <mergeCell ref="AQ25:AR25"/>
    <mergeCell ref="AS25:AT25"/>
    <mergeCell ref="AU25:AV25"/>
    <mergeCell ref="AC25:AD25"/>
    <mergeCell ref="AE25:AF25"/>
    <mergeCell ref="AG25:AH25"/>
    <mergeCell ref="AI25:AJ25"/>
    <mergeCell ref="W25:X25"/>
    <mergeCell ref="Y25:Z25"/>
    <mergeCell ref="C1:D1"/>
    <mergeCell ref="C2:D2"/>
    <mergeCell ref="C4:D4"/>
    <mergeCell ref="C5:D5"/>
    <mergeCell ref="C6:D6"/>
    <mergeCell ref="A31:B31"/>
    <mergeCell ref="C31:AZ31"/>
    <mergeCell ref="AK32:AL32"/>
    <mergeCell ref="AM32:AN32"/>
    <mergeCell ref="AO32:AP32"/>
    <mergeCell ref="AQ32:AR32"/>
    <mergeCell ref="Y32:Z32"/>
    <mergeCell ref="AA32:AB32"/>
    <mergeCell ref="AC32:AD32"/>
    <mergeCell ref="AE32:AF32"/>
    <mergeCell ref="S32:T32"/>
    <mergeCell ref="U32:V32"/>
    <mergeCell ref="W32:X32"/>
    <mergeCell ref="AI29:AJ29"/>
    <mergeCell ref="AK29:AL29"/>
    <mergeCell ref="AM29:AN29"/>
    <mergeCell ref="AO29:AP29"/>
    <mergeCell ref="W29:X29"/>
    <mergeCell ref="C29:D29"/>
    <mergeCell ref="C30:D30"/>
    <mergeCell ref="C32:D32"/>
    <mergeCell ref="E4:F4"/>
    <mergeCell ref="G4:H4"/>
    <mergeCell ref="I4:J4"/>
    <mergeCell ref="E17:F17"/>
    <mergeCell ref="G17:H17"/>
    <mergeCell ref="I17:J17"/>
    <mergeCell ref="E18:F18"/>
    <mergeCell ref="C18:D18"/>
    <mergeCell ref="D21:D24"/>
    <mergeCell ref="C25:D25"/>
    <mergeCell ref="C26:D26"/>
    <mergeCell ref="C20:D20"/>
    <mergeCell ref="C28:D28"/>
    <mergeCell ref="C12:D12"/>
    <mergeCell ref="C13:D13"/>
    <mergeCell ref="C14:D14"/>
    <mergeCell ref="C15:D15"/>
    <mergeCell ref="C16:D16"/>
    <mergeCell ref="C17:D17"/>
    <mergeCell ref="E5:F5"/>
    <mergeCell ref="G5:H5"/>
    <mergeCell ref="I5:J5"/>
    <mergeCell ref="AK4:AL4"/>
    <mergeCell ref="AM4:AN4"/>
    <mergeCell ref="AO4:AP4"/>
    <mergeCell ref="S4:T4"/>
    <mergeCell ref="U4:V4"/>
    <mergeCell ref="W4:X4"/>
    <mergeCell ref="Y4:Z4"/>
    <mergeCell ref="AA4:AB4"/>
    <mergeCell ref="AC4:AD4"/>
    <mergeCell ref="AK5:AL5"/>
    <mergeCell ref="AM5:AN5"/>
    <mergeCell ref="AS5:AT5"/>
    <mergeCell ref="AU5:AV5"/>
    <mergeCell ref="AW5:AX5"/>
    <mergeCell ref="AY5:AZ5"/>
    <mergeCell ref="E6:F6"/>
    <mergeCell ref="G6:H6"/>
    <mergeCell ref="I6:J6"/>
    <mergeCell ref="K6:L6"/>
    <mergeCell ref="M6:N6"/>
    <mergeCell ref="O6:P6"/>
    <mergeCell ref="W5:X5"/>
    <mergeCell ref="Y5:Z5"/>
    <mergeCell ref="AA5:AB5"/>
    <mergeCell ref="AC5:AD5"/>
    <mergeCell ref="AE5:AF5"/>
    <mergeCell ref="AG5:AH5"/>
    <mergeCell ref="AO5:AP5"/>
    <mergeCell ref="AQ5:AR5"/>
    <mergeCell ref="AI5:AJ5"/>
    <mergeCell ref="AC6:AD6"/>
    <mergeCell ref="AE6:AF6"/>
    <mergeCell ref="AG6:AH6"/>
    <mergeCell ref="O5:P5"/>
    <mergeCell ref="Q5:R5"/>
    <mergeCell ref="AU6:AV6"/>
    <mergeCell ref="AW6:AX6"/>
    <mergeCell ref="AY6:AZ6"/>
    <mergeCell ref="E7:F7"/>
    <mergeCell ref="G7:H7"/>
    <mergeCell ref="I7:J7"/>
    <mergeCell ref="K7:L7"/>
    <mergeCell ref="M7:N7"/>
    <mergeCell ref="O7:P7"/>
    <mergeCell ref="Q7:R7"/>
    <mergeCell ref="AI6:AJ6"/>
    <mergeCell ref="AK6:AL6"/>
    <mergeCell ref="AM6:AN6"/>
    <mergeCell ref="AO6:AP6"/>
    <mergeCell ref="AQ6:AR6"/>
    <mergeCell ref="AS6:AT6"/>
    <mergeCell ref="Q6:R6"/>
    <mergeCell ref="S6:T6"/>
    <mergeCell ref="U6:V6"/>
    <mergeCell ref="W6:X6"/>
    <mergeCell ref="Y6:Z6"/>
    <mergeCell ref="AA6:AB6"/>
    <mergeCell ref="AA8:AB8"/>
    <mergeCell ref="E8:F8"/>
    <mergeCell ref="G8:H8"/>
    <mergeCell ref="I8:J8"/>
    <mergeCell ref="K8:L8"/>
    <mergeCell ref="M8:N8"/>
    <mergeCell ref="AE7:AF7"/>
    <mergeCell ref="AG7:AH7"/>
    <mergeCell ref="AI7:AJ7"/>
    <mergeCell ref="S7:T7"/>
    <mergeCell ref="U7:V7"/>
    <mergeCell ref="W7:X7"/>
    <mergeCell ref="Y7:Z7"/>
    <mergeCell ref="AA7:AB7"/>
    <mergeCell ref="AC7:AD7"/>
    <mergeCell ref="S8:T8"/>
    <mergeCell ref="U8:V8"/>
    <mergeCell ref="W8:X8"/>
    <mergeCell ref="Y8:Z8"/>
    <mergeCell ref="AC8:AD8"/>
    <mergeCell ref="AE8:AF8"/>
    <mergeCell ref="AG8:AH8"/>
    <mergeCell ref="AI8:AJ8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AC10:AD10"/>
    <mergeCell ref="AE10:AF10"/>
    <mergeCell ref="AG10:AH10"/>
    <mergeCell ref="AQ7:AR7"/>
    <mergeCell ref="AS7:AT7"/>
    <mergeCell ref="AU7:AV7"/>
    <mergeCell ref="AW7:AX7"/>
    <mergeCell ref="AY7:AZ7"/>
    <mergeCell ref="AM7:AN7"/>
    <mergeCell ref="AO7:AP7"/>
    <mergeCell ref="AY8:AZ8"/>
    <mergeCell ref="AM8:AN8"/>
    <mergeCell ref="AO8:AP8"/>
    <mergeCell ref="AQ8:AR8"/>
    <mergeCell ref="AS8:AT8"/>
    <mergeCell ref="AU8:AV8"/>
    <mergeCell ref="AW8:AX8"/>
    <mergeCell ref="AK7:AL7"/>
    <mergeCell ref="AK8:AL8"/>
    <mergeCell ref="AG12:AH12"/>
    <mergeCell ref="AI12:AJ12"/>
    <mergeCell ref="AK12:AL12"/>
    <mergeCell ref="O8:P8"/>
    <mergeCell ref="Q8:R8"/>
    <mergeCell ref="AU10:AV10"/>
    <mergeCell ref="AW10:AX10"/>
    <mergeCell ref="AY10:AZ10"/>
    <mergeCell ref="E11:F11"/>
    <mergeCell ref="G11:H11"/>
    <mergeCell ref="I11:J11"/>
    <mergeCell ref="K11:L11"/>
    <mergeCell ref="M11:N11"/>
    <mergeCell ref="O11:P11"/>
    <mergeCell ref="Q11:R11"/>
    <mergeCell ref="AI10:AJ10"/>
    <mergeCell ref="AK10:AL10"/>
    <mergeCell ref="AM10:AN10"/>
    <mergeCell ref="AO10:AP10"/>
    <mergeCell ref="AQ10:AR10"/>
    <mergeCell ref="AS10:AT10"/>
    <mergeCell ref="W10:X10"/>
    <mergeCell ref="Y10:Z10"/>
    <mergeCell ref="AA10:AB10"/>
    <mergeCell ref="AA12:AB12"/>
    <mergeCell ref="AC12:AD12"/>
    <mergeCell ref="AE12:AF12"/>
    <mergeCell ref="AO11:AP11"/>
    <mergeCell ref="AQ11:AR11"/>
    <mergeCell ref="AW11:AX11"/>
    <mergeCell ref="AY11:AZ11"/>
    <mergeCell ref="E12:F12"/>
    <mergeCell ref="G12:H12"/>
    <mergeCell ref="I12:J12"/>
    <mergeCell ref="K12:L12"/>
    <mergeCell ref="M12:N12"/>
    <mergeCell ref="O12:P12"/>
    <mergeCell ref="Q12:R12"/>
    <mergeCell ref="S12:T12"/>
    <mergeCell ref="AA11:AB11"/>
    <mergeCell ref="AC11:AD11"/>
    <mergeCell ref="AE11:AF11"/>
    <mergeCell ref="AG11:AH11"/>
    <mergeCell ref="AI11:AJ11"/>
    <mergeCell ref="AK11:AL11"/>
    <mergeCell ref="AS11:AT11"/>
    <mergeCell ref="AU11:AV11"/>
    <mergeCell ref="AM11:AN11"/>
    <mergeCell ref="AG13:AH13"/>
    <mergeCell ref="AQ14:AR14"/>
    <mergeCell ref="AS14:AT14"/>
    <mergeCell ref="S11:T11"/>
    <mergeCell ref="U11:V11"/>
    <mergeCell ref="AY12:AZ12"/>
    <mergeCell ref="E13:F13"/>
    <mergeCell ref="G13:H13"/>
    <mergeCell ref="I13:J13"/>
    <mergeCell ref="K13:L13"/>
    <mergeCell ref="M13:N13"/>
    <mergeCell ref="O13:P13"/>
    <mergeCell ref="Q13:R13"/>
    <mergeCell ref="S13:T13"/>
    <mergeCell ref="U13:V13"/>
    <mergeCell ref="AM12:AN12"/>
    <mergeCell ref="AO12:AP12"/>
    <mergeCell ref="AQ12:AR12"/>
    <mergeCell ref="AS12:AT12"/>
    <mergeCell ref="AU12:AV12"/>
    <mergeCell ref="AW12:AX12"/>
    <mergeCell ref="U12:V12"/>
    <mergeCell ref="W12:X12"/>
    <mergeCell ref="Y12:Z12"/>
    <mergeCell ref="AG15:AH15"/>
    <mergeCell ref="AI15:AJ15"/>
    <mergeCell ref="AK15:AL15"/>
    <mergeCell ref="AU13:AV13"/>
    <mergeCell ref="AW13:AX13"/>
    <mergeCell ref="AY13:AZ13"/>
    <mergeCell ref="E14:F14"/>
    <mergeCell ref="G14:H14"/>
    <mergeCell ref="I14:J14"/>
    <mergeCell ref="K14:L14"/>
    <mergeCell ref="M14:N14"/>
    <mergeCell ref="O14:P14"/>
    <mergeCell ref="Q14:R14"/>
    <mergeCell ref="AI13:AJ13"/>
    <mergeCell ref="AK13:AL13"/>
    <mergeCell ref="AM13:AN13"/>
    <mergeCell ref="AO13:AP13"/>
    <mergeCell ref="AQ13:AR13"/>
    <mergeCell ref="AS13:AT13"/>
    <mergeCell ref="W13:X13"/>
    <mergeCell ref="Y13:Z13"/>
    <mergeCell ref="AA13:AB13"/>
    <mergeCell ref="AC13:AD13"/>
    <mergeCell ref="AE13:AF13"/>
    <mergeCell ref="AM16:AN16"/>
    <mergeCell ref="AO16:AP16"/>
    <mergeCell ref="AQ16:AR16"/>
    <mergeCell ref="AU14:AV14"/>
    <mergeCell ref="AW14:AX14"/>
    <mergeCell ref="AY14:AZ14"/>
    <mergeCell ref="E15:F15"/>
    <mergeCell ref="G15:H15"/>
    <mergeCell ref="I15:J15"/>
    <mergeCell ref="K15:L15"/>
    <mergeCell ref="M15:N15"/>
    <mergeCell ref="AE14:AF14"/>
    <mergeCell ref="AG14:AH14"/>
    <mergeCell ref="AI14:AJ14"/>
    <mergeCell ref="AK14:AL14"/>
    <mergeCell ref="AM14:AN14"/>
    <mergeCell ref="AO14:AP14"/>
    <mergeCell ref="S14:T14"/>
    <mergeCell ref="U14:V14"/>
    <mergeCell ref="W14:X14"/>
    <mergeCell ref="Y14:Z14"/>
    <mergeCell ref="AA14:AB14"/>
    <mergeCell ref="AC14:AD14"/>
    <mergeCell ref="AE15:AF15"/>
    <mergeCell ref="AY15:AZ15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AM15:AN15"/>
    <mergeCell ref="AO15:AP15"/>
    <mergeCell ref="AQ15:AR15"/>
    <mergeCell ref="AS15:AT15"/>
    <mergeCell ref="AU15:AV15"/>
    <mergeCell ref="AW15:AX15"/>
    <mergeCell ref="AA15:AB15"/>
    <mergeCell ref="AC15:AD15"/>
    <mergeCell ref="O15:P15"/>
    <mergeCell ref="Q15:R15"/>
    <mergeCell ref="S15:T15"/>
    <mergeCell ref="U15:V15"/>
    <mergeCell ref="W15:X15"/>
    <mergeCell ref="Y15:Z15"/>
    <mergeCell ref="K17:L17"/>
    <mergeCell ref="M17:N17"/>
    <mergeCell ref="O17:P17"/>
    <mergeCell ref="Q17:R17"/>
    <mergeCell ref="S17:T17"/>
    <mergeCell ref="U17:V17"/>
    <mergeCell ref="K18:L18"/>
    <mergeCell ref="M18:N18"/>
    <mergeCell ref="O18:P18"/>
    <mergeCell ref="Q18:R18"/>
    <mergeCell ref="AQ18:AR18"/>
    <mergeCell ref="AS18:AT18"/>
    <mergeCell ref="AU18:AV18"/>
    <mergeCell ref="AW18:AX18"/>
    <mergeCell ref="AY18:AZ18"/>
    <mergeCell ref="E20:F20"/>
    <mergeCell ref="G20:H20"/>
    <mergeCell ref="I20:J20"/>
    <mergeCell ref="K20:L20"/>
    <mergeCell ref="M20:N20"/>
    <mergeCell ref="AE18:AF18"/>
    <mergeCell ref="AG18:AH18"/>
    <mergeCell ref="AI18:AJ18"/>
    <mergeCell ref="AK18:AL18"/>
    <mergeCell ref="AM18:AN18"/>
    <mergeCell ref="AO18:AP18"/>
    <mergeCell ref="S18:T18"/>
    <mergeCell ref="U18:V18"/>
    <mergeCell ref="W18:X18"/>
    <mergeCell ref="Y18:Z18"/>
    <mergeCell ref="AA18:AB18"/>
    <mergeCell ref="AC18:AD18"/>
    <mergeCell ref="G18:H18"/>
    <mergeCell ref="I18:J18"/>
    <mergeCell ref="E25:F25"/>
    <mergeCell ref="G25:H25"/>
    <mergeCell ref="I25:J25"/>
    <mergeCell ref="K25:L25"/>
    <mergeCell ref="M25:N25"/>
    <mergeCell ref="O25:P25"/>
    <mergeCell ref="AY20:AZ20"/>
    <mergeCell ref="F21:F24"/>
    <mergeCell ref="H21:H24"/>
    <mergeCell ref="J21:J24"/>
    <mergeCell ref="L21:L24"/>
    <mergeCell ref="N21:N24"/>
    <mergeCell ref="P21:P24"/>
    <mergeCell ref="R21:R24"/>
    <mergeCell ref="T21:T24"/>
    <mergeCell ref="V21:V24"/>
    <mergeCell ref="AA25:AB25"/>
    <mergeCell ref="AT21:AT24"/>
    <mergeCell ref="AV21:AV24"/>
    <mergeCell ref="AX21:AX24"/>
    <mergeCell ref="AH21:AH24"/>
    <mergeCell ref="AJ21:AJ24"/>
    <mergeCell ref="AK20:AL20"/>
    <mergeCell ref="AM20:AN20"/>
    <mergeCell ref="AU26:AV26"/>
    <mergeCell ref="AW26:AX26"/>
    <mergeCell ref="AY26:AZ26"/>
    <mergeCell ref="E28:F28"/>
    <mergeCell ref="G28:H28"/>
    <mergeCell ref="I28:J28"/>
    <mergeCell ref="K28:L28"/>
    <mergeCell ref="M28:N28"/>
    <mergeCell ref="O28:P28"/>
    <mergeCell ref="Q28:R28"/>
    <mergeCell ref="AA26:AB26"/>
    <mergeCell ref="AC26:AD26"/>
    <mergeCell ref="AE26:AF26"/>
    <mergeCell ref="AG26:AH26"/>
    <mergeCell ref="AI26:AJ26"/>
    <mergeCell ref="AK26:AL26"/>
    <mergeCell ref="E26:F26"/>
    <mergeCell ref="G26:H26"/>
    <mergeCell ref="I26:J26"/>
    <mergeCell ref="K26:L26"/>
    <mergeCell ref="M26:N26"/>
    <mergeCell ref="O26:P26"/>
    <mergeCell ref="Q26:R26"/>
    <mergeCell ref="AQ28:AR28"/>
    <mergeCell ref="AS28:AT28"/>
    <mergeCell ref="AU28:AV28"/>
    <mergeCell ref="AW28:AX28"/>
    <mergeCell ref="AY28:AZ28"/>
    <mergeCell ref="E29:F29"/>
    <mergeCell ref="G29:H29"/>
    <mergeCell ref="I29:J29"/>
    <mergeCell ref="K29:L29"/>
    <mergeCell ref="M29:N29"/>
    <mergeCell ref="AE28:AF28"/>
    <mergeCell ref="AG28:AH28"/>
    <mergeCell ref="AI28:AJ28"/>
    <mergeCell ref="AK28:AL28"/>
    <mergeCell ref="AM28:AN28"/>
    <mergeCell ref="AO28:AP28"/>
    <mergeCell ref="S28:T28"/>
    <mergeCell ref="U28:V28"/>
    <mergeCell ref="W28:X28"/>
    <mergeCell ref="Y28:Z28"/>
    <mergeCell ref="AA28:AB28"/>
    <mergeCell ref="AC28:AD28"/>
    <mergeCell ref="Y29:Z29"/>
    <mergeCell ref="AA29:AB29"/>
    <mergeCell ref="AY29:AZ29"/>
    <mergeCell ref="AC29:AD29"/>
    <mergeCell ref="O29:P29"/>
    <mergeCell ref="Q29:R29"/>
    <mergeCell ref="S29:T29"/>
    <mergeCell ref="U29:V29"/>
    <mergeCell ref="AC30:AD30"/>
    <mergeCell ref="AU30:AV30"/>
    <mergeCell ref="AW30:AX30"/>
    <mergeCell ref="AY30:AZ30"/>
    <mergeCell ref="AM30:AN30"/>
    <mergeCell ref="AO30:AP30"/>
    <mergeCell ref="AQ30:AR30"/>
    <mergeCell ref="AS30:AT30"/>
    <mergeCell ref="O30:P30"/>
    <mergeCell ref="Q30:R30"/>
    <mergeCell ref="S30:T30"/>
    <mergeCell ref="U30:V30"/>
    <mergeCell ref="AM33:AN33"/>
    <mergeCell ref="E32:F32"/>
    <mergeCell ref="G32:H32"/>
    <mergeCell ref="I32:J32"/>
    <mergeCell ref="K32:L32"/>
    <mergeCell ref="M32:N32"/>
    <mergeCell ref="O32:P32"/>
    <mergeCell ref="Q32:R32"/>
    <mergeCell ref="AI30:AJ30"/>
    <mergeCell ref="AK30:AL30"/>
    <mergeCell ref="E30:F30"/>
    <mergeCell ref="G30:H30"/>
    <mergeCell ref="I30:J30"/>
    <mergeCell ref="K30:L30"/>
    <mergeCell ref="M30:N30"/>
    <mergeCell ref="AM35:AN35"/>
    <mergeCell ref="AO35:AP35"/>
    <mergeCell ref="AQ35:AR35"/>
    <mergeCell ref="AS35:AT35"/>
    <mergeCell ref="AW32:AX32"/>
    <mergeCell ref="AY32:AZ32"/>
    <mergeCell ref="C33:D33"/>
    <mergeCell ref="E33:F33"/>
    <mergeCell ref="G33:H33"/>
    <mergeCell ref="I33:J33"/>
    <mergeCell ref="K33:L33"/>
    <mergeCell ref="M33:N33"/>
    <mergeCell ref="O33:P33"/>
    <mergeCell ref="Q33:R33"/>
    <mergeCell ref="S33:T33"/>
    <mergeCell ref="AS33:AT33"/>
    <mergeCell ref="AU33:AV33"/>
    <mergeCell ref="AW33:AX33"/>
    <mergeCell ref="AY33:AZ33"/>
    <mergeCell ref="AC33:AD33"/>
    <mergeCell ref="AE33:AF33"/>
    <mergeCell ref="AG33:AH33"/>
    <mergeCell ref="AI33:AJ33"/>
    <mergeCell ref="AK33:AL33"/>
    <mergeCell ref="AU35:AV35"/>
    <mergeCell ref="AW35:AX35"/>
    <mergeCell ref="AY35:AZ35"/>
    <mergeCell ref="A35:B35"/>
    <mergeCell ref="A34:B34"/>
    <mergeCell ref="C34:AZ34"/>
    <mergeCell ref="C35:D35"/>
    <mergeCell ref="E35:F35"/>
    <mergeCell ref="G35:H35"/>
    <mergeCell ref="I35:J35"/>
    <mergeCell ref="K35:L35"/>
    <mergeCell ref="M35:N35"/>
    <mergeCell ref="O35:P35"/>
    <mergeCell ref="Q35:R35"/>
    <mergeCell ref="S35:T35"/>
    <mergeCell ref="U35:V35"/>
    <mergeCell ref="W35:X35"/>
    <mergeCell ref="Y35:Z35"/>
    <mergeCell ref="AA35:AB35"/>
    <mergeCell ref="AC35:AD35"/>
    <mergeCell ref="AE35:AF35"/>
    <mergeCell ref="AG35:AH35"/>
    <mergeCell ref="AI35:AJ35"/>
    <mergeCell ref="AK35:AL35"/>
  </mergeCells>
  <conditionalFormatting sqref="C23:C24">
    <cfRule type="cellIs" dxfId="34" priority="37" operator="greaterThanOrEqual">
      <formula>5</formula>
    </cfRule>
    <cfRule type="cellIs" dxfId="33" priority="38" operator="lessThan">
      <formula>5</formula>
    </cfRule>
  </conditionalFormatting>
  <conditionalFormatting sqref="C21:D21 C32 C4:C8 C10:C18 C22 C25:C26 C20 C28:C30">
    <cfRule type="cellIs" dxfId="32" priority="35" operator="greaterThanOrEqual">
      <formula>10</formula>
    </cfRule>
    <cfRule type="cellIs" dxfId="31" priority="36" operator="lessThan">
      <formula>10</formula>
    </cfRule>
  </conditionalFormatting>
  <conditionalFormatting sqref="E4:E8 G4:G8 I4:I8 K4:K8 M4:M8 O4:O8 Q4:Q8 S4:S8 U4:U8 W4:W8 Y4:Y8 AA4:AA8 AC4:AC8 AE4:AE8 AG4:AG8 AI4:AI8 AK4:AK8 AM4:AM8 AO4:AO8 AQ4:AQ8 AS4:AS8 AU4:AU8 AW4:AW8 AY4:AY8">
    <cfRule type="cellIs" dxfId="30" priority="33" operator="greaterThanOrEqual">
      <formula>10</formula>
    </cfRule>
    <cfRule type="cellIs" dxfId="29" priority="34" operator="lessThan">
      <formula>10</formula>
    </cfRule>
  </conditionalFormatting>
  <conditionalFormatting sqref="E10:E18 G10:G18 I10:I18 K10:K18 M10:M18 O10:O18 Q10:Q18 S10:S18 U10:U18 W10:W18 Y10:Y18 AA10:AA18 AC10:AC18 AE10:AE18 AG10:AG18 AI10:AI18 AK10:AK18 AM10:AM18 AO10:AO18 AQ10:AQ18 AS10:AS18 AU10:AU18 AW10:AW18 AY10:AY18">
    <cfRule type="cellIs" dxfId="28" priority="31" operator="greaterThanOrEqual">
      <formula>10</formula>
    </cfRule>
    <cfRule type="cellIs" dxfId="27" priority="32" operator="lessThan">
      <formula>10</formula>
    </cfRule>
  </conditionalFormatting>
  <conditionalFormatting sqref="E23:E24 G23:G24 I23:I24 K23:K24 M23:M24 O23:O24 Q23:Q24 S23:S24 U23:U24 W23:W24 Y23:Y24 AA23:AA24 AC23:AC24 AE23:AE24 AG23:AG24 AI23:AI24 AK23:AK24 AM23:AM24 AO23:AO24 AQ23:AQ24 AS23:AS24 AU23:AU24 AW23:AW24 AY23:AY24">
    <cfRule type="cellIs" dxfId="26" priority="29" operator="greaterThanOrEqual">
      <formula>5</formula>
    </cfRule>
    <cfRule type="cellIs" dxfId="25" priority="30" operator="lessThan">
      <formula>5</formula>
    </cfRule>
  </conditionalFormatting>
  <conditionalFormatting sqref="E21:AZ21 E22 G22 I22 K22 M22 O22 Q22 S22 U22 W22 Y22 AC22 AG22 AI22 AK22 AO22 AQ22 AU22 AW22 AY22 E25:E26 G25:G26 I25:I26 K25:K26 M25:M26 O25:O26 Q25:Q26 S25:S26 U25:U26 W25:W26 Y25:Y26 AA25:AA26 AC25:AC26 AE25:AE26 AG25:AG26 AI25:AI26 AK25:AK26 AM25:AM26 AO25:AO26 AQ25:AQ26 AS25:AS26 AU25:AU26 AW25:AW26 AY25:AY26 E20 G20 I20 K20 M20 O20 Q20 S20 U20 W20 Y20 AC20 AG20 AI20 AK20 AO20 AQ20 AU20 AW20 AY20 AA20:AA22 AE20:AE22 AM20:AM22 AS20:AS22">
    <cfRule type="cellIs" dxfId="24" priority="27" operator="greaterThanOrEqual">
      <formula>10</formula>
    </cfRule>
    <cfRule type="cellIs" dxfId="23" priority="28" operator="lessThan">
      <formula>10</formula>
    </cfRule>
  </conditionalFormatting>
  <conditionalFormatting sqref="E28:E30 G28:G30 I28:I30 K28:K30 M28:M30 O28:O30 Q28:Q30 S28:S30 U28:U30 W28:W30 Y28:Y30 AA28:AA30 AC28:AC30 AE28:AE30 AG28:AG30 AI28:AI30 AK28:AK30 AM28:AM30 AO28:AO30 AQ28:AQ30 AS28:AS30 AU28:AU30 AW28:AW30 AY28:AY30">
    <cfRule type="cellIs" dxfId="22" priority="25" operator="greaterThanOrEqual">
      <formula>10</formula>
    </cfRule>
    <cfRule type="cellIs" dxfId="21" priority="26" operator="lessThan">
      <formula>10</formula>
    </cfRule>
  </conditionalFormatting>
  <conditionalFormatting sqref="E32 G32 I32 K32 M32 O32 Q32 S32 U32 W32 Y32 AA32 AC32 AE32 AG32 AI32 AK32 AM32 AO32 AQ32 AS32 AU32 AW32 AY32">
    <cfRule type="cellIs" dxfId="20" priority="23" operator="greaterThanOrEqual">
      <formula>10</formula>
    </cfRule>
    <cfRule type="cellIs" dxfId="19" priority="24" operator="lessThan">
      <formula>10</formula>
    </cfRule>
  </conditionalFormatting>
  <conditionalFormatting sqref="C10:AZ18 C28:AZ30 C4:AZ8 C32:AZ32 C20:AZ26">
    <cfRule type="cellIs" dxfId="18" priority="22" operator="equal">
      <formula>"Exempt"</formula>
    </cfRule>
  </conditionalFormatting>
  <conditionalFormatting sqref="F21">
    <cfRule type="cellIs" dxfId="17" priority="17" operator="greaterThanOrEqual">
      <formula>10</formula>
    </cfRule>
    <cfRule type="cellIs" dxfId="16" priority="18" operator="lessThan">
      <formula>10</formula>
    </cfRule>
  </conditionalFormatting>
  <conditionalFormatting sqref="H21">
    <cfRule type="cellIs" dxfId="15" priority="15" operator="greaterThanOrEqual">
      <formula>10</formula>
    </cfRule>
    <cfRule type="cellIs" dxfId="14" priority="16" operator="lessThan">
      <formula>10</formula>
    </cfRule>
  </conditionalFormatting>
  <conditionalFormatting sqref="J21">
    <cfRule type="cellIs" dxfId="13" priority="13" operator="greaterThanOrEqual">
      <formula>10</formula>
    </cfRule>
    <cfRule type="cellIs" dxfId="12" priority="14" operator="lessThan">
      <formula>10</formula>
    </cfRule>
  </conditionalFormatting>
  <conditionalFormatting sqref="AZ21 AX21 AV21 AT21 AR21 AP21 AN21 AL21 AJ21 AH21 AF21 AD21 AB21 Z21 X21 V21 T21 R21 P21 N21 L21">
    <cfRule type="cellIs" dxfId="11" priority="11" operator="greaterThanOrEqual">
      <formula>10</formula>
    </cfRule>
    <cfRule type="cellIs" dxfId="10" priority="12" operator="lessThan">
      <formula>10</formula>
    </cfRule>
  </conditionalFormatting>
  <conditionalFormatting sqref="C35:AZ35">
    <cfRule type="cellIs" dxfId="9" priority="6" operator="equal">
      <formula>"Exempt"</formula>
    </cfRule>
  </conditionalFormatting>
  <conditionalFormatting sqref="C35">
    <cfRule type="cellIs" dxfId="8" priority="9" operator="greaterThanOrEqual">
      <formula>10</formula>
    </cfRule>
    <cfRule type="cellIs" dxfId="7" priority="10" operator="lessThan">
      <formula>10</formula>
    </cfRule>
  </conditionalFormatting>
  <conditionalFormatting sqref="E35 G35 I35 K35 M35 O35 Q35 S35 U35 W35 Y35 AA35 AC35 AE35 AG35 AI35 AK35 AM35 AO35 AQ35 AS35 AU35 AW35 AY35">
    <cfRule type="cellIs" dxfId="6" priority="7" operator="greaterThanOrEqual">
      <formula>10</formula>
    </cfRule>
    <cfRule type="cellIs" dxfId="5" priority="8" operator="lessThan">
      <formula>10</formula>
    </cfRule>
  </conditionalFormatting>
  <conditionalFormatting sqref="C33">
    <cfRule type="cellIs" dxfId="4" priority="4" operator="greaterThanOrEqual">
      <formula>10</formula>
    </cfRule>
    <cfRule type="cellIs" dxfId="3" priority="5" operator="lessThan">
      <formula>10</formula>
    </cfRule>
  </conditionalFormatting>
  <conditionalFormatting sqref="E33 G33 I33 K33 M33 O33 Q33 S33 U33 W33 Y33 AA33 AC33 AE33 AG33 AI33 AK33 AM33 AO33 AQ33 AS33 AU33 AW33 AY33">
    <cfRule type="cellIs" dxfId="2" priority="2" operator="greaterThanOrEqual">
      <formula>10</formula>
    </cfRule>
    <cfRule type="cellIs" dxfId="1" priority="3" operator="lessThan">
      <formula>10</formula>
    </cfRule>
  </conditionalFormatting>
  <conditionalFormatting sqref="C33:AZ33">
    <cfRule type="cellIs" dxfId="0" priority="1" operator="equal">
      <formula>"Exempt"</formula>
    </cfRule>
  </conditionalFormatting>
  <pageMargins left="0.7" right="0.7" top="0.75" bottom="0.75" header="0.3" footer="0.3"/>
  <pageSetup paperSize="9" scale="74" orientation="landscape" r:id="rId1"/>
  <colBreaks count="3" manualBreakCount="3">
    <brk id="6" max="1048575" man="1"/>
    <brk id="22" max="1048575" man="1"/>
    <brk id="38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16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ht="14.45" x14ac:dyDescent="0.3">
      <c r="A3" s="20" t="s">
        <v>123</v>
      </c>
      <c r="B3" s="21">
        <f>'Liste des stagiaires'!D4</f>
        <v>0</v>
      </c>
      <c r="C3" s="318"/>
      <c r="D3" s="318"/>
      <c r="E3" s="318"/>
      <c r="F3" s="318"/>
      <c r="G3" s="318"/>
    </row>
    <row r="4" spans="1:7" ht="8.4499999999999993" customHeight="1" x14ac:dyDescent="0.3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stagiaires'!B4</f>
        <v>0</v>
      </c>
      <c r="C5" s="318"/>
      <c r="D5" s="318"/>
      <c r="E5" s="22" t="s">
        <v>126</v>
      </c>
      <c r="F5" s="318">
        <f>'Liste des stagiaires'!C4</f>
        <v>0</v>
      </c>
      <c r="G5" s="318"/>
    </row>
    <row r="6" spans="1:7" ht="8.4499999999999993" customHeight="1" x14ac:dyDescent="0.3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stagiaires'!E4</f>
        <v>0</v>
      </c>
      <c r="C7" s="318"/>
      <c r="D7" s="318"/>
      <c r="E7" s="318"/>
      <c r="F7" s="318"/>
      <c r="G7" s="318"/>
    </row>
    <row r="8" spans="1:7" ht="8.4499999999999993" customHeight="1" thickBot="1" x14ac:dyDescent="0.35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3" t="s">
        <v>38</v>
      </c>
      <c r="D9" s="53" t="s">
        <v>28</v>
      </c>
      <c r="E9" s="53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4" t="s">
        <v>39</v>
      </c>
      <c r="D10" s="54" t="s">
        <v>39</v>
      </c>
      <c r="E10" s="54" t="s">
        <v>39</v>
      </c>
      <c r="F10" s="320"/>
      <c r="G10" s="322"/>
    </row>
    <row r="11" spans="1:7" ht="15.75" customHeight="1" x14ac:dyDescent="0.3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continu'!F5</f>
        <v>0</v>
      </c>
      <c r="D12" s="23">
        <f>'Examen final'!C4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continu'!F20</f>
        <v>0</v>
      </c>
      <c r="D13" s="23">
        <f>'Examen final'!C5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continu'!F22</f>
        <v>0</v>
      </c>
      <c r="D14" s="23">
        <f>'Examen final'!C6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ht="14.45" x14ac:dyDescent="0.3">
      <c r="A15" s="310" t="s">
        <v>8</v>
      </c>
      <c r="B15" s="311"/>
      <c r="C15" s="23">
        <f>'Controle continu'!F25</f>
        <v>0</v>
      </c>
      <c r="D15" s="23">
        <f>'Examen final'!C7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continu'!F28</f>
        <v>0</v>
      </c>
      <c r="D16" s="49">
        <f>'Examen final'!C8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ht="14.45" x14ac:dyDescent="0.3">
      <c r="A18" s="310" t="s">
        <v>40</v>
      </c>
      <c r="B18" s="311"/>
      <c r="C18" s="23">
        <f>'Controle continu'!F30</f>
        <v>0</v>
      </c>
      <c r="D18" s="23">
        <f>'Examen final'!C10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ht="14.45" x14ac:dyDescent="0.3">
      <c r="A19" s="310" t="s">
        <v>10</v>
      </c>
      <c r="B19" s="311"/>
      <c r="C19" s="23">
        <f>'Controle continu'!F34</f>
        <v>0</v>
      </c>
      <c r="D19" s="23">
        <f>'Examen final'!C11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ht="14.45" x14ac:dyDescent="0.3">
      <c r="A20" s="310" t="s">
        <v>11</v>
      </c>
      <c r="B20" s="311"/>
      <c r="C20" s="23">
        <f>'Controle continu'!F36</f>
        <v>0</v>
      </c>
      <c r="D20" s="23">
        <f>'Examen final'!C12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continu'!F41</f>
        <v>0</v>
      </c>
      <c r="D21" s="23">
        <f>'Examen final'!C13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ht="14.45" x14ac:dyDescent="0.3">
      <c r="A22" s="310" t="s">
        <v>12</v>
      </c>
      <c r="B22" s="311"/>
      <c r="C22" s="23">
        <f>'Controle continu'!F44</f>
        <v>0</v>
      </c>
      <c r="D22" s="23">
        <f>'Examen final'!C14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ht="14.45" x14ac:dyDescent="0.3">
      <c r="A23" s="310" t="s">
        <v>13</v>
      </c>
      <c r="B23" s="311"/>
      <c r="C23" s="23">
        <f>'Controle continu'!F47</f>
        <v>0</v>
      </c>
      <c r="D23" s="23">
        <f>'Examen final'!C15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continu'!F51</f>
        <v>0</v>
      </c>
      <c r="D24" s="23">
        <f>'Examen final'!C16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continu'!F54</f>
        <v>0</v>
      </c>
      <c r="D25" s="23">
        <f>'Examen final'!C17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continu'!F56</f>
        <v>0</v>
      </c>
      <c r="D26" s="49">
        <f>'Examen final'!C18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continu'!F62</f>
        <v>0</v>
      </c>
      <c r="D28" s="23">
        <f>'Examen final'!C20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continu'!F63</f>
        <v>0</v>
      </c>
      <c r="D29" s="23">
        <f>'Examen final'!D21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continu'!F67</f>
        <v>0</v>
      </c>
      <c r="D30" s="23">
        <f>'Examen final'!C25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continu'!F68</f>
        <v>0</v>
      </c>
      <c r="D31" s="49">
        <f>'Examen final'!C26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continu'!F70</f>
        <v>0</v>
      </c>
      <c r="D33" s="23">
        <f>'Examen final'!C28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continu'!F73</f>
        <v>0</v>
      </c>
      <c r="D34" s="23">
        <f>'Examen final'!C29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continu'!F74</f>
        <v>0</v>
      </c>
      <c r="D35" s="49">
        <f>'Examen final'!C30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continu'!F78</f>
        <v>0</v>
      </c>
      <c r="D37" s="23">
        <f>'Examen final'!C32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continu'!F79</f>
        <v>0</v>
      </c>
      <c r="D38" s="23">
        <f>'Examen final'!C33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continu'!E85</f>
        <v>0</v>
      </c>
      <c r="D39" s="23">
        <f>'Examen final'!C35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5"/>
      <c r="D44" s="55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  <row r="47" spans="1:7" x14ac:dyDescent="0.25">
      <c r="B47" s="52"/>
    </row>
  </sheetData>
  <sheetProtection sheet="1" objects="1" scenarios="1" selectLockedCells="1" autoFilter="0" pivotTables="0"/>
  <mergeCells count="49">
    <mergeCell ref="A22:B22"/>
    <mergeCell ref="A23:B23"/>
    <mergeCell ref="A24:B24"/>
    <mergeCell ref="A25:B25"/>
    <mergeCell ref="A31:B31"/>
    <mergeCell ref="A26:B26"/>
    <mergeCell ref="A27:G27"/>
    <mergeCell ref="A28:B28"/>
    <mergeCell ref="A29:B29"/>
    <mergeCell ref="A30:B30"/>
    <mergeCell ref="A17:G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38:B38"/>
    <mergeCell ref="A39:B39"/>
    <mergeCell ref="A40:B40"/>
    <mergeCell ref="D45:E45"/>
    <mergeCell ref="F45:G45"/>
    <mergeCell ref="E41:G41"/>
    <mergeCell ref="A41:C41"/>
    <mergeCell ref="A42:G42"/>
    <mergeCell ref="A43:G43"/>
    <mergeCell ref="A45:B45"/>
    <mergeCell ref="E44:G44"/>
    <mergeCell ref="C3:G3"/>
    <mergeCell ref="C7:G7"/>
    <mergeCell ref="B4:G4"/>
    <mergeCell ref="B6:G6"/>
    <mergeCell ref="A1:G1"/>
    <mergeCell ref="A11:G11"/>
    <mergeCell ref="B8:G8"/>
    <mergeCell ref="C5:D5"/>
    <mergeCell ref="F5:G5"/>
    <mergeCell ref="F9:F10"/>
    <mergeCell ref="G9:G10"/>
    <mergeCell ref="A9:B10"/>
    <mergeCell ref="A37:B37"/>
    <mergeCell ref="A32:G32"/>
    <mergeCell ref="A33:B33"/>
    <mergeCell ref="A34:B34"/>
    <mergeCell ref="A35:B35"/>
    <mergeCell ref="A36:G36"/>
  </mergeCells>
  <printOptions horizontalCentered="1"/>
  <pageMargins left="0" right="0" top="0" bottom="0" header="0" footer="0.31496062992125984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13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stagiaires'!D5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stagiaires'!B5</f>
        <v>0</v>
      </c>
      <c r="C5" s="318"/>
      <c r="D5" s="318"/>
      <c r="E5" s="22" t="s">
        <v>126</v>
      </c>
      <c r="F5" s="318">
        <f>'Liste des stagiaires'!C5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stagiaires'!E5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3" t="s">
        <v>38</v>
      </c>
      <c r="D9" s="53" t="s">
        <v>28</v>
      </c>
      <c r="E9" s="53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4" t="s">
        <v>39</v>
      </c>
      <c r="D10" s="54" t="s">
        <v>39</v>
      </c>
      <c r="E10" s="54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continu'!H5</f>
        <v>0</v>
      </c>
      <c r="D12" s="23">
        <f>'Examen final'!E4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continu'!H20</f>
        <v>0</v>
      </c>
      <c r="D13" s="23">
        <f>'Examen final'!E5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continu'!H22</f>
        <v>0</v>
      </c>
      <c r="D14" s="23">
        <f>'Examen final'!E6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continu'!H25</f>
        <v>0</v>
      </c>
      <c r="D15" s="23">
        <f>'Examen final'!E7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continu'!H28</f>
        <v>0</v>
      </c>
      <c r="D16" s="49">
        <f>'Examen final'!E8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continu'!H30</f>
        <v>0</v>
      </c>
      <c r="D18" s="23">
        <f>'Examen final'!E10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continu'!H34</f>
        <v>0</v>
      </c>
      <c r="D19" s="23">
        <f>'Examen final'!E11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continu'!H36</f>
        <v>0</v>
      </c>
      <c r="D20" s="23">
        <f>'Examen final'!E12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continu'!H41</f>
        <v>0</v>
      </c>
      <c r="D21" s="23">
        <f>'Examen final'!E13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continu'!H44</f>
        <v>0</v>
      </c>
      <c r="D22" s="23">
        <f>'Examen final'!E14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continu'!H47</f>
        <v>0</v>
      </c>
      <c r="D23" s="23">
        <f>'Examen final'!E15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continu'!H51</f>
        <v>0</v>
      </c>
      <c r="D24" s="23">
        <f>'Examen final'!E16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continu'!H54</f>
        <v>0</v>
      </c>
      <c r="D25" s="23">
        <f>'Examen final'!E17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continu'!H56</f>
        <v>0</v>
      </c>
      <c r="D26" s="49">
        <f>'Examen final'!E18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continu'!H62</f>
        <v>0</v>
      </c>
      <c r="D28" s="23">
        <f>'Examen final'!E20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continu'!H63</f>
        <v>0</v>
      </c>
      <c r="D29" s="23">
        <f>'Examen final'!F21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continu'!H67</f>
        <v>0</v>
      </c>
      <c r="D30" s="23">
        <f>'Examen final'!E25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continu'!H68</f>
        <v>0</v>
      </c>
      <c r="D31" s="49">
        <f>'Examen final'!E26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continu'!H70</f>
        <v>0</v>
      </c>
      <c r="D33" s="23">
        <f>'Examen final'!E28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continu'!H73</f>
        <v>0</v>
      </c>
      <c r="D34" s="23">
        <f>'Examen final'!E29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continu'!H74</f>
        <v>0</v>
      </c>
      <c r="D35" s="49">
        <f>'Examen final'!E30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continu'!H78</f>
        <v>0</v>
      </c>
      <c r="D37" s="23">
        <f>'Examen final'!E32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continu'!H79</f>
        <v>0</v>
      </c>
      <c r="D38" s="23">
        <f>'Examen final'!E33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continu'!G85</f>
        <v>0</v>
      </c>
      <c r="D39" s="23">
        <f>'Examen final'!E35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5"/>
      <c r="D44" s="55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11:G11"/>
    <mergeCell ref="C3:G3"/>
    <mergeCell ref="B4:G4"/>
    <mergeCell ref="C5:D5"/>
    <mergeCell ref="F5:G5"/>
    <mergeCell ref="B6:G6"/>
    <mergeCell ref="C7:G7"/>
    <mergeCell ref="B8:G8"/>
    <mergeCell ref="A9:B10"/>
    <mergeCell ref="F9:F10"/>
    <mergeCell ref="G9:G10"/>
    <mergeCell ref="A23:B23"/>
    <mergeCell ref="A12:B12"/>
    <mergeCell ref="A13:B13"/>
    <mergeCell ref="A14:B14"/>
    <mergeCell ref="A15:B15"/>
    <mergeCell ref="A16:B16"/>
    <mergeCell ref="A17:G17"/>
    <mergeCell ref="A18:B18"/>
    <mergeCell ref="A19:B19"/>
    <mergeCell ref="A20:B20"/>
    <mergeCell ref="A21:B21"/>
    <mergeCell ref="A22:B22"/>
    <mergeCell ref="A32:G32"/>
    <mergeCell ref="A33:B33"/>
    <mergeCell ref="A34:B34"/>
    <mergeCell ref="A35:B35"/>
    <mergeCell ref="A24:B24"/>
    <mergeCell ref="A25:B25"/>
    <mergeCell ref="A26:B26"/>
    <mergeCell ref="A27:G27"/>
    <mergeCell ref="A28:B28"/>
    <mergeCell ref="A29:B29"/>
    <mergeCell ref="A1:G1"/>
    <mergeCell ref="A43:G43"/>
    <mergeCell ref="E44:G44"/>
    <mergeCell ref="D45:E45"/>
    <mergeCell ref="F45:G45"/>
    <mergeCell ref="A45:B45"/>
    <mergeCell ref="A42:G42"/>
    <mergeCell ref="A36:G36"/>
    <mergeCell ref="A37:B37"/>
    <mergeCell ref="A38:B38"/>
    <mergeCell ref="A39:B39"/>
    <mergeCell ref="A40:B40"/>
    <mergeCell ref="A41:C41"/>
    <mergeCell ref="E41:G41"/>
    <mergeCell ref="A30:B30"/>
    <mergeCell ref="A31:B31"/>
  </mergeCells>
  <printOptions horizontalCentered="1"/>
  <pageMargins left="0" right="0" top="0" bottom="0" header="0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8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stagiaires'!D6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stagiaires'!B6</f>
        <v>0</v>
      </c>
      <c r="C5" s="318"/>
      <c r="D5" s="318"/>
      <c r="E5" s="22" t="s">
        <v>126</v>
      </c>
      <c r="F5" s="318">
        <f>'Liste des stagiaires'!C6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stagiaires'!E6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3" t="s">
        <v>38</v>
      </c>
      <c r="D9" s="53" t="s">
        <v>28</v>
      </c>
      <c r="E9" s="53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4" t="s">
        <v>39</v>
      </c>
      <c r="D10" s="54" t="s">
        <v>39</v>
      </c>
      <c r="E10" s="54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continu'!J5</f>
        <v>0</v>
      </c>
      <c r="D12" s="23">
        <f>'Examen final'!G4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continu'!J20</f>
        <v>0</v>
      </c>
      <c r="D13" s="23">
        <f>'Examen final'!G5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continu'!J22</f>
        <v>0</v>
      </c>
      <c r="D14" s="23">
        <f>'Examen final'!G6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continu'!J25</f>
        <v>0</v>
      </c>
      <c r="D15" s="23">
        <f>'Examen final'!G7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continu'!J28</f>
        <v>0</v>
      </c>
      <c r="D16" s="49">
        <f>'Examen final'!G8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continu'!J30</f>
        <v>0</v>
      </c>
      <c r="D18" s="23">
        <f>'Examen final'!G10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continu'!J34</f>
        <v>0</v>
      </c>
      <c r="D19" s="23">
        <f>'Examen final'!G11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continu'!J36</f>
        <v>0</v>
      </c>
      <c r="D20" s="23">
        <f>'Examen final'!G12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continu'!J41</f>
        <v>0</v>
      </c>
      <c r="D21" s="23">
        <f>'Examen final'!G13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continu'!J44</f>
        <v>0</v>
      </c>
      <c r="D22" s="23">
        <f>'Examen final'!G14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continu'!J47</f>
        <v>0</v>
      </c>
      <c r="D23" s="23">
        <f>'Examen final'!G15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continu'!J51</f>
        <v>0</v>
      </c>
      <c r="D24" s="23">
        <f>'Examen final'!G16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continu'!J54</f>
        <v>0</v>
      </c>
      <c r="D25" s="23">
        <f>'Examen final'!G17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continu'!J56</f>
        <v>0</v>
      </c>
      <c r="D26" s="49">
        <f>'Examen final'!G18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continu'!J62</f>
        <v>0</v>
      </c>
      <c r="D28" s="23">
        <f>'Examen final'!G20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continu'!J63</f>
        <v>0</v>
      </c>
      <c r="D29" s="23">
        <f>'Examen final'!H21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continu'!J67</f>
        <v>0</v>
      </c>
      <c r="D30" s="23">
        <f>'Examen final'!G25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continu'!J68</f>
        <v>0</v>
      </c>
      <c r="D31" s="49">
        <f>'Examen final'!G26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continu'!J70</f>
        <v>0</v>
      </c>
      <c r="D33" s="23">
        <f>'Examen final'!G28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continu'!J73</f>
        <v>0</v>
      </c>
      <c r="D34" s="23">
        <f>'Examen final'!G29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continu'!J74</f>
        <v>0</v>
      </c>
      <c r="D35" s="49">
        <f>'Examen final'!G30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continu'!J78</f>
        <v>0</v>
      </c>
      <c r="D37" s="23">
        <f>'Examen final'!G32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continu'!J79</f>
        <v>0</v>
      </c>
      <c r="D38" s="23">
        <f>'Examen final'!G33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continu'!I85</f>
        <v>0</v>
      </c>
      <c r="D39" s="23">
        <f>'Examen final'!G35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5"/>
      <c r="D44" s="55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11:G11"/>
    <mergeCell ref="C3:G3"/>
    <mergeCell ref="B4:G4"/>
    <mergeCell ref="C5:D5"/>
    <mergeCell ref="F5:G5"/>
    <mergeCell ref="B6:G6"/>
    <mergeCell ref="C7:G7"/>
    <mergeCell ref="B8:G8"/>
    <mergeCell ref="A9:B10"/>
    <mergeCell ref="F9:F10"/>
    <mergeCell ref="G9:G10"/>
    <mergeCell ref="A23:B23"/>
    <mergeCell ref="A12:B12"/>
    <mergeCell ref="A13:B13"/>
    <mergeCell ref="A14:B14"/>
    <mergeCell ref="A15:B15"/>
    <mergeCell ref="A16:B16"/>
    <mergeCell ref="A17:G17"/>
    <mergeCell ref="A18:B18"/>
    <mergeCell ref="A19:B19"/>
    <mergeCell ref="A20:B20"/>
    <mergeCell ref="A21:B21"/>
    <mergeCell ref="A22:B22"/>
    <mergeCell ref="A32:G32"/>
    <mergeCell ref="A33:B33"/>
    <mergeCell ref="A34:B34"/>
    <mergeCell ref="A35:B35"/>
    <mergeCell ref="A24:B24"/>
    <mergeCell ref="A25:B25"/>
    <mergeCell ref="A26:B26"/>
    <mergeCell ref="A27:G27"/>
    <mergeCell ref="A28:B28"/>
    <mergeCell ref="A29:B29"/>
    <mergeCell ref="A1:G1"/>
    <mergeCell ref="A43:G43"/>
    <mergeCell ref="E44:G44"/>
    <mergeCell ref="D45:E45"/>
    <mergeCell ref="F45:G45"/>
    <mergeCell ref="A45:B45"/>
    <mergeCell ref="A42:G42"/>
    <mergeCell ref="A36:G36"/>
    <mergeCell ref="A37:B37"/>
    <mergeCell ref="A38:B38"/>
    <mergeCell ref="A39:B39"/>
    <mergeCell ref="A40:B40"/>
    <mergeCell ref="A41:C41"/>
    <mergeCell ref="E41:G41"/>
    <mergeCell ref="A30:B30"/>
    <mergeCell ref="A31:B31"/>
  </mergeCells>
  <printOptions horizontalCentered="1"/>
  <pageMargins left="0" right="0" top="0" bottom="0" header="0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4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stagiaires'!D7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stagiaires'!B7</f>
        <v>0</v>
      </c>
      <c r="C5" s="318"/>
      <c r="D5" s="318"/>
      <c r="E5" s="22" t="s">
        <v>126</v>
      </c>
      <c r="F5" s="318">
        <f>'Liste des stagiaires'!C7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stagiaires'!E7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3" t="s">
        <v>38</v>
      </c>
      <c r="D9" s="53" t="s">
        <v>28</v>
      </c>
      <c r="E9" s="53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4" t="s">
        <v>39</v>
      </c>
      <c r="D10" s="54" t="s">
        <v>39</v>
      </c>
      <c r="E10" s="54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continu'!L5</f>
        <v>0</v>
      </c>
      <c r="D12" s="23">
        <f>'Examen final'!I4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continu'!L20</f>
        <v>0</v>
      </c>
      <c r="D13" s="23">
        <f>'Examen final'!I5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continu'!L22</f>
        <v>0</v>
      </c>
      <c r="D14" s="23">
        <f>'Examen final'!I6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continu'!L25</f>
        <v>0</v>
      </c>
      <c r="D15" s="23">
        <f>'Examen final'!I7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continu'!L28</f>
        <v>0</v>
      </c>
      <c r="D16" s="49">
        <f>'Examen final'!I8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continu'!L30</f>
        <v>0</v>
      </c>
      <c r="D18" s="23">
        <f>'Examen final'!I10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continu'!L34</f>
        <v>0</v>
      </c>
      <c r="D19" s="23">
        <f>'Examen final'!I11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continu'!L36</f>
        <v>0</v>
      </c>
      <c r="D20" s="23">
        <f>'Examen final'!I12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continu'!L41</f>
        <v>0</v>
      </c>
      <c r="D21" s="23">
        <f>'Examen final'!I13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continu'!L44</f>
        <v>0</v>
      </c>
      <c r="D22" s="23">
        <f>'Examen final'!I14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continu'!L47</f>
        <v>0</v>
      </c>
      <c r="D23" s="23">
        <f>'Examen final'!I15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continu'!L51</f>
        <v>0</v>
      </c>
      <c r="D24" s="23">
        <f>'Examen final'!I16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continu'!L54</f>
        <v>0</v>
      </c>
      <c r="D25" s="23">
        <f>'Examen final'!I17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continu'!L56</f>
        <v>0</v>
      </c>
      <c r="D26" s="49">
        <f>'Examen final'!I18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continu'!L62</f>
        <v>0</v>
      </c>
      <c r="D28" s="23">
        <f>'Examen final'!I20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continu'!L63</f>
        <v>0</v>
      </c>
      <c r="D29" s="23">
        <f>'Examen final'!J21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continu'!L67</f>
        <v>0</v>
      </c>
      <c r="D30" s="23">
        <f>'Examen final'!I25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continu'!L68</f>
        <v>0</v>
      </c>
      <c r="D31" s="49">
        <f>'Examen final'!I26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continu'!L70</f>
        <v>0</v>
      </c>
      <c r="D33" s="23">
        <f>'Examen final'!I28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continu'!L73</f>
        <v>0</v>
      </c>
      <c r="D34" s="23">
        <f>'Examen final'!I29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continu'!L74</f>
        <v>0</v>
      </c>
      <c r="D35" s="49">
        <f>'Examen final'!I30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continu'!L78</f>
        <v>0</v>
      </c>
      <c r="D37" s="23">
        <f>'Examen final'!I32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continu'!L79</f>
        <v>0</v>
      </c>
      <c r="D38" s="23">
        <f>'Examen final'!I33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continu'!K85</f>
        <v>0</v>
      </c>
      <c r="D39" s="23">
        <f>'Examen final'!I35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5"/>
      <c r="D44" s="55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11:G11"/>
    <mergeCell ref="C3:G3"/>
    <mergeCell ref="B4:G4"/>
    <mergeCell ref="C5:D5"/>
    <mergeCell ref="F5:G5"/>
    <mergeCell ref="B6:G6"/>
    <mergeCell ref="C7:G7"/>
    <mergeCell ref="B8:G8"/>
    <mergeCell ref="A9:B10"/>
    <mergeCell ref="F9:F10"/>
    <mergeCell ref="G9:G10"/>
    <mergeCell ref="A23:B23"/>
    <mergeCell ref="A12:B12"/>
    <mergeCell ref="A13:B13"/>
    <mergeCell ref="A14:B14"/>
    <mergeCell ref="A15:B15"/>
    <mergeCell ref="A16:B16"/>
    <mergeCell ref="A17:G17"/>
    <mergeCell ref="A18:B18"/>
    <mergeCell ref="A19:B19"/>
    <mergeCell ref="A20:B20"/>
    <mergeCell ref="A21:B21"/>
    <mergeCell ref="A22:B22"/>
    <mergeCell ref="A32:G32"/>
    <mergeCell ref="A33:B33"/>
    <mergeCell ref="A34:B34"/>
    <mergeCell ref="A35:B35"/>
    <mergeCell ref="A24:B24"/>
    <mergeCell ref="A25:B25"/>
    <mergeCell ref="A26:B26"/>
    <mergeCell ref="A27:G27"/>
    <mergeCell ref="A28:B28"/>
    <mergeCell ref="A29:B29"/>
    <mergeCell ref="A1:G1"/>
    <mergeCell ref="A43:G43"/>
    <mergeCell ref="E44:G44"/>
    <mergeCell ref="D45:E45"/>
    <mergeCell ref="F45:G45"/>
    <mergeCell ref="A45:B45"/>
    <mergeCell ref="A42:G42"/>
    <mergeCell ref="A36:G36"/>
    <mergeCell ref="A37:B37"/>
    <mergeCell ref="A38:B38"/>
    <mergeCell ref="A39:B39"/>
    <mergeCell ref="A40:B40"/>
    <mergeCell ref="A41:C41"/>
    <mergeCell ref="E41:G41"/>
    <mergeCell ref="A30:B30"/>
    <mergeCell ref="A31:B31"/>
  </mergeCells>
  <printOptions horizontalCentered="1"/>
  <pageMargins left="0" right="0" top="0" bottom="0" header="0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4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stagiaires'!D8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stagiaires'!B8</f>
        <v>0</v>
      </c>
      <c r="C5" s="318"/>
      <c r="D5" s="318"/>
      <c r="E5" s="22" t="s">
        <v>126</v>
      </c>
      <c r="F5" s="318">
        <f>'Liste des stagiaires'!C8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stagiaires'!E8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continu'!N5</f>
        <v>0</v>
      </c>
      <c r="D12" s="23">
        <f>'Examen final'!K4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continu'!N20</f>
        <v>0</v>
      </c>
      <c r="D13" s="23">
        <f>'Examen final'!K5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continu'!N22</f>
        <v>0</v>
      </c>
      <c r="D14" s="23">
        <f>'Examen final'!K6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continu'!N25</f>
        <v>0</v>
      </c>
      <c r="D15" s="23">
        <f>'Examen final'!K7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continu'!N28</f>
        <v>0</v>
      </c>
      <c r="D16" s="49">
        <f>'Examen final'!K8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continu'!N30</f>
        <v>0</v>
      </c>
      <c r="D18" s="23">
        <f>'Examen final'!K10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continu'!N34</f>
        <v>0</v>
      </c>
      <c r="D19" s="23">
        <f>'Examen final'!K11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continu'!N36</f>
        <v>0</v>
      </c>
      <c r="D20" s="23">
        <f>'Examen final'!K12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continu'!N41</f>
        <v>0</v>
      </c>
      <c r="D21" s="23">
        <f>'Examen final'!K13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continu'!N44</f>
        <v>0</v>
      </c>
      <c r="D22" s="23">
        <f>'Examen final'!K14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continu'!N47</f>
        <v>0</v>
      </c>
      <c r="D23" s="23">
        <f>'Examen final'!K15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continu'!N51</f>
        <v>0</v>
      </c>
      <c r="D24" s="23">
        <f>'Examen final'!K16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continu'!N54</f>
        <v>0</v>
      </c>
      <c r="D25" s="23">
        <f>'Examen final'!K17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continu'!N56</f>
        <v>0</v>
      </c>
      <c r="D26" s="49">
        <f>'Examen final'!K18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continu'!N62</f>
        <v>0</v>
      </c>
      <c r="D28" s="23">
        <f>'Examen final'!K20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continu'!N63</f>
        <v>0</v>
      </c>
      <c r="D29" s="23">
        <f>'Examen final'!L21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continu'!N67</f>
        <v>0</v>
      </c>
      <c r="D30" s="23">
        <f>'Examen final'!K25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continu'!N68</f>
        <v>0</v>
      </c>
      <c r="D31" s="49">
        <f>'Examen final'!K26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continu'!N70</f>
        <v>0</v>
      </c>
      <c r="D33" s="23">
        <f>'Examen final'!K28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continu'!N73</f>
        <v>0</v>
      </c>
      <c r="D34" s="23">
        <f>'Examen final'!K29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continu'!N74</f>
        <v>0</v>
      </c>
      <c r="D35" s="49">
        <f>'Examen final'!K30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continu'!N78</f>
        <v>0</v>
      </c>
      <c r="D37" s="23">
        <f>'Examen final'!K32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continu'!N79</f>
        <v>0</v>
      </c>
      <c r="D38" s="23">
        <f>'Examen final'!K33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continu'!M85</f>
        <v>0</v>
      </c>
      <c r="D39" s="23">
        <f>'Examen final'!K35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5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stagiaires'!D9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stagiaires'!B9</f>
        <v>0</v>
      </c>
      <c r="C5" s="318"/>
      <c r="D5" s="318"/>
      <c r="E5" s="22" t="s">
        <v>126</v>
      </c>
      <c r="F5" s="318">
        <f>'Liste des stagiaires'!C9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stagiaires'!E9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continu'!P5</f>
        <v>0</v>
      </c>
      <c r="D12" s="23">
        <f>'Examen final'!M4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continu'!P20</f>
        <v>0</v>
      </c>
      <c r="D13" s="23">
        <f>'Examen final'!M5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continu'!P22</f>
        <v>0</v>
      </c>
      <c r="D14" s="23">
        <f>'Examen final'!M6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continu'!P25</f>
        <v>0</v>
      </c>
      <c r="D15" s="23">
        <f>'Examen final'!M7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continu'!P28</f>
        <v>0</v>
      </c>
      <c r="D16" s="49">
        <f>'Examen final'!M8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continu'!P30</f>
        <v>0</v>
      </c>
      <c r="D18" s="23">
        <f>'Examen final'!M10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continu'!P34</f>
        <v>0</v>
      </c>
      <c r="D19" s="23">
        <f>'Examen final'!M11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continu'!P36</f>
        <v>0</v>
      </c>
      <c r="D20" s="23">
        <f>'Examen final'!M12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continu'!P41</f>
        <v>0</v>
      </c>
      <c r="D21" s="23">
        <f>'Examen final'!M13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continu'!P44</f>
        <v>0</v>
      </c>
      <c r="D22" s="23">
        <f>'Examen final'!M14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continu'!P47</f>
        <v>0</v>
      </c>
      <c r="D23" s="23">
        <f>'Examen final'!M15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continu'!P51</f>
        <v>0</v>
      </c>
      <c r="D24" s="23">
        <f>'Examen final'!M16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continu'!P54</f>
        <v>0</v>
      </c>
      <c r="D25" s="23">
        <f>'Examen final'!M17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continu'!P56</f>
        <v>0</v>
      </c>
      <c r="D26" s="49">
        <f>'Examen final'!M18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continu'!P62</f>
        <v>0</v>
      </c>
      <c r="D28" s="23">
        <f>'Examen final'!M20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continu'!P63</f>
        <v>0</v>
      </c>
      <c r="D29" s="23">
        <f>'Examen final'!N21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continu'!P67</f>
        <v>0</v>
      </c>
      <c r="D30" s="23">
        <f>'Examen final'!M25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continu'!P68</f>
        <v>0</v>
      </c>
      <c r="D31" s="49">
        <f>'Examen final'!M26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continu'!P70</f>
        <v>0</v>
      </c>
      <c r="D33" s="23">
        <f>'Examen final'!M28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continu'!P73</f>
        <v>0</v>
      </c>
      <c r="D34" s="23">
        <f>'Examen final'!M29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continu'!P74</f>
        <v>0</v>
      </c>
      <c r="D35" s="49">
        <f>'Examen final'!M30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continu'!P78</f>
        <v>0</v>
      </c>
      <c r="D37" s="23">
        <f>'Examen final'!M32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continu'!P79</f>
        <v>0</v>
      </c>
      <c r="D38" s="23">
        <f>'Examen final'!M33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continu'!O85</f>
        <v>0</v>
      </c>
      <c r="D39" s="23">
        <f>'Examen final'!M35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9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stagiaires'!D10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stagiaires'!B10</f>
        <v>0</v>
      </c>
      <c r="C5" s="318"/>
      <c r="D5" s="318"/>
      <c r="E5" s="22" t="s">
        <v>126</v>
      </c>
      <c r="F5" s="318">
        <f>'Liste des stagiaires'!C10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stagiaires'!E10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continu'!R5</f>
        <v>0</v>
      </c>
      <c r="D12" s="23">
        <f>'Examen final'!O4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continu'!R20</f>
        <v>0</v>
      </c>
      <c r="D13" s="23">
        <f>'Examen final'!O5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continu'!R22</f>
        <v>0</v>
      </c>
      <c r="D14" s="23">
        <f>'Examen final'!O6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continu'!R25</f>
        <v>0</v>
      </c>
      <c r="D15" s="23">
        <f>'Examen final'!O7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continu'!R28</f>
        <v>0</v>
      </c>
      <c r="D16" s="49">
        <f>'Examen final'!O8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continu'!R30</f>
        <v>0</v>
      </c>
      <c r="D18" s="23">
        <f>'Examen final'!O10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continu'!R34</f>
        <v>0</v>
      </c>
      <c r="D19" s="23">
        <f>'Examen final'!O11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continu'!R36</f>
        <v>0</v>
      </c>
      <c r="D20" s="23">
        <f>'Examen final'!O12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continu'!R41</f>
        <v>0</v>
      </c>
      <c r="D21" s="23">
        <f>'Examen final'!O13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continu'!R44</f>
        <v>0</v>
      </c>
      <c r="D22" s="23">
        <f>'Examen final'!O14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continu'!R47</f>
        <v>0</v>
      </c>
      <c r="D23" s="23">
        <f>'Examen final'!O15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continu'!R51</f>
        <v>0</v>
      </c>
      <c r="D24" s="23">
        <f>'Examen final'!O16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continu'!R54</f>
        <v>0</v>
      </c>
      <c r="D25" s="23">
        <f>'Examen final'!O17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continu'!R56</f>
        <v>0</v>
      </c>
      <c r="D26" s="49">
        <f>'Examen final'!O18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continu'!R62</f>
        <v>0</v>
      </c>
      <c r="D28" s="23">
        <f>'Examen final'!O20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continu'!R63</f>
        <v>0</v>
      </c>
      <c r="D29" s="23">
        <f>'Examen final'!P21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continu'!R67</f>
        <v>0</v>
      </c>
      <c r="D30" s="23">
        <f>'Examen final'!O25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continu'!R68</f>
        <v>0</v>
      </c>
      <c r="D31" s="49">
        <f>'Examen final'!O26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continu'!R70</f>
        <v>0</v>
      </c>
      <c r="D33" s="23">
        <f>'Examen final'!O28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continu'!R73</f>
        <v>0</v>
      </c>
      <c r="D34" s="23">
        <f>'Examen final'!O29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continu'!R74</f>
        <v>0</v>
      </c>
      <c r="D35" s="49">
        <f>'Examen final'!O30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continu'!R78</f>
        <v>0</v>
      </c>
      <c r="D37" s="23">
        <f>'Examen final'!O32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continu'!R79</f>
        <v>0</v>
      </c>
      <c r="D38" s="23">
        <f>'Examen final'!O33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continu'!Q85</f>
        <v>0</v>
      </c>
      <c r="D39" s="23">
        <f>'Examen final'!O35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5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stagiaires'!D11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stagiaires'!B11</f>
        <v>0</v>
      </c>
      <c r="C5" s="318"/>
      <c r="D5" s="318"/>
      <c r="E5" s="22" t="s">
        <v>126</v>
      </c>
      <c r="F5" s="318">
        <f>'Liste des stagiaires'!C11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stagiaires'!E11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continu'!T5</f>
        <v>0</v>
      </c>
      <c r="D12" s="23">
        <f>'Examen final'!Q4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continu'!T20</f>
        <v>0</v>
      </c>
      <c r="D13" s="23">
        <f>'Examen final'!Q5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continu'!T22</f>
        <v>0</v>
      </c>
      <c r="D14" s="23">
        <f>'Examen final'!Q6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continu'!T25</f>
        <v>0</v>
      </c>
      <c r="D15" s="23">
        <f>'Examen final'!Q7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continu'!T28</f>
        <v>0</v>
      </c>
      <c r="D16" s="49">
        <f>'Examen final'!Q8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continu'!T30</f>
        <v>0</v>
      </c>
      <c r="D18" s="23">
        <f>'Examen final'!Q10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continu'!T34</f>
        <v>0</v>
      </c>
      <c r="D19" s="23">
        <f>'Examen final'!Q11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continu'!T36</f>
        <v>0</v>
      </c>
      <c r="D20" s="23">
        <f>'Examen final'!Q12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continu'!T41</f>
        <v>0</v>
      </c>
      <c r="D21" s="23">
        <f>'Examen final'!Q13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continu'!T44</f>
        <v>0</v>
      </c>
      <c r="D22" s="23">
        <f>'Examen final'!Q14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continu'!T47</f>
        <v>0</v>
      </c>
      <c r="D23" s="23">
        <f>'Examen final'!Q15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continu'!T51</f>
        <v>0</v>
      </c>
      <c r="D24" s="23">
        <f>'Examen final'!Q16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continu'!T54</f>
        <v>0</v>
      </c>
      <c r="D25" s="23">
        <f>'Examen final'!Q17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continu'!T56</f>
        <v>0</v>
      </c>
      <c r="D26" s="49">
        <f>'Examen final'!Q18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continu'!T62</f>
        <v>0</v>
      </c>
      <c r="D28" s="23">
        <f>'Examen final'!Q20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continu'!T63</f>
        <v>0</v>
      </c>
      <c r="D29" s="23">
        <f>'Examen final'!R21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continu'!T67</f>
        <v>0</v>
      </c>
      <c r="D30" s="23">
        <f>'Examen final'!Q25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continu'!T68</f>
        <v>0</v>
      </c>
      <c r="D31" s="49">
        <f>'Examen final'!Q26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continu'!T70</f>
        <v>0</v>
      </c>
      <c r="D33" s="23">
        <f>'Examen final'!Q28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continu'!T73</f>
        <v>0</v>
      </c>
      <c r="D34" s="23">
        <f>'Examen final'!Q29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continu'!T74</f>
        <v>0</v>
      </c>
      <c r="D35" s="49">
        <f>'Examen final'!Q30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continu'!T78</f>
        <v>0</v>
      </c>
      <c r="D37" s="23">
        <f>'Examen final'!Q32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continu'!T79</f>
        <v>0</v>
      </c>
      <c r="D38" s="23">
        <f>'Examen final'!Q33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continu'!S85</f>
        <v>0</v>
      </c>
      <c r="D39" s="23">
        <f>'Examen final'!Q35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2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stagiaires'!D12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stagiaires'!B12</f>
        <v>0</v>
      </c>
      <c r="C5" s="318"/>
      <c r="D5" s="318"/>
      <c r="E5" s="22" t="s">
        <v>126</v>
      </c>
      <c r="F5" s="318">
        <f>'Liste des stagiaires'!C12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stagiaires'!E12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continu'!V5</f>
        <v>0</v>
      </c>
      <c r="D12" s="23">
        <f>'Examen final'!S4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continu'!V20</f>
        <v>0</v>
      </c>
      <c r="D13" s="23">
        <f>'Examen final'!S5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continu'!V22</f>
        <v>0</v>
      </c>
      <c r="D14" s="23">
        <f>'Examen final'!S6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continu'!V25</f>
        <v>0</v>
      </c>
      <c r="D15" s="23">
        <f>'Examen final'!S7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continu'!V28</f>
        <v>0</v>
      </c>
      <c r="D16" s="49">
        <f>'Examen final'!S8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continu'!V30</f>
        <v>0</v>
      </c>
      <c r="D18" s="23">
        <f>'Examen final'!S10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continu'!V34</f>
        <v>0</v>
      </c>
      <c r="D19" s="23">
        <f>'Examen final'!S11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continu'!V36</f>
        <v>0</v>
      </c>
      <c r="D20" s="23">
        <f>'Examen final'!S12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continu'!V41</f>
        <v>0</v>
      </c>
      <c r="D21" s="23">
        <f>'Examen final'!S13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continu'!V44</f>
        <v>0</v>
      </c>
      <c r="D22" s="23">
        <f>'Examen final'!S14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continu'!V47</f>
        <v>0</v>
      </c>
      <c r="D23" s="23">
        <f>'Examen final'!S15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continu'!V51</f>
        <v>0</v>
      </c>
      <c r="D24" s="23">
        <f>'Examen final'!S16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continu'!V54</f>
        <v>0</v>
      </c>
      <c r="D25" s="23">
        <f>'Examen final'!S17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continu'!V56</f>
        <v>0</v>
      </c>
      <c r="D26" s="49">
        <f>'Examen final'!S18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continu'!V62</f>
        <v>0</v>
      </c>
      <c r="D28" s="23">
        <f>'Examen final'!S20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continu'!V63</f>
        <v>0</v>
      </c>
      <c r="D29" s="23">
        <f>'Examen final'!T21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continu'!V67</f>
        <v>0</v>
      </c>
      <c r="D30" s="23">
        <f>'Examen final'!S25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continu'!V68</f>
        <v>0</v>
      </c>
      <c r="D31" s="49">
        <f>'Examen final'!S26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continu'!V70</f>
        <v>0</v>
      </c>
      <c r="D33" s="23">
        <f>'Examen final'!S28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continu'!V73</f>
        <v>0</v>
      </c>
      <c r="D34" s="23">
        <f>'Examen final'!S29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continu'!V74</f>
        <v>0</v>
      </c>
      <c r="D35" s="49">
        <f>'Examen final'!S30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continu'!V78</f>
        <v>0</v>
      </c>
      <c r="D37" s="23">
        <f>'Examen final'!S32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continu'!V79</f>
        <v>0</v>
      </c>
      <c r="D38" s="23">
        <f>'Examen final'!S33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continu'!U85</f>
        <v>0</v>
      </c>
      <c r="D39" s="23">
        <f>'Examen final'!S35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5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stagiaires'!D13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stagiaires'!B13</f>
        <v>0</v>
      </c>
      <c r="C5" s="318"/>
      <c r="D5" s="318"/>
      <c r="E5" s="22" t="s">
        <v>126</v>
      </c>
      <c r="F5" s="318">
        <f>'Liste des stagiaires'!C13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stagiaires'!E13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continu'!X5</f>
        <v>0</v>
      </c>
      <c r="D12" s="23">
        <f>'Examen final'!U4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continu'!X20</f>
        <v>0</v>
      </c>
      <c r="D13" s="23">
        <f>'Examen final'!U5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continu'!X22</f>
        <v>0</v>
      </c>
      <c r="D14" s="23">
        <f>'Examen final'!U6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continu'!X25</f>
        <v>0</v>
      </c>
      <c r="D15" s="23">
        <f>'Examen final'!U7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continu'!X28</f>
        <v>0</v>
      </c>
      <c r="D16" s="49">
        <f>'Examen final'!U8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continu'!X30</f>
        <v>0</v>
      </c>
      <c r="D18" s="23">
        <f>'Examen final'!U10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continu'!X34</f>
        <v>0</v>
      </c>
      <c r="D19" s="23">
        <f>'Examen final'!U11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continu'!X36</f>
        <v>0</v>
      </c>
      <c r="D20" s="23">
        <f>'Examen final'!U12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continu'!X41</f>
        <v>0</v>
      </c>
      <c r="D21" s="23">
        <f>'Examen final'!U13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continu'!X44</f>
        <v>0</v>
      </c>
      <c r="D22" s="23">
        <f>'Examen final'!U14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continu'!X47</f>
        <v>0</v>
      </c>
      <c r="D23" s="23">
        <f>'Examen final'!U15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continu'!X51</f>
        <v>0</v>
      </c>
      <c r="D24" s="23">
        <f>'Examen final'!U16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continu'!X54</f>
        <v>0</v>
      </c>
      <c r="D25" s="23">
        <f>'Examen final'!U17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continu'!X56</f>
        <v>0</v>
      </c>
      <c r="D26" s="49">
        <f>'Examen final'!U18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continu'!X62</f>
        <v>0</v>
      </c>
      <c r="D28" s="23">
        <f>'Examen final'!U20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continu'!X63</f>
        <v>0</v>
      </c>
      <c r="D29" s="23">
        <f>'Examen final'!V21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continu'!X67</f>
        <v>0</v>
      </c>
      <c r="D30" s="23">
        <f>'Examen final'!U25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continu'!X68</f>
        <v>0</v>
      </c>
      <c r="D31" s="49">
        <f>'Examen final'!U26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continu'!X70</f>
        <v>0</v>
      </c>
      <c r="D33" s="23">
        <f>'Examen final'!U28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continu'!X73</f>
        <v>0</v>
      </c>
      <c r="D34" s="23">
        <f>'Examen final'!U29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continu'!X74</f>
        <v>0</v>
      </c>
      <c r="D35" s="49">
        <f>'Examen final'!U30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continu'!X78</f>
        <v>0</v>
      </c>
      <c r="D37" s="23">
        <f>'Examen final'!U32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continu'!X79</f>
        <v>0</v>
      </c>
      <c r="D38" s="23">
        <f>'Examen final'!U33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continu'!W85</f>
        <v>0</v>
      </c>
      <c r="D39" s="23">
        <f>'Examen final'!U35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6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stagiaires'!D14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stagiaires'!B14</f>
        <v>0</v>
      </c>
      <c r="C5" s="318"/>
      <c r="D5" s="318"/>
      <c r="E5" s="22" t="s">
        <v>126</v>
      </c>
      <c r="F5" s="318">
        <f>'Liste des stagiaires'!C14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stagiaires'!E14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continu'!Z5</f>
        <v>0</v>
      </c>
      <c r="D12" s="23">
        <f>'Examen final'!W4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continu'!Z20</f>
        <v>0</v>
      </c>
      <c r="D13" s="23">
        <f>'Examen final'!W5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continu'!Z22</f>
        <v>0</v>
      </c>
      <c r="D14" s="23">
        <f>'Examen final'!W6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continu'!Z25</f>
        <v>0</v>
      </c>
      <c r="D15" s="23">
        <f>'Examen final'!W7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continu'!Z28</f>
        <v>0</v>
      </c>
      <c r="D16" s="49">
        <f>'Examen final'!W8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continu'!Z30</f>
        <v>0</v>
      </c>
      <c r="D18" s="23">
        <f>'Examen final'!W10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continu'!Z34</f>
        <v>0</v>
      </c>
      <c r="D19" s="23">
        <f>'Examen final'!W11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continu'!Z36</f>
        <v>0</v>
      </c>
      <c r="D20" s="23">
        <f>'Examen final'!W12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continu'!Z41</f>
        <v>0</v>
      </c>
      <c r="D21" s="23">
        <f>'Examen final'!W13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continu'!Z44</f>
        <v>0</v>
      </c>
      <c r="D22" s="23">
        <f>'Examen final'!W14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continu'!Z47</f>
        <v>0</v>
      </c>
      <c r="D23" s="23">
        <f>'Examen final'!W15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continu'!Z51</f>
        <v>0</v>
      </c>
      <c r="D24" s="23">
        <f>'Examen final'!W16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continu'!Z54</f>
        <v>0</v>
      </c>
      <c r="D25" s="23">
        <f>'Examen final'!W17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continu'!Z56</f>
        <v>0</v>
      </c>
      <c r="D26" s="49">
        <f>'Examen final'!W18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continu'!Z62</f>
        <v>0</v>
      </c>
      <c r="D28" s="23">
        <f>'Examen final'!W20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continu'!Z63</f>
        <v>0</v>
      </c>
      <c r="D29" s="23">
        <f>'Examen final'!X21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continu'!Z67</f>
        <v>0</v>
      </c>
      <c r="D30" s="23">
        <f>'Examen final'!W25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continu'!Z68</f>
        <v>0</v>
      </c>
      <c r="D31" s="49">
        <f>'Examen final'!W26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continu'!Z70</f>
        <v>0</v>
      </c>
      <c r="D33" s="23">
        <f>'Examen final'!W28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continu'!Z73</f>
        <v>0</v>
      </c>
      <c r="D34" s="23">
        <f>'Examen final'!W29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continu'!Z74</f>
        <v>0</v>
      </c>
      <c r="D35" s="49">
        <f>'Examen final'!W30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continu'!Z78</f>
        <v>0</v>
      </c>
      <c r="D37" s="23">
        <f>'Examen final'!W32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continu'!Z79</f>
        <v>0</v>
      </c>
      <c r="D38" s="23">
        <f>'Examen final'!W33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continu'!Y85</f>
        <v>0</v>
      </c>
      <c r="D39" s="23">
        <f>'Examen final'!W35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4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stagiaires'!D15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stagiaires'!B15</f>
        <v>0</v>
      </c>
      <c r="C5" s="318"/>
      <c r="D5" s="318"/>
      <c r="E5" s="22" t="s">
        <v>126</v>
      </c>
      <c r="F5" s="318">
        <f>'Liste des stagiaires'!C15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stagiaires'!E15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continu'!AB5</f>
        <v>0</v>
      </c>
      <c r="D12" s="23">
        <f>'Examen final'!Y4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continu'!AB20</f>
        <v>0</v>
      </c>
      <c r="D13" s="23">
        <f>'Examen final'!Y5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continu'!AB22</f>
        <v>0</v>
      </c>
      <c r="D14" s="23">
        <f>'Examen final'!Y6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continu'!AB25</f>
        <v>0</v>
      </c>
      <c r="D15" s="23">
        <f>'Examen final'!Y7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continu'!AB28</f>
        <v>0</v>
      </c>
      <c r="D16" s="49">
        <f>'Examen final'!Y8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continu'!AB30</f>
        <v>0</v>
      </c>
      <c r="D18" s="23">
        <f>'Examen final'!Y10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continu'!AB34</f>
        <v>0</v>
      </c>
      <c r="D19" s="23">
        <f>'Examen final'!Y11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continu'!AB36</f>
        <v>0</v>
      </c>
      <c r="D20" s="23">
        <f>'Examen final'!Y12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continu'!AB41</f>
        <v>0</v>
      </c>
      <c r="D21" s="23">
        <f>'Examen final'!Y13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continu'!AB44</f>
        <v>0</v>
      </c>
      <c r="D22" s="23">
        <f>'Examen final'!Y14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continu'!AB47</f>
        <v>0</v>
      </c>
      <c r="D23" s="23">
        <f>'Examen final'!Y15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continu'!AB51</f>
        <v>0</v>
      </c>
      <c r="D24" s="23">
        <f>'Examen final'!Y16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continu'!AB54</f>
        <v>0</v>
      </c>
      <c r="D25" s="23">
        <f>'Examen final'!Y17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continu'!AB56</f>
        <v>0</v>
      </c>
      <c r="D26" s="49">
        <f>'Examen final'!Y18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continu'!AB62</f>
        <v>0</v>
      </c>
      <c r="D28" s="23">
        <f>'Examen final'!Y20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continu'!AB63</f>
        <v>0</v>
      </c>
      <c r="D29" s="23">
        <f>'Examen final'!Z21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continu'!AB67</f>
        <v>0</v>
      </c>
      <c r="D30" s="23">
        <f>'Examen final'!Y25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continu'!AB68</f>
        <v>0</v>
      </c>
      <c r="D31" s="49">
        <f>'Examen final'!Y26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continu'!AB70</f>
        <v>0</v>
      </c>
      <c r="D33" s="23">
        <f>'Examen final'!Y28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continu'!AB73</f>
        <v>0</v>
      </c>
      <c r="D34" s="23">
        <f>'Examen final'!Y29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continu'!AB74</f>
        <v>0</v>
      </c>
      <c r="D35" s="49">
        <f>'Examen final'!Y30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continu'!AB78</f>
        <v>0</v>
      </c>
      <c r="D37" s="23">
        <f>'Examen final'!Y32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continu'!AB79</f>
        <v>0</v>
      </c>
      <c r="D38" s="23">
        <f>'Examen final'!Y33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continu'!AA85</f>
        <v>0</v>
      </c>
      <c r="D39" s="23">
        <f>'Examen final'!Y35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4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stagiaires'!D16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stagiaires'!B16</f>
        <v>0</v>
      </c>
      <c r="C5" s="318"/>
      <c r="D5" s="318"/>
      <c r="E5" s="22" t="s">
        <v>126</v>
      </c>
      <c r="F5" s="318">
        <f>'Liste des stagiaires'!C16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stagiaires'!E16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continu'!AD5</f>
        <v>0</v>
      </c>
      <c r="D12" s="23">
        <f>'Examen final'!AA4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continu'!AD20</f>
        <v>0</v>
      </c>
      <c r="D13" s="23">
        <f>'Examen final'!AA5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continu'!AD22</f>
        <v>0</v>
      </c>
      <c r="D14" s="23">
        <f>'Examen final'!AA6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continu'!AD25</f>
        <v>0</v>
      </c>
      <c r="D15" s="23">
        <f>'Examen final'!AA7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continu'!AD28</f>
        <v>0</v>
      </c>
      <c r="D16" s="49">
        <f>'Examen final'!AA8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continu'!AD30</f>
        <v>0</v>
      </c>
      <c r="D18" s="23">
        <f>'Examen final'!AA10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continu'!AD34</f>
        <v>0</v>
      </c>
      <c r="D19" s="23">
        <f>'Examen final'!AA11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continu'!AD36</f>
        <v>0</v>
      </c>
      <c r="D20" s="23">
        <f>'Examen final'!AA12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continu'!AD41</f>
        <v>0</v>
      </c>
      <c r="D21" s="23">
        <f>'Examen final'!AA13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continu'!AD44</f>
        <v>0</v>
      </c>
      <c r="D22" s="23">
        <f>'Examen final'!AA14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continu'!AD47</f>
        <v>0</v>
      </c>
      <c r="D23" s="23">
        <f>'Examen final'!AA15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continu'!AD51</f>
        <v>0</v>
      </c>
      <c r="D24" s="23">
        <f>'Examen final'!AA16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continu'!AD54</f>
        <v>0</v>
      </c>
      <c r="D25" s="23">
        <f>'Examen final'!AA17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continu'!AD56</f>
        <v>0</v>
      </c>
      <c r="D26" s="49">
        <f>'Examen final'!AA18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continu'!AD62</f>
        <v>0</v>
      </c>
      <c r="D28" s="23">
        <f>'Examen final'!AA20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continu'!AD63</f>
        <v>0</v>
      </c>
      <c r="D29" s="23">
        <f>'Examen final'!AB21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continu'!AD67</f>
        <v>0</v>
      </c>
      <c r="D30" s="23">
        <f>'Examen final'!AA25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continu'!AD68</f>
        <v>0</v>
      </c>
      <c r="D31" s="49">
        <f>'Examen final'!AA26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continu'!AD70</f>
        <v>0</v>
      </c>
      <c r="D33" s="23">
        <f>'Examen final'!AA28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continu'!AD73</f>
        <v>0</v>
      </c>
      <c r="D34" s="23">
        <f>'Examen final'!AA29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continu'!AD74</f>
        <v>0</v>
      </c>
      <c r="D35" s="49">
        <f>'Examen final'!AA30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continu'!AD78</f>
        <v>0</v>
      </c>
      <c r="D37" s="23">
        <f>'Examen final'!AA32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continu'!AD79</f>
        <v>0</v>
      </c>
      <c r="D38" s="23">
        <f>'Examen final'!AA33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continu'!AC85</f>
        <v>0</v>
      </c>
      <c r="D39" s="23">
        <f>'Examen final'!AA35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stagiaires'!D17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stagiaires'!B17</f>
        <v>0</v>
      </c>
      <c r="C5" s="318"/>
      <c r="D5" s="318"/>
      <c r="E5" s="22" t="s">
        <v>126</v>
      </c>
      <c r="F5" s="318">
        <f>'Liste des stagiaires'!C17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stagiaires'!E17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continu'!AF5</f>
        <v>0</v>
      </c>
      <c r="D12" s="23">
        <f>'Examen final'!AC4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continu'!AF20</f>
        <v>0</v>
      </c>
      <c r="D13" s="23">
        <f>'Examen final'!AC5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continu'!AF22</f>
        <v>0</v>
      </c>
      <c r="D14" s="23">
        <f>'Examen final'!AC6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continu'!AF25</f>
        <v>0</v>
      </c>
      <c r="D15" s="23">
        <f>'Examen final'!AC7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continu'!AF28</f>
        <v>0</v>
      </c>
      <c r="D16" s="49">
        <f>'Examen final'!AC8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continu'!AF30</f>
        <v>0</v>
      </c>
      <c r="D18" s="23">
        <f>'Examen final'!AC10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continu'!AF34</f>
        <v>0</v>
      </c>
      <c r="D19" s="23">
        <f>'Examen final'!AC11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continu'!AF36</f>
        <v>0</v>
      </c>
      <c r="D20" s="23">
        <f>'Examen final'!AC12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continu'!AF41</f>
        <v>0</v>
      </c>
      <c r="D21" s="23">
        <f>'Examen final'!AC13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continu'!AF44</f>
        <v>0</v>
      </c>
      <c r="D22" s="23">
        <f>'Examen final'!AC14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continu'!AF47</f>
        <v>0</v>
      </c>
      <c r="D23" s="23">
        <f>'Examen final'!AC15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continu'!AF51</f>
        <v>0</v>
      </c>
      <c r="D24" s="23">
        <f>'Examen final'!AC16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continu'!AF54</f>
        <v>0</v>
      </c>
      <c r="D25" s="23">
        <f>'Examen final'!AC17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continu'!AF56</f>
        <v>0</v>
      </c>
      <c r="D26" s="49">
        <f>'Examen final'!AC18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continu'!AF62</f>
        <v>0</v>
      </c>
      <c r="D28" s="23">
        <f>'Examen final'!AC20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continu'!AF63</f>
        <v>0</v>
      </c>
      <c r="D29" s="23">
        <f>'Examen final'!AD21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continu'!AF67</f>
        <v>0</v>
      </c>
      <c r="D30" s="23">
        <f>'Examen final'!AC25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continu'!AF68</f>
        <v>0</v>
      </c>
      <c r="D31" s="49">
        <f>'Examen final'!AC26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continu'!AF70</f>
        <v>0</v>
      </c>
      <c r="D33" s="23">
        <f>'Examen final'!AC28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continu'!AF73</f>
        <v>0</v>
      </c>
      <c r="D34" s="23">
        <f>'Examen final'!AC29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continu'!AF74</f>
        <v>0</v>
      </c>
      <c r="D35" s="49">
        <f>'Examen final'!AC30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continu'!AF78</f>
        <v>0</v>
      </c>
      <c r="D37" s="23">
        <f>'Examen final'!AC32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continu'!AF79</f>
        <v>0</v>
      </c>
      <c r="D38" s="23">
        <f>'Examen final'!AC33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continu'!AE85</f>
        <v>0</v>
      </c>
      <c r="D39" s="23">
        <f>'Examen final'!AC35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stagiaires'!D18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stagiaires'!B18</f>
        <v>0</v>
      </c>
      <c r="C5" s="318"/>
      <c r="D5" s="318"/>
      <c r="E5" s="22" t="s">
        <v>126</v>
      </c>
      <c r="F5" s="318">
        <f>'Liste des stagiaires'!C18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stagiaires'!E18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continu'!AH5</f>
        <v>0</v>
      </c>
      <c r="D12" s="23">
        <f>'Examen final'!AE4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continu'!AH20</f>
        <v>0</v>
      </c>
      <c r="D13" s="23">
        <f>'Examen final'!AE5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continu'!AH22</f>
        <v>0</v>
      </c>
      <c r="D14" s="23">
        <f>'Examen final'!AE6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continu'!AH25</f>
        <v>0</v>
      </c>
      <c r="D15" s="23">
        <f>'Examen final'!AE7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continu'!AH28</f>
        <v>0</v>
      </c>
      <c r="D16" s="49">
        <f>'Examen final'!AE8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continu'!AH30</f>
        <v>0</v>
      </c>
      <c r="D18" s="23">
        <f>'Examen final'!AE10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continu'!AH34</f>
        <v>0</v>
      </c>
      <c r="D19" s="23">
        <f>'Examen final'!AE11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continu'!AH36</f>
        <v>0</v>
      </c>
      <c r="D20" s="23">
        <f>'Examen final'!AE12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continu'!AH41</f>
        <v>0</v>
      </c>
      <c r="D21" s="23">
        <f>'Examen final'!AE13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continu'!AH44</f>
        <v>0</v>
      </c>
      <c r="D22" s="23">
        <f>'Examen final'!AE14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continu'!AH47</f>
        <v>0</v>
      </c>
      <c r="D23" s="23">
        <f>'Examen final'!AE15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continu'!AH51</f>
        <v>0</v>
      </c>
      <c r="D24" s="23">
        <f>'Examen final'!AE16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continu'!AH54</f>
        <v>0</v>
      </c>
      <c r="D25" s="23">
        <f>'Examen final'!AE17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continu'!AH56</f>
        <v>0</v>
      </c>
      <c r="D26" s="49">
        <f>'Examen final'!AE18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continu'!AH62</f>
        <v>0</v>
      </c>
      <c r="D28" s="23">
        <f>'Examen final'!AE20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continu'!AH63</f>
        <v>0</v>
      </c>
      <c r="D29" s="23">
        <f>'Examen final'!AF21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continu'!AH67</f>
        <v>0</v>
      </c>
      <c r="D30" s="23">
        <f>'Examen final'!AE25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continu'!AH68</f>
        <v>0</v>
      </c>
      <c r="D31" s="49">
        <f>'Examen final'!AE26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continu'!AH70</f>
        <v>0</v>
      </c>
      <c r="D33" s="23">
        <f>'Examen final'!AE28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continu'!AH73</f>
        <v>0</v>
      </c>
      <c r="D34" s="23">
        <f>'Examen final'!AE29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continu'!AH74</f>
        <v>0</v>
      </c>
      <c r="D35" s="49">
        <f>'Examen final'!AE30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continu'!AH78</f>
        <v>0</v>
      </c>
      <c r="D37" s="23">
        <f>'Examen final'!AE32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continu'!AH79</f>
        <v>0</v>
      </c>
      <c r="D38" s="23">
        <f>'Examen final'!AE33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continu'!AG85</f>
        <v>0</v>
      </c>
      <c r="D39" s="23">
        <f>'Examen final'!AE35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stagiaires'!D19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stagiaires'!B19</f>
        <v>0</v>
      </c>
      <c r="C5" s="318"/>
      <c r="D5" s="318"/>
      <c r="E5" s="22" t="s">
        <v>126</v>
      </c>
      <c r="F5" s="318">
        <f>'Liste des stagiaires'!C19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stagiaires'!E19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continu'!AJ5</f>
        <v>0</v>
      </c>
      <c r="D12" s="23">
        <f>'Examen final'!AG4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continu'!AJ20</f>
        <v>0</v>
      </c>
      <c r="D13" s="23">
        <f>'Examen final'!AG5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continu'!AJ22</f>
        <v>0</v>
      </c>
      <c r="D14" s="23">
        <f>'Examen final'!AG6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continu'!AJ25</f>
        <v>0</v>
      </c>
      <c r="D15" s="23">
        <f>'Examen final'!AG7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continu'!AJ28</f>
        <v>0</v>
      </c>
      <c r="D16" s="49">
        <f>'Examen final'!AG8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continu'!AJ30</f>
        <v>0</v>
      </c>
      <c r="D18" s="23">
        <f>'Examen final'!AG10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continu'!AJ34</f>
        <v>0</v>
      </c>
      <c r="D19" s="23">
        <f>'Examen final'!AG11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continu'!AJ36</f>
        <v>0</v>
      </c>
      <c r="D20" s="23">
        <f>'Examen final'!AG12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continu'!AJ41</f>
        <v>0</v>
      </c>
      <c r="D21" s="23">
        <f>'Examen final'!AG13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continu'!AJ44</f>
        <v>0</v>
      </c>
      <c r="D22" s="23">
        <f>'Examen final'!AG14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continu'!AJ47</f>
        <v>0</v>
      </c>
      <c r="D23" s="23">
        <f>'Examen final'!AG15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continu'!AJ51</f>
        <v>0</v>
      </c>
      <c r="D24" s="23">
        <f>'Examen final'!AG16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continu'!AJ54</f>
        <v>0</v>
      </c>
      <c r="D25" s="23">
        <f>'Examen final'!AG17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continu'!AJ56</f>
        <v>0</v>
      </c>
      <c r="D26" s="49">
        <f>'Examen final'!AG18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continu'!AJ62</f>
        <v>0</v>
      </c>
      <c r="D28" s="23">
        <f>'Examen final'!AG20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continu'!AJ63</f>
        <v>0</v>
      </c>
      <c r="D29" s="23">
        <f>'Examen final'!AH21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continu'!AJ67</f>
        <v>0</v>
      </c>
      <c r="D30" s="23">
        <f>'Examen final'!AG25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continu'!AJ68</f>
        <v>0</v>
      </c>
      <c r="D31" s="49">
        <f>'Examen final'!AG26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continu'!AJ70</f>
        <v>0</v>
      </c>
      <c r="D33" s="23">
        <f>'Examen final'!AG28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continu'!AJ73</f>
        <v>0</v>
      </c>
      <c r="D34" s="23">
        <f>'Examen final'!AG29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continu'!AJ74</f>
        <v>0</v>
      </c>
      <c r="D35" s="49">
        <f>'Examen final'!AG30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continu'!AJ78</f>
        <v>0</v>
      </c>
      <c r="D37" s="23">
        <f>'Examen final'!AG32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continu'!AJ79</f>
        <v>0</v>
      </c>
      <c r="D38" s="23">
        <f>'Examen final'!AG33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continu'!AI85</f>
        <v>0</v>
      </c>
      <c r="D39" s="23">
        <f>'Examen final'!AG35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8"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stagiaires'!D20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stagiaires'!B20</f>
        <v>0</v>
      </c>
      <c r="C5" s="318"/>
      <c r="D5" s="318"/>
      <c r="E5" s="22" t="s">
        <v>126</v>
      </c>
      <c r="F5" s="318">
        <f>'Liste des stagiaires'!C20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stagiaires'!E20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continu'!AL5</f>
        <v>0</v>
      </c>
      <c r="D12" s="23">
        <f>'Examen final'!AI4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continu'!AL20</f>
        <v>0</v>
      </c>
      <c r="D13" s="23">
        <f>'Examen final'!AI5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continu'!AL22</f>
        <v>0</v>
      </c>
      <c r="D14" s="23">
        <f>'Examen final'!AI6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continu'!AL25</f>
        <v>0</v>
      </c>
      <c r="D15" s="23">
        <f>'Examen final'!AI7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continu'!AL28</f>
        <v>0</v>
      </c>
      <c r="D16" s="49">
        <f>'Examen final'!AI8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continu'!AL30</f>
        <v>0</v>
      </c>
      <c r="D18" s="23">
        <f>'Examen final'!AI10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continu'!AL34</f>
        <v>0</v>
      </c>
      <c r="D19" s="23">
        <f>'Examen final'!AI11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continu'!AL36</f>
        <v>0</v>
      </c>
      <c r="D20" s="23">
        <f>'Examen final'!AI12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continu'!AL41</f>
        <v>0</v>
      </c>
      <c r="D21" s="23">
        <f>'Examen final'!AI13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continu'!AL44</f>
        <v>0</v>
      </c>
      <c r="D22" s="23">
        <f>'Examen final'!AI14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continu'!AL47</f>
        <v>0</v>
      </c>
      <c r="D23" s="23">
        <f>'Examen final'!AI15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continu'!AL51</f>
        <v>0</v>
      </c>
      <c r="D24" s="23">
        <f>'Examen final'!AI16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continu'!AL54</f>
        <v>0</v>
      </c>
      <c r="D25" s="23">
        <f>'Examen final'!AI17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continu'!AL56</f>
        <v>0</v>
      </c>
      <c r="D26" s="49">
        <f>'Examen final'!AI18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continu'!AL62</f>
        <v>0</v>
      </c>
      <c r="D28" s="23">
        <f>'Examen final'!AI20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continu'!AL63</f>
        <v>0</v>
      </c>
      <c r="D29" s="23">
        <f>'Examen final'!AJ21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continu'!AL67</f>
        <v>0</v>
      </c>
      <c r="D30" s="23">
        <f>'Examen final'!AI25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continu'!AL68</f>
        <v>0</v>
      </c>
      <c r="D31" s="49">
        <f>'Examen final'!AI26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continu'!AL70</f>
        <v>0</v>
      </c>
      <c r="D33" s="23">
        <f>'Examen final'!AI28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continu'!AL73</f>
        <v>0</v>
      </c>
      <c r="D34" s="23">
        <f>'Examen final'!AI29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continu'!AL74</f>
        <v>0</v>
      </c>
      <c r="D35" s="49">
        <f>'Examen final'!AI30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continu'!AL78</f>
        <v>0</v>
      </c>
      <c r="D37" s="23">
        <f>'Examen final'!AI32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continu'!AL79</f>
        <v>0</v>
      </c>
      <c r="D38" s="23">
        <f>'Examen final'!AI33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continu'!AK85</f>
        <v>0</v>
      </c>
      <c r="D39" s="23">
        <f>'Examen final'!AI35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stagiaires'!D21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stagiaires'!B21</f>
        <v>0</v>
      </c>
      <c r="C5" s="318"/>
      <c r="D5" s="318"/>
      <c r="E5" s="22" t="s">
        <v>126</v>
      </c>
      <c r="F5" s="318">
        <f>'Liste des stagiaires'!C21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stagiaires'!E21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continu'!AN5</f>
        <v>0</v>
      </c>
      <c r="D12" s="23">
        <f>'Examen final'!AK4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continu'!AN20</f>
        <v>0</v>
      </c>
      <c r="D13" s="23">
        <f>'Examen final'!AK5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continu'!AN22</f>
        <v>0</v>
      </c>
      <c r="D14" s="23">
        <f>'Examen final'!AK6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continu'!AN25</f>
        <v>0</v>
      </c>
      <c r="D15" s="23">
        <f>'Examen final'!AK7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continu'!AN28</f>
        <v>0</v>
      </c>
      <c r="D16" s="49">
        <f>'Examen final'!AK8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continu'!AN30</f>
        <v>0</v>
      </c>
      <c r="D18" s="23">
        <f>'Examen final'!AK10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continu'!AN34</f>
        <v>0</v>
      </c>
      <c r="D19" s="23">
        <f>'Examen final'!AK11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continu'!AN36</f>
        <v>0</v>
      </c>
      <c r="D20" s="23">
        <f>'Examen final'!AK12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continu'!AN41</f>
        <v>0</v>
      </c>
      <c r="D21" s="23">
        <f>'Examen final'!AK13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continu'!AN44</f>
        <v>0</v>
      </c>
      <c r="D22" s="23">
        <f>'Examen final'!AK14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continu'!AN47</f>
        <v>0</v>
      </c>
      <c r="D23" s="23">
        <f>'Examen final'!AK15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continu'!AN51</f>
        <v>0</v>
      </c>
      <c r="D24" s="23">
        <f>'Examen final'!AK16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continu'!AN54</f>
        <v>0</v>
      </c>
      <c r="D25" s="23">
        <f>'Examen final'!AK17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continu'!AN56</f>
        <v>0</v>
      </c>
      <c r="D26" s="49">
        <f>'Examen final'!AK18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continu'!AN62</f>
        <v>0</v>
      </c>
      <c r="D28" s="23">
        <f>'Examen final'!AK20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continu'!AN63</f>
        <v>0</v>
      </c>
      <c r="D29" s="23">
        <f>'Examen final'!AL21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continu'!AN67</f>
        <v>0</v>
      </c>
      <c r="D30" s="23">
        <f>'Examen final'!AK25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continu'!AN68</f>
        <v>0</v>
      </c>
      <c r="D31" s="49">
        <f>'Examen final'!AK26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continu'!AN70</f>
        <v>0</v>
      </c>
      <c r="D33" s="23">
        <f>'Examen final'!AK28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continu'!AN73</f>
        <v>0</v>
      </c>
      <c r="D34" s="23">
        <f>'Examen final'!AK29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continu'!AN74</f>
        <v>0</v>
      </c>
      <c r="D35" s="49">
        <f>'Examen final'!AK30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continu'!AN78</f>
        <v>0</v>
      </c>
      <c r="D37" s="23">
        <f>'Examen final'!AK32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continu'!AN79</f>
        <v>0</v>
      </c>
      <c r="D38" s="23">
        <f>'Examen final'!AK33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continu'!AM85</f>
        <v>0</v>
      </c>
      <c r="D39" s="23">
        <f>'Examen final'!AK35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91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objects="1" scenarios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scale="98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stagiaires'!D22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stagiaires'!B22</f>
        <v>0</v>
      </c>
      <c r="C5" s="318"/>
      <c r="D5" s="318"/>
      <c r="E5" s="22" t="s">
        <v>126</v>
      </c>
      <c r="F5" s="318">
        <f>'Liste des stagiaires'!C22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stagiaires'!E22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continu'!AP5</f>
        <v>0</v>
      </c>
      <c r="D12" s="23">
        <f>'Examen final'!AM4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continu'!AP20</f>
        <v>0</v>
      </c>
      <c r="D13" s="23">
        <f>'Examen final'!AM5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continu'!AP22</f>
        <v>0</v>
      </c>
      <c r="D14" s="23">
        <f>'Examen final'!AM6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continu'!AP25</f>
        <v>0</v>
      </c>
      <c r="D15" s="23">
        <f>'Examen final'!AM7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continu'!AP28</f>
        <v>0</v>
      </c>
      <c r="D16" s="49">
        <f>'Examen final'!AM8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continu'!AP30</f>
        <v>0</v>
      </c>
      <c r="D18" s="23">
        <f>'Examen final'!AM10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continu'!AP34</f>
        <v>0</v>
      </c>
      <c r="D19" s="23">
        <f>'Examen final'!AM11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continu'!AP36</f>
        <v>0</v>
      </c>
      <c r="D20" s="23">
        <f>'Examen final'!AM12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continu'!AP41</f>
        <v>0</v>
      </c>
      <c r="D21" s="23">
        <f>'Examen final'!AM13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continu'!AP44</f>
        <v>0</v>
      </c>
      <c r="D22" s="23">
        <f>'Examen final'!AM14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continu'!AP47</f>
        <v>0</v>
      </c>
      <c r="D23" s="23">
        <f>'Examen final'!AM15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continu'!AP51</f>
        <v>0</v>
      </c>
      <c r="D24" s="23">
        <f>'Examen final'!AM16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continu'!AP54</f>
        <v>0</v>
      </c>
      <c r="D25" s="23">
        <f>'Examen final'!AM17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continu'!AP56</f>
        <v>0</v>
      </c>
      <c r="D26" s="49">
        <f>'Examen final'!AM18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continu'!AP62</f>
        <v>0</v>
      </c>
      <c r="D28" s="23">
        <f>'Examen final'!AM20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continu'!AP63</f>
        <v>0</v>
      </c>
      <c r="D29" s="23">
        <f>'Examen final'!AN21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continu'!AP67</f>
        <v>0</v>
      </c>
      <c r="D30" s="23">
        <f>'Examen final'!AM25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continu'!AP68</f>
        <v>0</v>
      </c>
      <c r="D31" s="49">
        <f>'Examen final'!AM26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continu'!AP70</f>
        <v>0</v>
      </c>
      <c r="D33" s="23">
        <f>'Examen final'!AM28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continu'!AP73</f>
        <v>0</v>
      </c>
      <c r="D34" s="23">
        <f>'Examen final'!AM29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continu'!AP74</f>
        <v>0</v>
      </c>
      <c r="D35" s="49">
        <f>'Examen final'!AM30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continu'!AP78</f>
        <v>0</v>
      </c>
      <c r="D37" s="23">
        <f>'Examen final'!AM32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continu'!AP79</f>
        <v>0</v>
      </c>
      <c r="D38" s="23">
        <f>'Examen final'!AM33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continu'!AO85</f>
        <v>0</v>
      </c>
      <c r="D39" s="23">
        <f>'Examen final'!AM35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stagiaires'!D23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stagiaires'!B23</f>
        <v>0</v>
      </c>
      <c r="C5" s="318"/>
      <c r="D5" s="318"/>
      <c r="E5" s="22" t="s">
        <v>126</v>
      </c>
      <c r="F5" s="318">
        <f>'Liste des stagiaires'!C23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stagiaires'!E23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continu'!AR5</f>
        <v>0</v>
      </c>
      <c r="D12" s="23">
        <f>'Examen final'!AO4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continu'!AR20</f>
        <v>0</v>
      </c>
      <c r="D13" s="23">
        <f>'Examen final'!AO5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continu'!AR22</f>
        <v>0</v>
      </c>
      <c r="D14" s="23">
        <f>'Examen final'!AO6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continu'!AR25</f>
        <v>0</v>
      </c>
      <c r="D15" s="23">
        <f>'Examen final'!AO7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continu'!AR28</f>
        <v>0</v>
      </c>
      <c r="D16" s="49">
        <f>'Examen final'!AO8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continu'!AR30</f>
        <v>0</v>
      </c>
      <c r="D18" s="23">
        <f>'Examen final'!AO10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continu'!AR34</f>
        <v>0</v>
      </c>
      <c r="D19" s="23">
        <f>'Examen final'!AO11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continu'!AR36</f>
        <v>0</v>
      </c>
      <c r="D20" s="23">
        <f>'Examen final'!AO12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continu'!AR41</f>
        <v>0</v>
      </c>
      <c r="D21" s="23">
        <f>'Examen final'!AO13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continu'!AR44</f>
        <v>0</v>
      </c>
      <c r="D22" s="23">
        <f>'Examen final'!AO14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continu'!AR47</f>
        <v>0</v>
      </c>
      <c r="D23" s="23">
        <f>'Examen final'!AO15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continu'!AR51</f>
        <v>0</v>
      </c>
      <c r="D24" s="23">
        <f>'Examen final'!AO16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continu'!AR54</f>
        <v>0</v>
      </c>
      <c r="D25" s="23">
        <f>'Examen final'!AO17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continu'!AR56</f>
        <v>0</v>
      </c>
      <c r="D26" s="49">
        <f>'Examen final'!AO18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continu'!AR62</f>
        <v>0</v>
      </c>
      <c r="D28" s="23">
        <f>'Examen final'!AO20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continu'!AR63</f>
        <v>0</v>
      </c>
      <c r="D29" s="23">
        <f>'Examen final'!AP21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continu'!AR67</f>
        <v>0</v>
      </c>
      <c r="D30" s="23">
        <f>'Examen final'!AO25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continu'!AR68</f>
        <v>0</v>
      </c>
      <c r="D31" s="49">
        <f>'Examen final'!AO26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continu'!AR70</f>
        <v>0</v>
      </c>
      <c r="D33" s="23">
        <f>'Examen final'!AO28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continu'!AR73</f>
        <v>0</v>
      </c>
      <c r="D34" s="23">
        <f>'Examen final'!AO29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continu'!AR74</f>
        <v>0</v>
      </c>
      <c r="D35" s="49">
        <f>'Examen final'!AO30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continu'!AR78</f>
        <v>0</v>
      </c>
      <c r="D37" s="23">
        <f>'Examen final'!AO32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continu'!AR79</f>
        <v>0</v>
      </c>
      <c r="D38" s="23">
        <f>'Examen final'!AO33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continu'!AQ85</f>
        <v>0</v>
      </c>
      <c r="D39" s="23">
        <f>'Examen final'!AO35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stagiaires'!D24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stagiaires'!B24</f>
        <v>0</v>
      </c>
      <c r="C5" s="318"/>
      <c r="D5" s="318"/>
      <c r="E5" s="22" t="s">
        <v>126</v>
      </c>
      <c r="F5" s="318">
        <f>'Liste des stagiaires'!C24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stagiaires'!E24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continu'!AT5</f>
        <v>0</v>
      </c>
      <c r="D12" s="23">
        <f>'Examen final'!AQ4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continu'!AT20</f>
        <v>0</v>
      </c>
      <c r="D13" s="23">
        <f>'Examen final'!AQ5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continu'!AT22</f>
        <v>0</v>
      </c>
      <c r="D14" s="23">
        <f>'Examen final'!AQ6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continu'!AT25</f>
        <v>0</v>
      </c>
      <c r="D15" s="23">
        <f>'Examen final'!AQ7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continu'!AT28</f>
        <v>0</v>
      </c>
      <c r="D16" s="49">
        <f>'Examen final'!AQ8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continu'!AT30</f>
        <v>0</v>
      </c>
      <c r="D18" s="23">
        <f>'Examen final'!AQ10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continu'!AT34</f>
        <v>0</v>
      </c>
      <c r="D19" s="23">
        <f>'Examen final'!AQ11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continu'!AT36</f>
        <v>0</v>
      </c>
      <c r="D20" s="23">
        <f>'Examen final'!AQ12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continu'!AT41</f>
        <v>0</v>
      </c>
      <c r="D21" s="23">
        <f>'Examen final'!AQ13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continu'!AT44</f>
        <v>0</v>
      </c>
      <c r="D22" s="23">
        <f>'Examen final'!AQ14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continu'!AT47</f>
        <v>0</v>
      </c>
      <c r="D23" s="23">
        <f>'Examen final'!AQ15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continu'!AT51</f>
        <v>0</v>
      </c>
      <c r="D24" s="23">
        <f>'Examen final'!AQ16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continu'!AT54</f>
        <v>0</v>
      </c>
      <c r="D25" s="23">
        <f>'Examen final'!AQ17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continu'!AT56</f>
        <v>0</v>
      </c>
      <c r="D26" s="49">
        <f>'Examen final'!AQ18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continu'!AT62</f>
        <v>0</v>
      </c>
      <c r="D28" s="23">
        <f>'Examen final'!AQ20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continu'!AT63</f>
        <v>0</v>
      </c>
      <c r="D29" s="23">
        <f>'Examen final'!AR21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continu'!AT67</f>
        <v>0</v>
      </c>
      <c r="D30" s="23">
        <f>'Examen final'!AQ25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continu'!AT68</f>
        <v>0</v>
      </c>
      <c r="D31" s="49">
        <f>'Examen final'!AQ26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continu'!AT70</f>
        <v>0</v>
      </c>
      <c r="D33" s="23">
        <f>'Examen final'!AQ28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continu'!AT73</f>
        <v>0</v>
      </c>
      <c r="D34" s="23">
        <f>'Examen final'!AQ29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continu'!AT74</f>
        <v>0</v>
      </c>
      <c r="D35" s="49">
        <f>'Examen final'!AQ30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continu'!AT78</f>
        <v>0</v>
      </c>
      <c r="D37" s="23">
        <f>'Examen final'!AQ32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continu'!AT79</f>
        <v>0</v>
      </c>
      <c r="D38" s="23">
        <f>'Examen final'!AQ33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continu'!AS85</f>
        <v>0</v>
      </c>
      <c r="D39" s="23">
        <f>'Examen final'!AQ35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stagiaires'!D25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stagiaires'!B25</f>
        <v>0</v>
      </c>
      <c r="C5" s="318"/>
      <c r="D5" s="318"/>
      <c r="E5" s="22" t="s">
        <v>126</v>
      </c>
      <c r="F5" s="318">
        <f>'Liste des stagiaires'!C25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stagiaires'!E25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continu'!AV5</f>
        <v>0</v>
      </c>
      <c r="D12" s="23">
        <f>'Examen final'!AS4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continu'!AV20</f>
        <v>0</v>
      </c>
      <c r="D13" s="23">
        <f>'Examen final'!AS5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continu'!AV22</f>
        <v>0</v>
      </c>
      <c r="D14" s="23">
        <f>'Examen final'!AS6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continu'!AV25</f>
        <v>0</v>
      </c>
      <c r="D15" s="23">
        <f>'Examen final'!AS7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continu'!AV28</f>
        <v>0</v>
      </c>
      <c r="D16" s="49">
        <f>'Examen final'!AS8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continu'!AV30</f>
        <v>0</v>
      </c>
      <c r="D18" s="23">
        <f>'Examen final'!AS10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continu'!AV34</f>
        <v>0</v>
      </c>
      <c r="D19" s="23">
        <f>'Examen final'!AS11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continu'!AV36</f>
        <v>0</v>
      </c>
      <c r="D20" s="23">
        <f>'Examen final'!AS12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continu'!AV41</f>
        <v>0</v>
      </c>
      <c r="D21" s="23">
        <f>'Examen final'!AS13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continu'!AV44</f>
        <v>0</v>
      </c>
      <c r="D22" s="23">
        <f>'Examen final'!AS14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continu'!AV47</f>
        <v>0</v>
      </c>
      <c r="D23" s="23">
        <f>'Examen final'!AS15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continu'!AV51</f>
        <v>0</v>
      </c>
      <c r="D24" s="23">
        <f>'Examen final'!AS16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continu'!AV54</f>
        <v>0</v>
      </c>
      <c r="D25" s="23">
        <f>'Examen final'!AS17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continu'!AV56</f>
        <v>0</v>
      </c>
      <c r="D26" s="49">
        <f>'Examen final'!AS18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continu'!AV62</f>
        <v>0</v>
      </c>
      <c r="D28" s="23">
        <f>'Examen final'!AS20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continu'!AV63</f>
        <v>0</v>
      </c>
      <c r="D29" s="23">
        <f>'Examen final'!AT21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continu'!AV67</f>
        <v>0</v>
      </c>
      <c r="D30" s="23">
        <f>'Examen final'!AS25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continu'!AV68</f>
        <v>0</v>
      </c>
      <c r="D31" s="49">
        <f>'Examen final'!AS26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continu'!AV70</f>
        <v>0</v>
      </c>
      <c r="D33" s="23">
        <f>'Examen final'!AS28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continu'!AV73</f>
        <v>0</v>
      </c>
      <c r="D34" s="23">
        <f>'Examen final'!AS29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continu'!AV74</f>
        <v>0</v>
      </c>
      <c r="D35" s="49">
        <f>'Examen final'!AS30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continu'!AV78</f>
        <v>0</v>
      </c>
      <c r="D37" s="23">
        <f>'Examen final'!AS32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continu'!AV79</f>
        <v>0</v>
      </c>
      <c r="D38" s="23">
        <f>'Examen final'!AS33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continu'!AU85</f>
        <v>0</v>
      </c>
      <c r="D39" s="23">
        <f>'Examen final'!AS35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stagiaires'!D26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stagiaires'!B26</f>
        <v>0</v>
      </c>
      <c r="C5" s="318"/>
      <c r="D5" s="318"/>
      <c r="E5" s="22" t="s">
        <v>126</v>
      </c>
      <c r="F5" s="318">
        <f>'Liste des stagiaires'!C26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stagiaires'!E26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continu'!AX5</f>
        <v>0</v>
      </c>
      <c r="D12" s="23">
        <f>'Examen final'!AU4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continu'!AX20</f>
        <v>0</v>
      </c>
      <c r="D13" s="23">
        <f>'Examen final'!AU5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continu'!AX22</f>
        <v>0</v>
      </c>
      <c r="D14" s="23">
        <f>'Examen final'!AU6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continu'!AX25</f>
        <v>0</v>
      </c>
      <c r="D15" s="23">
        <f>'Examen final'!AU7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continu'!AX28</f>
        <v>0</v>
      </c>
      <c r="D16" s="49">
        <f>'Examen final'!AU8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continu'!AX30</f>
        <v>0</v>
      </c>
      <c r="D18" s="23">
        <f>'Examen final'!AU10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continu'!AX34</f>
        <v>0</v>
      </c>
      <c r="D19" s="23">
        <f>'Examen final'!AU11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continu'!AX36</f>
        <v>0</v>
      </c>
      <c r="D20" s="23">
        <f>'Examen final'!AU12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continu'!AX41</f>
        <v>0</v>
      </c>
      <c r="D21" s="23">
        <f>'Examen final'!AU13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continu'!AX44</f>
        <v>0</v>
      </c>
      <c r="D22" s="23">
        <f>'Examen final'!AU14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continu'!AX47</f>
        <v>0</v>
      </c>
      <c r="D23" s="23">
        <f>'Examen final'!AU15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continu'!AX51</f>
        <v>0</v>
      </c>
      <c r="D24" s="23">
        <f>'Examen final'!AU16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continu'!AX54</f>
        <v>0</v>
      </c>
      <c r="D25" s="23">
        <f>'Examen final'!AU17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continu'!AX56</f>
        <v>0</v>
      </c>
      <c r="D26" s="49">
        <f>'Examen final'!AU18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continu'!AX62</f>
        <v>0</v>
      </c>
      <c r="D28" s="23">
        <f>'Examen final'!AU20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continu'!AX63</f>
        <v>0</v>
      </c>
      <c r="D29" s="23">
        <f>'Examen final'!AV21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continu'!AX67</f>
        <v>0</v>
      </c>
      <c r="D30" s="23">
        <f>'Examen final'!AU25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continu'!AX68</f>
        <v>0</v>
      </c>
      <c r="D31" s="49">
        <f>'Examen final'!AU26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continu'!AX70</f>
        <v>0</v>
      </c>
      <c r="D33" s="23">
        <f>'Examen final'!AU28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continu'!AX73</f>
        <v>0</v>
      </c>
      <c r="D34" s="23">
        <f>'Examen final'!AU29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continu'!AX74</f>
        <v>0</v>
      </c>
      <c r="D35" s="49">
        <f>'Examen final'!AU30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continu'!AX78</f>
        <v>0</v>
      </c>
      <c r="D37" s="23">
        <f>'Examen final'!AU32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continu'!AX79</f>
        <v>0</v>
      </c>
      <c r="D38" s="23">
        <f>'Examen final'!AU33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continu'!AW85</f>
        <v>0</v>
      </c>
      <c r="D39" s="23">
        <f>'Examen final'!AU35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stagiaires'!D27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stagiaires'!B27</f>
        <v>0</v>
      </c>
      <c r="C5" s="318"/>
      <c r="D5" s="318"/>
      <c r="E5" s="22" t="s">
        <v>126</v>
      </c>
      <c r="F5" s="318">
        <f>'Liste des stagiaires'!C27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stagiaires'!E27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continu'!AZ5</f>
        <v>0</v>
      </c>
      <c r="D12" s="23">
        <f>'Examen final'!AW4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continu'!AZ20</f>
        <v>0</v>
      </c>
      <c r="D13" s="23">
        <f>'Examen final'!AW5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continu'!AZ22</f>
        <v>0</v>
      </c>
      <c r="D14" s="23">
        <f>'Examen final'!AW6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continu'!AZ25</f>
        <v>0</v>
      </c>
      <c r="D15" s="23">
        <f>'Examen final'!AW7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continu'!AZ28</f>
        <v>0</v>
      </c>
      <c r="D16" s="49">
        <f>'Examen final'!AW8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continu'!AZ30</f>
        <v>0</v>
      </c>
      <c r="D18" s="23">
        <f>'Examen final'!AW10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continu'!AZ34</f>
        <v>0</v>
      </c>
      <c r="D19" s="23">
        <f>'Examen final'!AW11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continu'!AZ36</f>
        <v>0</v>
      </c>
      <c r="D20" s="23">
        <f>'Examen final'!AW12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continu'!AZ41</f>
        <v>0</v>
      </c>
      <c r="D21" s="23">
        <f>'Examen final'!AW13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continu'!AZ44</f>
        <v>0</v>
      </c>
      <c r="D22" s="23">
        <f>'Examen final'!AW14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continu'!AZ47</f>
        <v>0</v>
      </c>
      <c r="D23" s="23">
        <f>'Examen final'!AW15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continu'!AZ51</f>
        <v>0</v>
      </c>
      <c r="D24" s="23">
        <f>'Examen final'!AW16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continu'!AZ54</f>
        <v>0</v>
      </c>
      <c r="D25" s="23">
        <f>'Examen final'!AW17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continu'!AZ56</f>
        <v>0</v>
      </c>
      <c r="D26" s="49">
        <f>'Examen final'!AW18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continu'!AZ62</f>
        <v>0</v>
      </c>
      <c r="D28" s="23">
        <f>'Examen final'!AW20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continu'!AZ63</f>
        <v>0</v>
      </c>
      <c r="D29" s="23">
        <f>'Examen final'!AX21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continu'!AZ67</f>
        <v>0</v>
      </c>
      <c r="D30" s="23">
        <f>'Examen final'!AW25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continu'!AZ68</f>
        <v>0</v>
      </c>
      <c r="D31" s="49">
        <f>'Examen final'!AW26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continu'!AZ70</f>
        <v>0</v>
      </c>
      <c r="D33" s="23">
        <f>'Examen final'!AW28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continu'!AZ73</f>
        <v>0</v>
      </c>
      <c r="D34" s="23">
        <f>'Examen final'!AW29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continu'!AZ74</f>
        <v>0</v>
      </c>
      <c r="D35" s="49">
        <f>'Examen final'!AW30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continu'!AZ78</f>
        <v>0</v>
      </c>
      <c r="D37" s="23">
        <f>'Examen final'!AW32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continu'!AZ79</f>
        <v>0</v>
      </c>
      <c r="D38" s="23">
        <f>'Examen final'!AW33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continu'!AY85</f>
        <v>0</v>
      </c>
      <c r="D39" s="23">
        <f>'Examen final'!AW35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92.2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objects="1" scenarios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scale="98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Normal="100" workbookViewId="0">
      <selection activeCell="A43" sqref="A43:G43"/>
    </sheetView>
  </sheetViews>
  <sheetFormatPr baseColWidth="10" defaultColWidth="11.5703125" defaultRowHeight="15" x14ac:dyDescent="0.25"/>
  <cols>
    <col min="1" max="1" width="11.5703125" style="19"/>
    <col min="2" max="2" width="18.7109375" style="19" customWidth="1"/>
    <col min="3" max="4" width="13.28515625" style="19" customWidth="1"/>
    <col min="5" max="7" width="12.28515625" style="19" customWidth="1"/>
    <col min="8" max="16384" width="11.5703125" style="19"/>
  </cols>
  <sheetData>
    <row r="1" spans="1:7" ht="30.6" customHeight="1" x14ac:dyDescent="0.25">
      <c r="A1" s="327" t="s">
        <v>133</v>
      </c>
      <c r="B1" s="328"/>
      <c r="C1" s="328"/>
      <c r="D1" s="328"/>
      <c r="E1" s="328"/>
      <c r="F1" s="328"/>
      <c r="G1" s="328"/>
    </row>
    <row r="3" spans="1:7" x14ac:dyDescent="0.25">
      <c r="A3" s="20" t="s">
        <v>123</v>
      </c>
      <c r="B3" s="21">
        <f>'Liste des stagiaires'!D28</f>
        <v>0</v>
      </c>
      <c r="C3" s="318"/>
      <c r="D3" s="318"/>
      <c r="E3" s="318"/>
      <c r="F3" s="318"/>
      <c r="G3" s="318"/>
    </row>
    <row r="4" spans="1:7" ht="8.4499999999999993" customHeight="1" x14ac:dyDescent="0.25">
      <c r="B4" s="318"/>
      <c r="C4" s="318"/>
      <c r="D4" s="318"/>
      <c r="E4" s="318"/>
      <c r="F4" s="318"/>
      <c r="G4" s="318"/>
    </row>
    <row r="5" spans="1:7" x14ac:dyDescent="0.25">
      <c r="A5" s="20" t="s">
        <v>124</v>
      </c>
      <c r="B5" s="21">
        <f>'Liste des stagiaires'!B28</f>
        <v>0</v>
      </c>
      <c r="C5" s="318"/>
      <c r="D5" s="318"/>
      <c r="E5" s="22" t="s">
        <v>126</v>
      </c>
      <c r="F5" s="318">
        <f>'Liste des stagiaires'!C28</f>
        <v>0</v>
      </c>
      <c r="G5" s="318"/>
    </row>
    <row r="6" spans="1:7" ht="8.4499999999999993" customHeight="1" x14ac:dyDescent="0.25">
      <c r="B6" s="318"/>
      <c r="C6" s="318"/>
      <c r="D6" s="318"/>
      <c r="E6" s="318"/>
      <c r="F6" s="318"/>
      <c r="G6" s="318"/>
    </row>
    <row r="7" spans="1:7" x14ac:dyDescent="0.25">
      <c r="A7" s="20" t="s">
        <v>125</v>
      </c>
      <c r="B7" s="61">
        <f>'Liste des stagiaires'!E28</f>
        <v>0</v>
      </c>
      <c r="C7" s="318"/>
      <c r="D7" s="318"/>
      <c r="E7" s="318"/>
      <c r="F7" s="318"/>
      <c r="G7" s="318"/>
    </row>
    <row r="8" spans="1:7" ht="8.4499999999999993" customHeight="1" thickBot="1" x14ac:dyDescent="0.3">
      <c r="B8" s="317"/>
      <c r="C8" s="317"/>
      <c r="D8" s="317"/>
      <c r="E8" s="317"/>
      <c r="F8" s="317"/>
      <c r="G8" s="317"/>
    </row>
    <row r="9" spans="1:7" ht="26.25" thickTop="1" x14ac:dyDescent="0.25">
      <c r="A9" s="323" t="s">
        <v>27</v>
      </c>
      <c r="B9" s="324"/>
      <c r="C9" s="58" t="s">
        <v>38</v>
      </c>
      <c r="D9" s="58" t="s">
        <v>28</v>
      </c>
      <c r="E9" s="58" t="s">
        <v>29</v>
      </c>
      <c r="F9" s="319" t="s">
        <v>30</v>
      </c>
      <c r="G9" s="321" t="s">
        <v>31</v>
      </c>
    </row>
    <row r="10" spans="1:7" ht="15.75" thickBot="1" x14ac:dyDescent="0.3">
      <c r="A10" s="325"/>
      <c r="B10" s="326"/>
      <c r="C10" s="59" t="s">
        <v>39</v>
      </c>
      <c r="D10" s="59" t="s">
        <v>39</v>
      </c>
      <c r="E10" s="59" t="s">
        <v>39</v>
      </c>
      <c r="F10" s="320"/>
      <c r="G10" s="322"/>
    </row>
    <row r="11" spans="1:7" ht="15.75" customHeight="1" x14ac:dyDescent="0.25">
      <c r="A11" s="312" t="s">
        <v>32</v>
      </c>
      <c r="B11" s="313"/>
      <c r="C11" s="313"/>
      <c r="D11" s="313"/>
      <c r="E11" s="313"/>
      <c r="F11" s="313"/>
      <c r="G11" s="314"/>
    </row>
    <row r="12" spans="1:7" x14ac:dyDescent="0.25">
      <c r="A12" s="310" t="s">
        <v>5</v>
      </c>
      <c r="B12" s="311"/>
      <c r="C12" s="23">
        <f>'Controle continu'!BB5</f>
        <v>0</v>
      </c>
      <c r="D12" s="23">
        <f>'Examen final'!AY4</f>
        <v>0</v>
      </c>
      <c r="E12" s="23">
        <f>AVERAGE(C12:D12)</f>
        <v>0</v>
      </c>
      <c r="F12" s="24">
        <v>3</v>
      </c>
      <c r="G12" s="50">
        <f>E12*F12</f>
        <v>0</v>
      </c>
    </row>
    <row r="13" spans="1:7" ht="14.45" customHeight="1" x14ac:dyDescent="0.25">
      <c r="A13" s="310" t="s">
        <v>6</v>
      </c>
      <c r="B13" s="311"/>
      <c r="C13" s="23">
        <f>'Controle continu'!BB20</f>
        <v>0</v>
      </c>
      <c r="D13" s="23">
        <f>'Examen final'!AY5</f>
        <v>0</v>
      </c>
      <c r="E13" s="23">
        <f>AVERAGE(C13:D13)</f>
        <v>0</v>
      </c>
      <c r="F13" s="24">
        <v>1</v>
      </c>
      <c r="G13" s="50">
        <f t="shared" ref="G13:G16" si="0">E13*F13</f>
        <v>0</v>
      </c>
    </row>
    <row r="14" spans="1:7" x14ac:dyDescent="0.25">
      <c r="A14" s="310" t="s">
        <v>7</v>
      </c>
      <c r="B14" s="311"/>
      <c r="C14" s="23">
        <f>'Controle continu'!BB22</f>
        <v>0</v>
      </c>
      <c r="D14" s="23">
        <f>'Examen final'!AY6</f>
        <v>0</v>
      </c>
      <c r="E14" s="23">
        <f t="shared" ref="E14:E16" si="1">AVERAGE(C14:D14)</f>
        <v>0</v>
      </c>
      <c r="F14" s="24">
        <v>3</v>
      </c>
      <c r="G14" s="50">
        <f t="shared" si="0"/>
        <v>0</v>
      </c>
    </row>
    <row r="15" spans="1:7" x14ac:dyDescent="0.25">
      <c r="A15" s="310" t="s">
        <v>8</v>
      </c>
      <c r="B15" s="311"/>
      <c r="C15" s="23">
        <f>'Controle continu'!BB25</f>
        <v>0</v>
      </c>
      <c r="D15" s="23">
        <f>'Examen final'!AY7</f>
        <v>0</v>
      </c>
      <c r="E15" s="23">
        <f t="shared" si="1"/>
        <v>0</v>
      </c>
      <c r="F15" s="24">
        <v>1</v>
      </c>
      <c r="G15" s="50">
        <f t="shared" si="0"/>
        <v>0</v>
      </c>
    </row>
    <row r="16" spans="1:7" ht="15.75" thickBot="1" x14ac:dyDescent="0.3">
      <c r="A16" s="315" t="s">
        <v>9</v>
      </c>
      <c r="B16" s="316"/>
      <c r="C16" s="49">
        <f>'Controle continu'!BB28</f>
        <v>0</v>
      </c>
      <c r="D16" s="49">
        <f>'Examen final'!AY8</f>
        <v>0</v>
      </c>
      <c r="E16" s="49">
        <f t="shared" si="1"/>
        <v>0</v>
      </c>
      <c r="F16" s="25">
        <v>2</v>
      </c>
      <c r="G16" s="51">
        <f t="shared" si="0"/>
        <v>0</v>
      </c>
    </row>
    <row r="17" spans="1:7" ht="15.75" customHeight="1" x14ac:dyDescent="0.25">
      <c r="A17" s="312" t="s">
        <v>33</v>
      </c>
      <c r="B17" s="313"/>
      <c r="C17" s="313"/>
      <c r="D17" s="313"/>
      <c r="E17" s="313"/>
      <c r="F17" s="313"/>
      <c r="G17" s="314"/>
    </row>
    <row r="18" spans="1:7" x14ac:dyDescent="0.25">
      <c r="A18" s="310" t="s">
        <v>40</v>
      </c>
      <c r="B18" s="311"/>
      <c r="C18" s="23">
        <f>'Controle continu'!BB30</f>
        <v>0</v>
      </c>
      <c r="D18" s="23">
        <f>'Examen final'!AY10</f>
        <v>0</v>
      </c>
      <c r="E18" s="23">
        <f>AVERAGE(C18:D18)</f>
        <v>0</v>
      </c>
      <c r="F18" s="24">
        <v>7</v>
      </c>
      <c r="G18" s="50">
        <f>E18*F18</f>
        <v>0</v>
      </c>
    </row>
    <row r="19" spans="1:7" x14ac:dyDescent="0.25">
      <c r="A19" s="310" t="s">
        <v>10</v>
      </c>
      <c r="B19" s="311"/>
      <c r="C19" s="23">
        <f>'Controle continu'!BB34</f>
        <v>0</v>
      </c>
      <c r="D19" s="23">
        <f>'Examen final'!AY11</f>
        <v>0</v>
      </c>
      <c r="E19" s="23">
        <f t="shared" ref="E19:E26" si="2">AVERAGE(C19:D19)</f>
        <v>0</v>
      </c>
      <c r="F19" s="24">
        <v>3</v>
      </c>
      <c r="G19" s="50">
        <f t="shared" ref="G19:G26" si="3">E19*F19</f>
        <v>0</v>
      </c>
    </row>
    <row r="20" spans="1:7" x14ac:dyDescent="0.25">
      <c r="A20" s="310" t="s">
        <v>11</v>
      </c>
      <c r="B20" s="311"/>
      <c r="C20" s="23">
        <f>'Controle continu'!BB36</f>
        <v>0</v>
      </c>
      <c r="D20" s="23">
        <f>'Examen final'!AY12</f>
        <v>0</v>
      </c>
      <c r="E20" s="23">
        <f t="shared" si="2"/>
        <v>0</v>
      </c>
      <c r="F20" s="24">
        <v>4</v>
      </c>
      <c r="G20" s="50">
        <f t="shared" si="3"/>
        <v>0</v>
      </c>
    </row>
    <row r="21" spans="1:7" x14ac:dyDescent="0.25">
      <c r="A21" s="310" t="s">
        <v>41</v>
      </c>
      <c r="B21" s="311"/>
      <c r="C21" s="23">
        <f>'Controle continu'!BB41</f>
        <v>0</v>
      </c>
      <c r="D21" s="23">
        <f>'Examen final'!AY13</f>
        <v>0</v>
      </c>
      <c r="E21" s="23">
        <f t="shared" si="2"/>
        <v>0</v>
      </c>
      <c r="F21" s="24">
        <v>1</v>
      </c>
      <c r="G21" s="50">
        <f t="shared" si="3"/>
        <v>0</v>
      </c>
    </row>
    <row r="22" spans="1:7" x14ac:dyDescent="0.25">
      <c r="A22" s="310" t="s">
        <v>12</v>
      </c>
      <c r="B22" s="311"/>
      <c r="C22" s="23">
        <f>'Controle continu'!BB44</f>
        <v>0</v>
      </c>
      <c r="D22" s="23">
        <f>'Examen final'!AY14</f>
        <v>0</v>
      </c>
      <c r="E22" s="23">
        <f t="shared" si="2"/>
        <v>0</v>
      </c>
      <c r="F22" s="24">
        <v>1</v>
      </c>
      <c r="G22" s="50">
        <f t="shared" si="3"/>
        <v>0</v>
      </c>
    </row>
    <row r="23" spans="1:7" x14ac:dyDescent="0.25">
      <c r="A23" s="310" t="s">
        <v>13</v>
      </c>
      <c r="B23" s="311"/>
      <c r="C23" s="23">
        <f>'Controle continu'!BB47</f>
        <v>0</v>
      </c>
      <c r="D23" s="23">
        <f>'Examen final'!AY15</f>
        <v>0</v>
      </c>
      <c r="E23" s="23">
        <f t="shared" si="2"/>
        <v>0</v>
      </c>
      <c r="F23" s="24">
        <v>2</v>
      </c>
      <c r="G23" s="50">
        <f t="shared" si="3"/>
        <v>0</v>
      </c>
    </row>
    <row r="24" spans="1:7" x14ac:dyDescent="0.25">
      <c r="A24" s="310" t="s">
        <v>14</v>
      </c>
      <c r="B24" s="311"/>
      <c r="C24" s="23">
        <f>'Controle continu'!BB51</f>
        <v>0</v>
      </c>
      <c r="D24" s="23">
        <f>'Examen final'!AY16</f>
        <v>0</v>
      </c>
      <c r="E24" s="23">
        <f t="shared" si="2"/>
        <v>0</v>
      </c>
      <c r="F24" s="24">
        <v>1</v>
      </c>
      <c r="G24" s="50">
        <f t="shared" si="3"/>
        <v>0</v>
      </c>
    </row>
    <row r="25" spans="1:7" x14ac:dyDescent="0.25">
      <c r="A25" s="310" t="s">
        <v>15</v>
      </c>
      <c r="B25" s="311"/>
      <c r="C25" s="23">
        <f>'Controle continu'!BB54</f>
        <v>0</v>
      </c>
      <c r="D25" s="23">
        <f>'Examen final'!AY17</f>
        <v>0</v>
      </c>
      <c r="E25" s="23">
        <f t="shared" si="2"/>
        <v>0</v>
      </c>
      <c r="F25" s="24">
        <v>1</v>
      </c>
      <c r="G25" s="50">
        <f t="shared" si="3"/>
        <v>0</v>
      </c>
    </row>
    <row r="26" spans="1:7" ht="15.75" thickBot="1" x14ac:dyDescent="0.3">
      <c r="A26" s="315" t="s">
        <v>16</v>
      </c>
      <c r="B26" s="316"/>
      <c r="C26" s="49">
        <f>'Controle continu'!BB56</f>
        <v>0</v>
      </c>
      <c r="D26" s="49">
        <f>'Examen final'!AY18</f>
        <v>0</v>
      </c>
      <c r="E26" s="49">
        <f t="shared" si="2"/>
        <v>0</v>
      </c>
      <c r="F26" s="25">
        <v>2</v>
      </c>
      <c r="G26" s="51">
        <f t="shared" si="3"/>
        <v>0</v>
      </c>
    </row>
    <row r="27" spans="1:7" ht="15.75" customHeight="1" x14ac:dyDescent="0.25">
      <c r="A27" s="312" t="s">
        <v>34</v>
      </c>
      <c r="B27" s="313"/>
      <c r="C27" s="313"/>
      <c r="D27" s="313"/>
      <c r="E27" s="313"/>
      <c r="F27" s="313"/>
      <c r="G27" s="314"/>
    </row>
    <row r="28" spans="1:7" x14ac:dyDescent="0.25">
      <c r="A28" s="310" t="s">
        <v>17</v>
      </c>
      <c r="B28" s="311"/>
      <c r="C28" s="23">
        <f>'Controle continu'!BB62</f>
        <v>0</v>
      </c>
      <c r="D28" s="23">
        <f>'Examen final'!AY20</f>
        <v>0</v>
      </c>
      <c r="E28" s="23">
        <f>AVERAGE(C28:D28)</f>
        <v>0</v>
      </c>
      <c r="F28" s="24">
        <v>1</v>
      </c>
      <c r="G28" s="50">
        <f>E28*F28</f>
        <v>0</v>
      </c>
    </row>
    <row r="29" spans="1:7" x14ac:dyDescent="0.25">
      <c r="A29" s="310" t="s">
        <v>47</v>
      </c>
      <c r="B29" s="311"/>
      <c r="C29" s="23">
        <f>'Controle continu'!BB63</f>
        <v>0</v>
      </c>
      <c r="D29" s="23">
        <f>'Examen final'!AZ21</f>
        <v>0</v>
      </c>
      <c r="E29" s="23">
        <f t="shared" ref="E29:E31" si="4">AVERAGE(C29:D29)</f>
        <v>0</v>
      </c>
      <c r="F29" s="24">
        <v>2</v>
      </c>
      <c r="G29" s="50">
        <f t="shared" ref="G29:G31" si="5">E29*F29</f>
        <v>0</v>
      </c>
    </row>
    <row r="30" spans="1:7" x14ac:dyDescent="0.25">
      <c r="A30" s="310" t="s">
        <v>130</v>
      </c>
      <c r="B30" s="311"/>
      <c r="C30" s="23">
        <f>'Controle continu'!BB67</f>
        <v>0</v>
      </c>
      <c r="D30" s="23">
        <f>'Examen final'!AY25</f>
        <v>0</v>
      </c>
      <c r="E30" s="23">
        <f t="shared" si="4"/>
        <v>0</v>
      </c>
      <c r="F30" s="24">
        <v>2</v>
      </c>
      <c r="G30" s="50">
        <f t="shared" si="5"/>
        <v>0</v>
      </c>
    </row>
    <row r="31" spans="1:7" ht="15.75" thickBot="1" x14ac:dyDescent="0.3">
      <c r="A31" s="315" t="s">
        <v>48</v>
      </c>
      <c r="B31" s="316"/>
      <c r="C31" s="49">
        <f>'Controle continu'!BB68</f>
        <v>0</v>
      </c>
      <c r="D31" s="49">
        <f>'Examen final'!AY26</f>
        <v>0</v>
      </c>
      <c r="E31" s="49">
        <f t="shared" si="4"/>
        <v>0</v>
      </c>
      <c r="F31" s="25">
        <v>2</v>
      </c>
      <c r="G31" s="51">
        <f t="shared" si="5"/>
        <v>0</v>
      </c>
    </row>
    <row r="32" spans="1:7" x14ac:dyDescent="0.25">
      <c r="A32" s="312" t="s">
        <v>35</v>
      </c>
      <c r="B32" s="313"/>
      <c r="C32" s="313"/>
      <c r="D32" s="313"/>
      <c r="E32" s="313"/>
      <c r="F32" s="313"/>
      <c r="G32" s="314"/>
    </row>
    <row r="33" spans="1:7" x14ac:dyDescent="0.25">
      <c r="A33" s="310" t="s">
        <v>18</v>
      </c>
      <c r="B33" s="311"/>
      <c r="C33" s="23">
        <f>'Controle continu'!BB70</f>
        <v>0</v>
      </c>
      <c r="D33" s="23">
        <f>'Examen final'!AY28</f>
        <v>0</v>
      </c>
      <c r="E33" s="23">
        <f>AVERAGE(C33:D33)</f>
        <v>0</v>
      </c>
      <c r="F33" s="24">
        <v>1</v>
      </c>
      <c r="G33" s="50">
        <f>E33*F33</f>
        <v>0</v>
      </c>
    </row>
    <row r="34" spans="1:7" x14ac:dyDescent="0.25">
      <c r="A34" s="310" t="s">
        <v>19</v>
      </c>
      <c r="B34" s="311"/>
      <c r="C34" s="23">
        <f>'Controle continu'!BB73</f>
        <v>0</v>
      </c>
      <c r="D34" s="23">
        <f>'Examen final'!AY29</f>
        <v>0</v>
      </c>
      <c r="E34" s="23">
        <f t="shared" ref="E34:E35" si="6">AVERAGE(C34:D34)</f>
        <v>0</v>
      </c>
      <c r="F34" s="24">
        <v>1</v>
      </c>
      <c r="G34" s="50">
        <f t="shared" ref="G34:G35" si="7">E34*F34</f>
        <v>0</v>
      </c>
    </row>
    <row r="35" spans="1:7" ht="15.75" thickBot="1" x14ac:dyDescent="0.3">
      <c r="A35" s="315" t="s">
        <v>20</v>
      </c>
      <c r="B35" s="316"/>
      <c r="C35" s="49">
        <f>'Controle continu'!BB74</f>
        <v>0</v>
      </c>
      <c r="D35" s="49">
        <f>'Examen final'!AY30</f>
        <v>0</v>
      </c>
      <c r="E35" s="49">
        <f t="shared" si="6"/>
        <v>0</v>
      </c>
      <c r="F35" s="25">
        <v>1</v>
      </c>
      <c r="G35" s="51">
        <f t="shared" si="7"/>
        <v>0</v>
      </c>
    </row>
    <row r="36" spans="1:7" ht="15.75" customHeight="1" x14ac:dyDescent="0.25">
      <c r="A36" s="312" t="s">
        <v>36</v>
      </c>
      <c r="B36" s="313"/>
      <c r="C36" s="313"/>
      <c r="D36" s="313"/>
      <c r="E36" s="313"/>
      <c r="F36" s="313"/>
      <c r="G36" s="314"/>
    </row>
    <row r="37" spans="1:7" x14ac:dyDescent="0.25">
      <c r="A37" s="310" t="s">
        <v>42</v>
      </c>
      <c r="B37" s="311"/>
      <c r="C37" s="23">
        <f>'Controle continu'!BB78</f>
        <v>0</v>
      </c>
      <c r="D37" s="23">
        <f>'Examen final'!AY32</f>
        <v>0</v>
      </c>
      <c r="E37" s="23">
        <f>AVERAGE(C37:D37)</f>
        <v>0</v>
      </c>
      <c r="F37" s="24">
        <v>1</v>
      </c>
      <c r="G37" s="50">
        <f>E37*F37</f>
        <v>0</v>
      </c>
    </row>
    <row r="38" spans="1:7" x14ac:dyDescent="0.25">
      <c r="A38" s="310" t="s">
        <v>21</v>
      </c>
      <c r="B38" s="311"/>
      <c r="C38" s="23">
        <f>'Controle continu'!BB79</f>
        <v>0</v>
      </c>
      <c r="D38" s="23">
        <f>'Examen final'!AY33</f>
        <v>0</v>
      </c>
      <c r="E38" s="23">
        <f t="shared" ref="E38:E40" si="8">AVERAGE(C38:D38)</f>
        <v>0</v>
      </c>
      <c r="F38" s="24">
        <v>2</v>
      </c>
      <c r="G38" s="50">
        <f t="shared" ref="G38:G40" si="9">E38*F38</f>
        <v>0</v>
      </c>
    </row>
    <row r="39" spans="1:7" x14ac:dyDescent="0.25">
      <c r="A39" s="310" t="s">
        <v>4</v>
      </c>
      <c r="B39" s="311"/>
      <c r="C39" s="23">
        <f>'Controle continu'!BA85</f>
        <v>0</v>
      </c>
      <c r="D39" s="23">
        <f>'Examen final'!AY35</f>
        <v>0</v>
      </c>
      <c r="E39" s="23">
        <f t="shared" si="8"/>
        <v>0</v>
      </c>
      <c r="F39" s="24">
        <v>5</v>
      </c>
      <c r="G39" s="50">
        <f t="shared" si="9"/>
        <v>0</v>
      </c>
    </row>
    <row r="40" spans="1:7" x14ac:dyDescent="0.25">
      <c r="A40" s="310" t="s">
        <v>31</v>
      </c>
      <c r="B40" s="311"/>
      <c r="C40" s="23">
        <f>(C12+C13+C14+C15+C16+C18+C19+C20+C21+C22+C23+C24+C25+C26+C28+C29+C30+C31+C33+C34+C35+C37+C38+C39)/24</f>
        <v>0</v>
      </c>
      <c r="D40" s="23">
        <f>(D12+D13+D14+D15+D16+D18+D19+D20+D21+D22+D23+D24+D25+D26+D28+D29+D30+D31+D33+D34+D35+D37+D38+D39)/24</f>
        <v>0</v>
      </c>
      <c r="E40" s="23">
        <f t="shared" si="8"/>
        <v>0</v>
      </c>
      <c r="F40" s="24">
        <v>50</v>
      </c>
      <c r="G40" s="50">
        <f t="shared" si="9"/>
        <v>0</v>
      </c>
    </row>
    <row r="41" spans="1:7" ht="15" customHeight="1" thickBot="1" x14ac:dyDescent="0.3">
      <c r="A41" s="335" t="s">
        <v>43</v>
      </c>
      <c r="B41" s="336"/>
      <c r="C41" s="326"/>
      <c r="D41" s="60">
        <f>G40/F40</f>
        <v>0</v>
      </c>
      <c r="E41" s="332" t="s">
        <v>44</v>
      </c>
      <c r="F41" s="333"/>
      <c r="G41" s="334"/>
    </row>
    <row r="42" spans="1:7" ht="14.25" customHeight="1" x14ac:dyDescent="0.25">
      <c r="A42" s="337" t="s">
        <v>37</v>
      </c>
      <c r="B42" s="338"/>
      <c r="C42" s="338"/>
      <c r="D42" s="338"/>
      <c r="E42" s="338"/>
      <c r="F42" s="338"/>
      <c r="G42" s="339"/>
    </row>
    <row r="43" spans="1:7" ht="79.5" customHeight="1" thickBot="1" x14ac:dyDescent="0.3">
      <c r="A43" s="340"/>
      <c r="B43" s="341"/>
      <c r="C43" s="341"/>
      <c r="D43" s="341"/>
      <c r="E43" s="341"/>
      <c r="F43" s="341"/>
      <c r="G43" s="342"/>
    </row>
    <row r="44" spans="1:7" x14ac:dyDescent="0.25">
      <c r="A44" s="56" t="s">
        <v>45</v>
      </c>
      <c r="B44" s="62">
        <f ca="1">TODAY()</f>
        <v>43504</v>
      </c>
      <c r="C44" s="57"/>
      <c r="D44" s="57"/>
      <c r="E44" s="345"/>
      <c r="F44" s="333"/>
      <c r="G44" s="334"/>
    </row>
    <row r="45" spans="1:7" ht="51" customHeight="1" thickBot="1" x14ac:dyDescent="0.3">
      <c r="A45" s="343" t="s">
        <v>46</v>
      </c>
      <c r="B45" s="344"/>
      <c r="C45" s="63"/>
      <c r="D45" s="329"/>
      <c r="E45" s="329"/>
      <c r="F45" s="330"/>
      <c r="G45" s="331"/>
    </row>
    <row r="46" spans="1:7" ht="15.75" thickTop="1" x14ac:dyDescent="0.25"/>
  </sheetData>
  <sheetProtection sheet="1" selectLockedCells="1" autoFilter="0" pivotTables="0"/>
  <mergeCells count="49">
    <mergeCell ref="A42:G42"/>
    <mergeCell ref="A43:G43"/>
    <mergeCell ref="E44:G44"/>
    <mergeCell ref="A45:B45"/>
    <mergeCell ref="D45:E45"/>
    <mergeCell ref="F45:G45"/>
    <mergeCell ref="A41:C41"/>
    <mergeCell ref="E41:G41"/>
    <mergeCell ref="A30:B30"/>
    <mergeCell ref="A31:B31"/>
    <mergeCell ref="A32:G32"/>
    <mergeCell ref="A33:B33"/>
    <mergeCell ref="A34:B34"/>
    <mergeCell ref="A35:B35"/>
    <mergeCell ref="A36:G36"/>
    <mergeCell ref="A37:B37"/>
    <mergeCell ref="A38:B38"/>
    <mergeCell ref="A39:B39"/>
    <mergeCell ref="A40:B40"/>
    <mergeCell ref="A29:B29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G27"/>
    <mergeCell ref="A28:B28"/>
    <mergeCell ref="A17:G17"/>
    <mergeCell ref="C7:G7"/>
    <mergeCell ref="B8:G8"/>
    <mergeCell ref="A9:B10"/>
    <mergeCell ref="F9:F10"/>
    <mergeCell ref="G9:G10"/>
    <mergeCell ref="A11:G11"/>
    <mergeCell ref="A12:B12"/>
    <mergeCell ref="A13:B13"/>
    <mergeCell ref="A14:B14"/>
    <mergeCell ref="A15:B15"/>
    <mergeCell ref="A16:B16"/>
    <mergeCell ref="B6:G6"/>
    <mergeCell ref="A1:G1"/>
    <mergeCell ref="C3:G3"/>
    <mergeCell ref="B4:G4"/>
    <mergeCell ref="C5:D5"/>
    <mergeCell ref="F5:G5"/>
  </mergeCells>
  <printOptions horizontalCentered="1"/>
  <pageMargins left="0" right="0" top="0" bottom="0" header="0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29</vt:i4>
      </vt:variant>
    </vt:vector>
  </HeadingPairs>
  <TitlesOfParts>
    <vt:vector size="29" baseType="lpstr">
      <vt:lpstr>Liste des stagiaires</vt:lpstr>
      <vt:lpstr>Classement des stagiaires</vt:lpstr>
      <vt:lpstr>Controle continu</vt:lpstr>
      <vt:lpstr>Examen final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PICHENEL Nicolas ADJ</dc:creator>
  <cp:lastModifiedBy>SPENLE Guillaume SGT</cp:lastModifiedBy>
  <cp:lastPrinted>2017-05-05T08:23:04Z</cp:lastPrinted>
  <dcterms:created xsi:type="dcterms:W3CDTF">2017-03-09T06:54:10Z</dcterms:created>
  <dcterms:modified xsi:type="dcterms:W3CDTF">2019-02-08T08:34:23Z</dcterms:modified>
</cp:coreProperties>
</file>