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L:\4-MOBILITE\13- FEUX DE TRAFIC\Dominique\"/>
    </mc:Choice>
  </mc:AlternateContent>
  <bookViews>
    <workbookView xWindow="0" yWindow="0" windowWidth="28800" windowHeight="11700"/>
  </bookViews>
  <sheets>
    <sheet name="BordereauPrix" sheetId="1" r:id="rId1"/>
    <sheet name="Devis" sheetId="2" r:id="rId2"/>
  </sheets>
  <externalReferences>
    <externalReference r:id="rId3"/>
  </externalReferences>
  <definedNames>
    <definedName name="Ref">BordereauPrix!$B$3:$B$15</definedName>
    <definedName name="RefSPIE">'[1]Bordereau Prix SPIE'!$C$3:$C$250</definedName>
    <definedName name="Selec">BordereauPrix!$A$3:$A$15</definedName>
    <definedName name="Sélection">'[1]Bordereau Prix SPIE'!$A$3:$A$250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5" i="2" l="1" a="1"/>
  <c r="A15" i="2" s="1"/>
  <c r="F15" i="2" s="1"/>
  <c r="A16" i="2" a="1"/>
  <c r="A16" i="2" s="1"/>
  <c r="B16" i="2" s="1"/>
  <c r="A17" i="2" a="1"/>
  <c r="A17" i="2" s="1"/>
  <c r="B17" i="2" s="1"/>
  <c r="A18" i="2" a="1"/>
  <c r="A18" i="2" s="1"/>
  <c r="A19" i="2" a="1"/>
  <c r="A19" i="2" s="1"/>
  <c r="F19" i="2" s="1"/>
  <c r="A20" i="2" a="1"/>
  <c r="A20" i="2" s="1"/>
  <c r="A21" i="2" a="1"/>
  <c r="A21" i="2" s="1"/>
  <c r="B21" i="2" s="1"/>
  <c r="A22" i="2" a="1"/>
  <c r="A22" i="2" s="1"/>
  <c r="A23" i="2" a="1"/>
  <c r="A23" i="2" s="1"/>
  <c r="F23" i="2" s="1"/>
  <c r="A24" i="2" a="1"/>
  <c r="A24" i="2" s="1"/>
  <c r="B24" i="2" s="1"/>
  <c r="A25" i="2" a="1"/>
  <c r="A25" i="2" s="1"/>
  <c r="B25" i="2" s="1"/>
  <c r="G6" i="1" a="1"/>
  <c r="G6" i="1" s="1"/>
  <c r="G7" i="1" a="1"/>
  <c r="G7" i="1" s="1"/>
  <c r="G8" i="1" a="1"/>
  <c r="G8" i="1" s="1"/>
  <c r="G9" i="1" a="1"/>
  <c r="G9" i="1" s="1"/>
  <c r="G10" i="1" a="1"/>
  <c r="G10" i="1" s="1"/>
  <c r="G11" i="1" a="1"/>
  <c r="G11" i="1" s="1"/>
  <c r="G12" i="1" a="1"/>
  <c r="G12" i="1" s="1"/>
  <c r="H25" i="2"/>
  <c r="H24" i="2"/>
  <c r="H23" i="2"/>
  <c r="H22" i="2"/>
  <c r="H21" i="2"/>
  <c r="H20" i="2"/>
  <c r="H19" i="2"/>
  <c r="H18" i="2"/>
  <c r="H17" i="2"/>
  <c r="H16" i="2"/>
  <c r="H15" i="2"/>
  <c r="A14" i="2" a="1"/>
  <c r="G5" i="1" a="1"/>
  <c r="A13" i="2" a="1"/>
  <c r="A12" i="2" a="1"/>
  <c r="G4" i="1" a="1"/>
  <c r="G3" i="1" a="1"/>
  <c r="E15" i="2" l="1"/>
  <c r="G5" i="1"/>
  <c r="A14" i="2"/>
  <c r="B14" i="2" s="1"/>
  <c r="E23" i="2"/>
  <c r="E22" i="2"/>
  <c r="F22" i="2"/>
  <c r="B22" i="2"/>
  <c r="E18" i="2"/>
  <c r="F18" i="2"/>
  <c r="B18" i="2"/>
  <c r="E14" i="2"/>
  <c r="F14" i="2"/>
  <c r="H14" i="2" s="1"/>
  <c r="B20" i="2"/>
  <c r="E20" i="2"/>
  <c r="F20" i="2"/>
  <c r="F24" i="2"/>
  <c r="E19" i="2"/>
  <c r="F16" i="2"/>
  <c r="F25" i="2"/>
  <c r="E24" i="2"/>
  <c r="B23" i="2"/>
  <c r="F21" i="2"/>
  <c r="B19" i="2"/>
  <c r="F17" i="2"/>
  <c r="E16" i="2"/>
  <c r="B15" i="2"/>
  <c r="E25" i="2"/>
  <c r="E21" i="2"/>
  <c r="E17" i="2"/>
  <c r="A13" i="2"/>
  <c r="A12" i="2"/>
  <c r="G4" i="1"/>
  <c r="G3" i="1"/>
  <c r="B13" i="2" l="1"/>
  <c r="E13" i="2"/>
  <c r="F13" i="2"/>
  <c r="H13" i="2" s="1"/>
  <c r="B12" i="2"/>
  <c r="F12" i="2"/>
  <c r="H12" i="2" s="1"/>
  <c r="E12" i="2"/>
  <c r="H26" i="2" l="1"/>
  <c r="H27" i="2" s="1"/>
  <c r="H28" i="2" s="1"/>
</calcChain>
</file>

<file path=xl/sharedStrings.xml><?xml version="1.0" encoding="utf-8"?>
<sst xmlns="http://schemas.openxmlformats.org/spreadsheetml/2006/main" count="35" uniqueCount="30">
  <si>
    <t>Fournisseur</t>
  </si>
  <si>
    <t>Référence</t>
  </si>
  <si>
    <t>Libellé</t>
  </si>
  <si>
    <t>unité</t>
  </si>
  <si>
    <t>prix</t>
  </si>
  <si>
    <t>Vis</t>
  </si>
  <si>
    <t>Pointe</t>
  </si>
  <si>
    <t>Ecrou</t>
  </si>
  <si>
    <t>Cheville</t>
  </si>
  <si>
    <t>U</t>
  </si>
  <si>
    <t>MO</t>
  </si>
  <si>
    <t>H</t>
  </si>
  <si>
    <t>Sélection</t>
  </si>
  <si>
    <t>x</t>
  </si>
  <si>
    <t>Affaire suivie par :</t>
  </si>
  <si>
    <t>entreprise</t>
  </si>
  <si>
    <t>Numero de bon</t>
  </si>
  <si>
    <t>Type de travaux :</t>
  </si>
  <si>
    <t>Date</t>
  </si>
  <si>
    <t>Lieu</t>
  </si>
  <si>
    <t>Nature des travaux :</t>
  </si>
  <si>
    <t>N° de Px</t>
  </si>
  <si>
    <t>LIBELLE</t>
  </si>
  <si>
    <t>UNITE</t>
  </si>
  <si>
    <t>PX UNIT.</t>
  </si>
  <si>
    <t>QUANTITE</t>
  </si>
  <si>
    <t>TOTAL HT</t>
  </si>
  <si>
    <t>TOTAL H.T</t>
  </si>
  <si>
    <t>TVA 20 %</t>
  </si>
  <si>
    <t>TOTAL T.T.C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</si>
</sst>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44" formatCode="_-* #,##0.00\ &quot;€&quot;_-;\-* #,##0.00\ &quot;€&quot;_-;_-* &quot;-&quot;??\ &quot;€&quot;_-;_-@_-"/>
    <numFmt numFmtId="164" formatCode="d\ mmmm\ yyyy"/>
    <numFmt numFmtId="165" formatCode="#,##0_ ;\-#,##0\ "/>
    <numFmt numFmtId="167" formatCode="#,##0.00\ &quot;F&quot;;\-#,##0.00\ &quot;F&quot;"/>
    <numFmt numFmtId="168" formatCode="#,##0.00\ &quot;€&quot;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Tahoma"/>
      <family val="2"/>
    </font>
    <font>
      <b/>
      <u/>
      <sz val="10"/>
      <name val="Arial"/>
      <family val="2"/>
    </font>
    <font>
      <b/>
      <i/>
      <sz val="10"/>
      <color indexed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i/>
      <sz val="14"/>
      <color indexed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sz val="8"/>
      <name val="Segoe UI"/>
      <family val="2"/>
    </font>
  </fonts>
  <fills count="8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00206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53">
    <xf numFmtId="0" fontId="0" fillId="0" borderId="0" xfId="0"/>
    <xf numFmtId="0" fontId="0" fillId="2" borderId="0" xfId="0" applyFill="1"/>
    <xf numFmtId="0" fontId="0" fillId="0" borderId="1" xfId="0" applyBorder="1"/>
    <xf numFmtId="0" fontId="3" fillId="0" borderId="2" xfId="0" applyFont="1" applyFill="1" applyBorder="1" applyAlignment="1">
      <alignment vertical="center"/>
    </xf>
    <xf numFmtId="0" fontId="3" fillId="0" borderId="0" xfId="0" applyFont="1" applyFill="1" applyAlignment="1">
      <alignment horizontal="right" vertical="center"/>
    </xf>
    <xf numFmtId="0" fontId="4" fillId="3" borderId="1" xfId="0" applyFont="1" applyFill="1" applyBorder="1" applyAlignment="1">
      <alignment horizontal="center" vertical="center"/>
    </xf>
    <xf numFmtId="0" fontId="5" fillId="0" borderId="0" xfId="0" applyFont="1" applyAlignment="1">
      <alignment horizontal="right" vertical="center"/>
    </xf>
    <xf numFmtId="0" fontId="6" fillId="0" borderId="0" xfId="0" applyFont="1" applyAlignment="1">
      <alignment horizontal="right" vertical="center"/>
    </xf>
    <xf numFmtId="0" fontId="6" fillId="0" borderId="3" xfId="0" applyFont="1" applyBorder="1" applyAlignment="1">
      <alignment horizontal="right" vertical="center"/>
    </xf>
    <xf numFmtId="0" fontId="4" fillId="3" borderId="4" xfId="0" applyNumberFormat="1" applyFont="1" applyFill="1" applyBorder="1" applyAlignment="1">
      <alignment horizontal="center" vertical="center"/>
    </xf>
    <xf numFmtId="0" fontId="4" fillId="3" borderId="5" xfId="0" applyNumberFormat="1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5" fillId="0" borderId="0" xfId="0" applyFont="1" applyBorder="1" applyAlignment="1">
      <alignment horizontal="right" vertical="center"/>
    </xf>
    <xf numFmtId="0" fontId="6" fillId="0" borderId="0" xfId="0" applyFont="1" applyBorder="1" applyAlignment="1">
      <alignment horizontal="right" vertical="center"/>
    </xf>
    <xf numFmtId="0" fontId="6" fillId="0" borderId="0" xfId="0" applyFont="1" applyBorder="1" applyAlignment="1">
      <alignment horizontal="left" vertical="center"/>
    </xf>
    <xf numFmtId="164" fontId="4" fillId="3" borderId="4" xfId="0" applyNumberFormat="1" applyFont="1" applyFill="1" applyBorder="1" applyAlignment="1">
      <alignment horizontal="center" vertical="center"/>
    </xf>
    <xf numFmtId="164" fontId="4" fillId="3" borderId="5" xfId="0" applyNumberFormat="1" applyFont="1" applyFill="1" applyBorder="1" applyAlignment="1">
      <alignment horizontal="center" vertical="center"/>
    </xf>
    <xf numFmtId="0" fontId="6" fillId="0" borderId="0" xfId="0" applyFont="1" applyAlignment="1">
      <alignment horizontal="left" vertical="center"/>
    </xf>
    <xf numFmtId="0" fontId="6" fillId="0" borderId="0" xfId="0" applyFont="1" applyAlignment="1">
      <alignment horizontal="center" vertical="center"/>
    </xf>
    <xf numFmtId="0" fontId="4" fillId="3" borderId="2" xfId="0" applyNumberFormat="1" applyFont="1" applyFill="1" applyBorder="1" applyAlignment="1">
      <alignment horizontal="center" vertical="center"/>
    </xf>
    <xf numFmtId="0" fontId="6" fillId="0" borderId="0" xfId="0" applyFont="1" applyBorder="1" applyAlignment="1">
      <alignment vertical="center"/>
    </xf>
    <xf numFmtId="0" fontId="5" fillId="0" borderId="0" xfId="0" applyFont="1" applyAlignment="1">
      <alignment vertical="center"/>
    </xf>
    <xf numFmtId="0" fontId="7" fillId="3" borderId="6" xfId="0" applyFont="1" applyFill="1" applyBorder="1" applyAlignment="1">
      <alignment horizontal="center" vertical="center" wrapText="1"/>
    </xf>
    <xf numFmtId="0" fontId="7" fillId="3" borderId="7" xfId="0" applyFont="1" applyFill="1" applyBorder="1" applyAlignment="1">
      <alignment horizontal="center" vertical="center" wrapText="1"/>
    </xf>
    <xf numFmtId="0" fontId="7" fillId="3" borderId="8" xfId="0" applyFont="1" applyFill="1" applyBorder="1" applyAlignment="1">
      <alignment horizontal="center" vertical="center" wrapText="1"/>
    </xf>
    <xf numFmtId="165" fontId="5" fillId="0" borderId="0" xfId="0" applyNumberFormat="1" applyFont="1" applyBorder="1" applyAlignment="1">
      <alignment horizontal="center" vertical="center"/>
    </xf>
    <xf numFmtId="0" fontId="6" fillId="0" borderId="0" xfId="0" applyFont="1" applyAlignment="1">
      <alignment vertical="center"/>
    </xf>
    <xf numFmtId="44" fontId="5" fillId="0" borderId="0" xfId="1" applyFont="1" applyAlignment="1">
      <alignment horizontal="right" vertical="center"/>
    </xf>
    <xf numFmtId="14" fontId="4" fillId="3" borderId="9" xfId="0" applyNumberFormat="1" applyFont="1" applyFill="1" applyBorder="1" applyAlignment="1">
      <alignment horizontal="center" vertical="center" wrapText="1"/>
    </xf>
    <xf numFmtId="0" fontId="4" fillId="3" borderId="4" xfId="0" applyFont="1" applyFill="1" applyBorder="1" applyAlignment="1">
      <alignment horizontal="center" vertical="center" wrapText="1"/>
    </xf>
    <xf numFmtId="0" fontId="4" fillId="3" borderId="5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vertical="center" wrapText="1"/>
    </xf>
    <xf numFmtId="0" fontId="6" fillId="0" borderId="10" xfId="0" applyFont="1" applyBorder="1" applyAlignment="1">
      <alignment vertical="center"/>
    </xf>
    <xf numFmtId="0" fontId="8" fillId="4" borderId="11" xfId="0" applyFont="1" applyFill="1" applyBorder="1" applyAlignment="1">
      <alignment horizontal="center" vertical="center"/>
    </xf>
    <xf numFmtId="0" fontId="8" fillId="4" borderId="12" xfId="0" applyFont="1" applyFill="1" applyBorder="1" applyAlignment="1">
      <alignment horizontal="center" vertical="center"/>
    </xf>
    <xf numFmtId="0" fontId="8" fillId="4" borderId="12" xfId="0" applyFont="1" applyFill="1" applyBorder="1" applyAlignment="1">
      <alignment horizontal="center" vertical="center"/>
    </xf>
    <xf numFmtId="167" fontId="8" fillId="4" borderId="12" xfId="0" applyNumberFormat="1" applyFont="1" applyFill="1" applyBorder="1" applyAlignment="1">
      <alignment horizontal="center" vertical="center"/>
    </xf>
    <xf numFmtId="167" fontId="8" fillId="4" borderId="13" xfId="0" applyNumberFormat="1" applyFont="1" applyFill="1" applyBorder="1" applyAlignment="1">
      <alignment horizontal="center" vertical="center"/>
    </xf>
    <xf numFmtId="0" fontId="9" fillId="5" borderId="14" xfId="0" applyFont="1" applyFill="1" applyBorder="1" applyAlignment="1">
      <alignment horizontal="center" vertical="center"/>
    </xf>
    <xf numFmtId="0" fontId="9" fillId="6" borderId="15" xfId="0" applyFont="1" applyFill="1" applyBorder="1" applyAlignment="1">
      <alignment vertical="center"/>
    </xf>
    <xf numFmtId="0" fontId="9" fillId="6" borderId="16" xfId="0" applyFont="1" applyFill="1" applyBorder="1" applyAlignment="1">
      <alignment vertical="center"/>
    </xf>
    <xf numFmtId="0" fontId="9" fillId="6" borderId="17" xfId="0" applyFont="1" applyFill="1" applyBorder="1" applyAlignment="1">
      <alignment vertical="center"/>
    </xf>
    <xf numFmtId="0" fontId="9" fillId="5" borderId="18" xfId="0" applyNumberFormat="1" applyFont="1" applyFill="1" applyBorder="1" applyAlignment="1">
      <alignment horizontal="center" vertical="center"/>
    </xf>
    <xf numFmtId="168" fontId="9" fillId="6" borderId="19" xfId="0" applyNumberFormat="1" applyFont="1" applyFill="1" applyBorder="1" applyAlignment="1">
      <alignment horizontal="right" vertical="center"/>
    </xf>
    <xf numFmtId="0" fontId="9" fillId="0" borderId="20" xfId="0" applyFont="1" applyBorder="1" applyAlignment="1">
      <alignment horizontal="center" vertical="center"/>
    </xf>
    <xf numFmtId="0" fontId="9" fillId="0" borderId="21" xfId="0" applyFont="1" applyBorder="1" applyAlignment="1">
      <alignment horizontal="center" vertical="center"/>
    </xf>
    <xf numFmtId="0" fontId="9" fillId="0" borderId="11" xfId="0" applyFont="1" applyBorder="1" applyAlignment="1">
      <alignment horizontal="center" vertical="center"/>
    </xf>
    <xf numFmtId="0" fontId="9" fillId="0" borderId="12" xfId="0" applyFont="1" applyBorder="1" applyAlignment="1">
      <alignment horizontal="center" vertical="center"/>
    </xf>
    <xf numFmtId="168" fontId="9" fillId="0" borderId="13" xfId="0" applyNumberFormat="1" applyFont="1" applyBorder="1" applyAlignment="1">
      <alignment horizontal="right" vertical="center"/>
    </xf>
    <xf numFmtId="0" fontId="9" fillId="0" borderId="0" xfId="0" applyFont="1" applyAlignment="1">
      <alignment horizontal="center" vertical="center"/>
    </xf>
    <xf numFmtId="0" fontId="9" fillId="0" borderId="22" xfId="0" applyFont="1" applyBorder="1" applyAlignment="1">
      <alignment horizontal="center" vertical="center"/>
    </xf>
    <xf numFmtId="0" fontId="9" fillId="7" borderId="0" xfId="0" applyFont="1" applyFill="1" applyAlignment="1">
      <alignment horizontal="center" vertical="center"/>
    </xf>
    <xf numFmtId="167" fontId="9" fillId="7" borderId="0" xfId="0" applyNumberFormat="1" applyFont="1" applyFill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fmlaLink="$A$6" lockText="1" noThreeD="1"/>
</file>

<file path=xl/ctrlProps/ctrlProp2.xml><?xml version="1.0" encoding="utf-8"?>
<formControlPr xmlns="http://schemas.microsoft.com/office/spreadsheetml/2009/9/main" objectType="CheckBox" fmlaLink="$A$7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checked="Checked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5</xdr:row>
          <xdr:rowOff>0</xdr:rowOff>
        </xdr:from>
        <xdr:to>
          <xdr:col>1</xdr:col>
          <xdr:colOff>0</xdr:colOff>
          <xdr:row>6</xdr:row>
          <xdr:rowOff>19050</xdr:rowOff>
        </xdr:to>
        <xdr:sp macro="" textlink="">
          <xdr:nvSpPr>
            <xdr:cNvPr id="2050" name="Check Box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6</xdr:row>
          <xdr:rowOff>0</xdr:rowOff>
        </xdr:from>
        <xdr:to>
          <xdr:col>1</xdr:col>
          <xdr:colOff>0</xdr:colOff>
          <xdr:row>7</xdr:row>
          <xdr:rowOff>19050</xdr:rowOff>
        </xdr:to>
        <xdr:sp macro="" textlink="">
          <xdr:nvSpPr>
            <xdr:cNvPr id="2051" name="Check Box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3</a:t>
              </a:r>
            </a:p>
          </xdr:txBody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1066800</xdr:colOff>
          <xdr:row>2</xdr:row>
          <xdr:rowOff>180975</xdr:rowOff>
        </xdr:from>
        <xdr:to>
          <xdr:col>3</xdr:col>
          <xdr:colOff>304800</xdr:colOff>
          <xdr:row>4</xdr:row>
          <xdr:rowOff>19050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CC" mc:Ignorable="a14" a14:legacySpreadsheetColorIndex="26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1066800</xdr:colOff>
          <xdr:row>3</xdr:row>
          <xdr:rowOff>180975</xdr:rowOff>
        </xdr:from>
        <xdr:to>
          <xdr:col>3</xdr:col>
          <xdr:colOff>304800</xdr:colOff>
          <xdr:row>5</xdr:row>
          <xdr:rowOff>19050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ordereau%20prix%20fournisseur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rdereau Prix SPIE"/>
      <sheetName val="Bordereau Prix SEA"/>
      <sheetName val="Bordereau Prix FARECO"/>
      <sheetName val="Bordereau Prix AXIMUM"/>
      <sheetName val="Bordereau Prix CAPSYS"/>
      <sheetName val="Bordereau Prix Main d'Oeuvre"/>
      <sheetName val="Travaux"/>
      <sheetName val="Accident"/>
      <sheetName val="Description Affaire"/>
    </sheetNames>
    <sheetDataSet>
      <sheetData sheetId="0">
        <row r="3">
          <cell r="A3" t="str">
            <v>x</v>
          </cell>
          <cell r="C3">
            <v>1001</v>
          </cell>
        </row>
        <row r="4">
          <cell r="A4" t="b">
            <v>0</v>
          </cell>
          <cell r="C4">
            <v>1002</v>
          </cell>
        </row>
        <row r="5">
          <cell r="C5">
            <v>1003</v>
          </cell>
        </row>
        <row r="6">
          <cell r="C6">
            <v>1004</v>
          </cell>
        </row>
        <row r="7">
          <cell r="C7">
            <v>1005</v>
          </cell>
        </row>
        <row r="8">
          <cell r="C8">
            <v>1010</v>
          </cell>
        </row>
        <row r="9">
          <cell r="C9">
            <v>1011</v>
          </cell>
        </row>
        <row r="10">
          <cell r="C10">
            <v>1012</v>
          </cell>
        </row>
        <row r="11">
          <cell r="C11">
            <v>1020</v>
          </cell>
        </row>
        <row r="12">
          <cell r="C12">
            <v>1021</v>
          </cell>
        </row>
        <row r="13">
          <cell r="C13">
            <v>1030</v>
          </cell>
        </row>
        <row r="14">
          <cell r="C14">
            <v>1031</v>
          </cell>
        </row>
        <row r="15">
          <cell r="C15">
            <v>1040</v>
          </cell>
        </row>
        <row r="16">
          <cell r="C16">
            <v>1041</v>
          </cell>
        </row>
        <row r="17">
          <cell r="C17">
            <v>1050</v>
          </cell>
        </row>
        <row r="18">
          <cell r="C18">
            <v>1060</v>
          </cell>
        </row>
        <row r="19">
          <cell r="C19">
            <v>1061</v>
          </cell>
        </row>
        <row r="20">
          <cell r="C20">
            <v>1101</v>
          </cell>
        </row>
        <row r="21">
          <cell r="C21">
            <v>1102</v>
          </cell>
        </row>
        <row r="22">
          <cell r="C22">
            <v>1103</v>
          </cell>
        </row>
        <row r="23">
          <cell r="C23">
            <v>1104</v>
          </cell>
        </row>
        <row r="24">
          <cell r="C24">
            <v>1105</v>
          </cell>
        </row>
        <row r="25">
          <cell r="C25">
            <v>1106</v>
          </cell>
        </row>
        <row r="26">
          <cell r="C26">
            <v>1107</v>
          </cell>
        </row>
        <row r="27">
          <cell r="C27">
            <v>1108</v>
          </cell>
        </row>
        <row r="28">
          <cell r="C28">
            <v>1109</v>
          </cell>
        </row>
        <row r="29">
          <cell r="C29">
            <v>1110</v>
          </cell>
        </row>
        <row r="30">
          <cell r="C30">
            <v>1120</v>
          </cell>
        </row>
        <row r="31">
          <cell r="C31">
            <v>1121</v>
          </cell>
        </row>
        <row r="32">
          <cell r="C32">
            <v>1122</v>
          </cell>
        </row>
        <row r="33">
          <cell r="C33">
            <v>1123</v>
          </cell>
        </row>
        <row r="34">
          <cell r="C34">
            <v>1124</v>
          </cell>
        </row>
        <row r="35">
          <cell r="C35">
            <v>1125</v>
          </cell>
        </row>
        <row r="36">
          <cell r="C36">
            <v>1126</v>
          </cell>
        </row>
        <row r="37">
          <cell r="C37">
            <v>1127</v>
          </cell>
        </row>
        <row r="38">
          <cell r="C38">
            <v>1130</v>
          </cell>
        </row>
        <row r="39">
          <cell r="C39">
            <v>1131</v>
          </cell>
        </row>
        <row r="40">
          <cell r="C40">
            <v>1132</v>
          </cell>
        </row>
        <row r="41">
          <cell r="C41">
            <v>1201</v>
          </cell>
        </row>
        <row r="42">
          <cell r="C42">
            <v>1202</v>
          </cell>
        </row>
        <row r="43">
          <cell r="C43">
            <v>1203</v>
          </cell>
        </row>
        <row r="44">
          <cell r="C44">
            <v>1204</v>
          </cell>
        </row>
        <row r="45">
          <cell r="C45">
            <v>1205</v>
          </cell>
        </row>
        <row r="46">
          <cell r="C46">
            <v>1206</v>
          </cell>
        </row>
        <row r="47">
          <cell r="C47">
            <v>1207</v>
          </cell>
        </row>
        <row r="48">
          <cell r="C48">
            <v>1208</v>
          </cell>
        </row>
        <row r="49">
          <cell r="C49">
            <v>1209</v>
          </cell>
        </row>
        <row r="50">
          <cell r="C50">
            <v>1220</v>
          </cell>
        </row>
        <row r="51">
          <cell r="C51">
            <v>1221</v>
          </cell>
        </row>
        <row r="52">
          <cell r="C52">
            <v>1222</v>
          </cell>
        </row>
        <row r="53">
          <cell r="C53">
            <v>1223</v>
          </cell>
        </row>
        <row r="54">
          <cell r="C54">
            <v>1224</v>
          </cell>
        </row>
        <row r="55">
          <cell r="C55">
            <v>1301</v>
          </cell>
        </row>
        <row r="56">
          <cell r="C56">
            <v>1302</v>
          </cell>
        </row>
        <row r="57">
          <cell r="C57">
            <v>1303</v>
          </cell>
        </row>
        <row r="58">
          <cell r="C58">
            <v>1304</v>
          </cell>
        </row>
        <row r="59">
          <cell r="C59">
            <v>1305</v>
          </cell>
        </row>
        <row r="60">
          <cell r="C60">
            <v>1306</v>
          </cell>
        </row>
        <row r="61">
          <cell r="C61">
            <v>1307</v>
          </cell>
        </row>
        <row r="62">
          <cell r="C62">
            <v>1308</v>
          </cell>
        </row>
        <row r="63">
          <cell r="C63">
            <v>1309</v>
          </cell>
        </row>
        <row r="64">
          <cell r="C64">
            <v>1310</v>
          </cell>
        </row>
        <row r="65">
          <cell r="C65">
            <v>1311</v>
          </cell>
        </row>
        <row r="66">
          <cell r="C66">
            <v>1312</v>
          </cell>
        </row>
        <row r="67">
          <cell r="C67">
            <v>1313</v>
          </cell>
        </row>
        <row r="68">
          <cell r="C68">
            <v>1314</v>
          </cell>
        </row>
        <row r="69">
          <cell r="C69">
            <v>1315</v>
          </cell>
        </row>
        <row r="70">
          <cell r="C70">
            <v>1316</v>
          </cell>
        </row>
        <row r="71">
          <cell r="C71">
            <v>1317</v>
          </cell>
        </row>
        <row r="72">
          <cell r="C72">
            <v>1318</v>
          </cell>
        </row>
        <row r="73">
          <cell r="C73">
            <v>1319</v>
          </cell>
        </row>
        <row r="74">
          <cell r="C74">
            <v>1320</v>
          </cell>
        </row>
        <row r="75">
          <cell r="C75">
            <v>1321</v>
          </cell>
        </row>
        <row r="76">
          <cell r="C76">
            <v>1401</v>
          </cell>
        </row>
        <row r="77">
          <cell r="C77">
            <v>1402</v>
          </cell>
        </row>
        <row r="78">
          <cell r="C78">
            <v>1403</v>
          </cell>
        </row>
        <row r="79">
          <cell r="C79">
            <v>1404</v>
          </cell>
        </row>
        <row r="80">
          <cell r="C80">
            <v>1405</v>
          </cell>
        </row>
        <row r="81">
          <cell r="C81">
            <v>1406</v>
          </cell>
        </row>
        <row r="82">
          <cell r="C82">
            <v>1407</v>
          </cell>
        </row>
        <row r="83">
          <cell r="C83">
            <v>1408</v>
          </cell>
        </row>
        <row r="84">
          <cell r="C84">
            <v>1409</v>
          </cell>
        </row>
        <row r="85">
          <cell r="C85">
            <v>1410</v>
          </cell>
        </row>
        <row r="86">
          <cell r="C86">
            <v>1411</v>
          </cell>
        </row>
        <row r="87">
          <cell r="C87">
            <v>1412</v>
          </cell>
        </row>
        <row r="88">
          <cell r="C88">
            <v>1501</v>
          </cell>
        </row>
        <row r="89">
          <cell r="C89">
            <v>1502</v>
          </cell>
        </row>
        <row r="90">
          <cell r="C90">
            <v>1510</v>
          </cell>
        </row>
        <row r="91">
          <cell r="C91">
            <v>1511</v>
          </cell>
        </row>
        <row r="92">
          <cell r="C92">
            <v>1520</v>
          </cell>
        </row>
        <row r="93">
          <cell r="C93">
            <v>1521</v>
          </cell>
        </row>
        <row r="94">
          <cell r="C94">
            <v>1530</v>
          </cell>
        </row>
        <row r="95">
          <cell r="C95">
            <v>1531</v>
          </cell>
        </row>
        <row r="96">
          <cell r="C96">
            <v>1540</v>
          </cell>
        </row>
        <row r="97">
          <cell r="C97">
            <v>1601</v>
          </cell>
        </row>
        <row r="98">
          <cell r="C98">
            <v>1602</v>
          </cell>
        </row>
        <row r="99">
          <cell r="C99">
            <v>1603</v>
          </cell>
        </row>
        <row r="100">
          <cell r="C100">
            <v>1604</v>
          </cell>
        </row>
        <row r="101">
          <cell r="C101">
            <v>1605</v>
          </cell>
        </row>
        <row r="102">
          <cell r="C102">
            <v>1606</v>
          </cell>
        </row>
        <row r="103">
          <cell r="C103">
            <v>1607</v>
          </cell>
        </row>
        <row r="104">
          <cell r="C104">
            <v>1608</v>
          </cell>
        </row>
        <row r="105">
          <cell r="C105">
            <v>1609</v>
          </cell>
        </row>
        <row r="106">
          <cell r="C106">
            <v>1610</v>
          </cell>
        </row>
        <row r="107">
          <cell r="C107">
            <v>1611</v>
          </cell>
        </row>
        <row r="108">
          <cell r="C108">
            <v>1612</v>
          </cell>
        </row>
        <row r="109">
          <cell r="C109">
            <v>1613</v>
          </cell>
        </row>
        <row r="110">
          <cell r="C110">
            <v>1614</v>
          </cell>
        </row>
        <row r="111">
          <cell r="C111">
            <v>1615</v>
          </cell>
        </row>
        <row r="112">
          <cell r="C112">
            <v>1701</v>
          </cell>
        </row>
        <row r="113">
          <cell r="C113">
            <v>1702</v>
          </cell>
        </row>
        <row r="114">
          <cell r="C114">
            <v>1703</v>
          </cell>
        </row>
        <row r="115">
          <cell r="C115">
            <v>1704</v>
          </cell>
        </row>
        <row r="116">
          <cell r="C116">
            <v>2001</v>
          </cell>
        </row>
        <row r="117">
          <cell r="C117">
            <v>2002</v>
          </cell>
        </row>
        <row r="118">
          <cell r="C118">
            <v>2010</v>
          </cell>
        </row>
        <row r="119">
          <cell r="C119">
            <v>2011</v>
          </cell>
        </row>
        <row r="120">
          <cell r="C120">
            <v>2012</v>
          </cell>
        </row>
        <row r="121">
          <cell r="C121">
            <v>2013</v>
          </cell>
        </row>
        <row r="122">
          <cell r="C122">
            <v>2014</v>
          </cell>
        </row>
        <row r="123">
          <cell r="C123">
            <v>2015</v>
          </cell>
        </row>
        <row r="124">
          <cell r="C124">
            <v>2016</v>
          </cell>
        </row>
        <row r="125">
          <cell r="C125">
            <v>2020</v>
          </cell>
        </row>
        <row r="126">
          <cell r="C126">
            <v>2030</v>
          </cell>
        </row>
        <row r="127">
          <cell r="C127">
            <v>2034</v>
          </cell>
        </row>
        <row r="128">
          <cell r="C128">
            <v>2037</v>
          </cell>
        </row>
        <row r="129">
          <cell r="C129">
            <v>2040</v>
          </cell>
        </row>
        <row r="130">
          <cell r="C130">
            <v>2041</v>
          </cell>
        </row>
        <row r="131">
          <cell r="C131">
            <v>2042</v>
          </cell>
        </row>
        <row r="132">
          <cell r="C132">
            <v>2043</v>
          </cell>
        </row>
        <row r="133">
          <cell r="C133">
            <v>2044</v>
          </cell>
        </row>
        <row r="134">
          <cell r="C134">
            <v>2101</v>
          </cell>
        </row>
        <row r="135">
          <cell r="C135">
            <v>2110</v>
          </cell>
        </row>
        <row r="136">
          <cell r="C136">
            <v>2111</v>
          </cell>
        </row>
        <row r="137">
          <cell r="C137">
            <v>2112</v>
          </cell>
        </row>
        <row r="138">
          <cell r="C138">
            <v>2120</v>
          </cell>
        </row>
        <row r="139">
          <cell r="C139">
            <v>2201</v>
          </cell>
        </row>
        <row r="140">
          <cell r="C140">
            <v>2210</v>
          </cell>
        </row>
        <row r="141">
          <cell r="C141">
            <v>2211</v>
          </cell>
        </row>
        <row r="142">
          <cell r="C142">
            <v>2212</v>
          </cell>
        </row>
        <row r="143">
          <cell r="C143">
            <v>2213</v>
          </cell>
        </row>
        <row r="144">
          <cell r="C144">
            <v>2214</v>
          </cell>
        </row>
        <row r="145">
          <cell r="C145">
            <v>2215</v>
          </cell>
        </row>
        <row r="146">
          <cell r="C146">
            <v>2216</v>
          </cell>
        </row>
        <row r="147">
          <cell r="C147">
            <v>2220</v>
          </cell>
        </row>
        <row r="148">
          <cell r="C148">
            <v>2221</v>
          </cell>
        </row>
        <row r="149">
          <cell r="C149">
            <v>2222</v>
          </cell>
        </row>
        <row r="150">
          <cell r="C150">
            <v>2223</v>
          </cell>
        </row>
        <row r="151">
          <cell r="C151">
            <v>2224</v>
          </cell>
        </row>
        <row r="152">
          <cell r="C152">
            <v>2230</v>
          </cell>
        </row>
        <row r="153">
          <cell r="C153">
            <v>2231</v>
          </cell>
        </row>
        <row r="154">
          <cell r="C154">
            <v>2240</v>
          </cell>
        </row>
        <row r="155">
          <cell r="C155">
            <v>2241</v>
          </cell>
        </row>
        <row r="156">
          <cell r="C156">
            <v>2301</v>
          </cell>
        </row>
        <row r="157">
          <cell r="C157">
            <v>2310</v>
          </cell>
        </row>
        <row r="158">
          <cell r="C158">
            <v>2311</v>
          </cell>
        </row>
        <row r="159">
          <cell r="C159">
            <v>2312</v>
          </cell>
        </row>
        <row r="160">
          <cell r="C160">
            <v>2313</v>
          </cell>
        </row>
        <row r="161">
          <cell r="C161">
            <v>2314</v>
          </cell>
        </row>
        <row r="162">
          <cell r="C162">
            <v>2315</v>
          </cell>
        </row>
        <row r="163">
          <cell r="C163">
            <v>2316</v>
          </cell>
        </row>
        <row r="164">
          <cell r="C164">
            <v>2317</v>
          </cell>
        </row>
        <row r="165">
          <cell r="C165">
            <v>2318</v>
          </cell>
        </row>
        <row r="166">
          <cell r="C166">
            <v>2320</v>
          </cell>
        </row>
        <row r="167">
          <cell r="C167">
            <v>2321</v>
          </cell>
        </row>
        <row r="168">
          <cell r="C168">
            <v>2322</v>
          </cell>
        </row>
        <row r="169">
          <cell r="C169">
            <v>2323</v>
          </cell>
        </row>
        <row r="170">
          <cell r="C170">
            <v>2330</v>
          </cell>
        </row>
        <row r="171">
          <cell r="C171">
            <v>2331</v>
          </cell>
        </row>
        <row r="172">
          <cell r="C172">
            <v>2401</v>
          </cell>
        </row>
        <row r="173">
          <cell r="C173">
            <v>2402</v>
          </cell>
        </row>
        <row r="174">
          <cell r="C174">
            <v>2403</v>
          </cell>
        </row>
        <row r="175">
          <cell r="C175">
            <v>2404</v>
          </cell>
        </row>
        <row r="176">
          <cell r="C176">
            <v>2405</v>
          </cell>
        </row>
        <row r="177">
          <cell r="C177">
            <v>2406</v>
          </cell>
        </row>
        <row r="178">
          <cell r="C178">
            <v>2407</v>
          </cell>
        </row>
        <row r="179">
          <cell r="C179">
            <v>2408</v>
          </cell>
        </row>
        <row r="180">
          <cell r="C180">
            <v>2409</v>
          </cell>
        </row>
        <row r="181">
          <cell r="C181">
            <v>2410</v>
          </cell>
        </row>
        <row r="182">
          <cell r="C182">
            <v>2411</v>
          </cell>
        </row>
        <row r="183">
          <cell r="C183">
            <v>2412</v>
          </cell>
        </row>
        <row r="184">
          <cell r="C184">
            <v>2420</v>
          </cell>
        </row>
        <row r="185">
          <cell r="C185">
            <v>2421</v>
          </cell>
        </row>
        <row r="186">
          <cell r="C186">
            <v>2422</v>
          </cell>
        </row>
        <row r="187">
          <cell r="C187">
            <v>2501</v>
          </cell>
        </row>
        <row r="188">
          <cell r="C188">
            <v>2502</v>
          </cell>
        </row>
        <row r="189">
          <cell r="C189">
            <v>2503</v>
          </cell>
        </row>
        <row r="190">
          <cell r="C190">
            <v>2504</v>
          </cell>
        </row>
        <row r="191">
          <cell r="C191">
            <v>2505</v>
          </cell>
        </row>
        <row r="192">
          <cell r="C192">
            <v>2506</v>
          </cell>
        </row>
        <row r="193">
          <cell r="C193">
            <v>2507</v>
          </cell>
        </row>
        <row r="194">
          <cell r="C194">
            <v>2508</v>
          </cell>
        </row>
        <row r="195">
          <cell r="C195">
            <v>2509</v>
          </cell>
        </row>
        <row r="196">
          <cell r="C196">
            <v>2510</v>
          </cell>
        </row>
        <row r="197">
          <cell r="C197">
            <v>2511</v>
          </cell>
        </row>
        <row r="198">
          <cell r="C198">
            <v>2512</v>
          </cell>
        </row>
        <row r="199">
          <cell r="C199">
            <v>2513</v>
          </cell>
        </row>
        <row r="200">
          <cell r="C200">
            <v>2514</v>
          </cell>
        </row>
        <row r="201">
          <cell r="C201">
            <v>2515</v>
          </cell>
        </row>
        <row r="202">
          <cell r="C202" t="str">
            <v>prix nouveau</v>
          </cell>
        </row>
        <row r="203">
          <cell r="C203">
            <v>1801</v>
          </cell>
        </row>
        <row r="204">
          <cell r="C204">
            <v>1802</v>
          </cell>
        </row>
        <row r="205">
          <cell r="C205">
            <v>1803</v>
          </cell>
        </row>
        <row r="206">
          <cell r="C206">
            <v>1804</v>
          </cell>
        </row>
        <row r="207">
          <cell r="C207">
            <v>2242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ctrlProp" Target="../ctrlProps/ctrlProp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12"/>
  <sheetViews>
    <sheetView tabSelected="1" workbookViewId="0">
      <selection activeCell="A7" sqref="A7"/>
    </sheetView>
  </sheetViews>
  <sheetFormatPr baseColWidth="10" defaultRowHeight="15" x14ac:dyDescent="0.25"/>
  <sheetData>
    <row r="1" spans="1:7" x14ac:dyDescent="0.25">
      <c r="B1" t="s">
        <v>0</v>
      </c>
    </row>
    <row r="2" spans="1:7" x14ac:dyDescent="0.25">
      <c r="A2" s="2" t="s">
        <v>12</v>
      </c>
      <c r="B2" s="2" t="s">
        <v>1</v>
      </c>
      <c r="C2" s="2" t="s">
        <v>2</v>
      </c>
      <c r="D2" s="2" t="s">
        <v>3</v>
      </c>
      <c r="E2" s="2" t="s">
        <v>4</v>
      </c>
    </row>
    <row r="3" spans="1:7" x14ac:dyDescent="0.25">
      <c r="A3" s="2" t="s">
        <v>13</v>
      </c>
      <c r="B3" s="2">
        <v>101</v>
      </c>
      <c r="C3" s="2" t="s">
        <v>5</v>
      </c>
      <c r="D3" s="2" t="s">
        <v>9</v>
      </c>
      <c r="E3" s="2">
        <v>5</v>
      </c>
      <c r="G3" s="1">
        <f t="array" aca="1" ref="G3" ca="1">IF(ROWS($1:1)&lt;=COUNTIF(Selec,"x"),INDEX(Ref,SMALL(IF(Selec="x",ROW(INDIRECT("1:"&amp;ROWS(Ref)))),ROWS($1:1))),"")</f>
        <v>101</v>
      </c>
    </row>
    <row r="4" spans="1:7" x14ac:dyDescent="0.25">
      <c r="A4" s="2"/>
      <c r="B4" s="2">
        <v>102</v>
      </c>
      <c r="C4" s="2" t="s">
        <v>6</v>
      </c>
      <c r="D4" s="2" t="s">
        <v>9</v>
      </c>
      <c r="E4" s="2">
        <v>3</v>
      </c>
      <c r="G4" s="1">
        <f t="array" aca="1" ref="G4" ca="1">IF(ROWS($1:2)&lt;=COUNTIF(Selec,"x"),INDEX(Ref,SMALL(IF(Selec="x",ROW(INDIRECT("1:"&amp;ROWS(Ref)))),ROWS($1:2))),"")</f>
        <v>103</v>
      </c>
    </row>
    <row r="5" spans="1:7" x14ac:dyDescent="0.25">
      <c r="A5" s="2" t="s">
        <v>13</v>
      </c>
      <c r="B5" s="2">
        <v>103</v>
      </c>
      <c r="C5" s="2" t="s">
        <v>7</v>
      </c>
      <c r="D5" s="2" t="s">
        <v>9</v>
      </c>
      <c r="E5" s="2">
        <v>7</v>
      </c>
      <c r="G5" s="1">
        <f t="array" aca="1" ref="G5" ca="1">IF(ROWS($1:3)&lt;=COUNTIF(Selec,"x"),INDEX(Ref,SMALL(IF(Selec="x",ROW(INDIRECT("1:"&amp;ROWS(Ref)))),ROWS($1:3))),"")</f>
        <v>110</v>
      </c>
    </row>
    <row r="6" spans="1:7" x14ac:dyDescent="0.25">
      <c r="A6" s="2"/>
      <c r="B6" s="2">
        <v>104</v>
      </c>
      <c r="C6" s="2" t="s">
        <v>8</v>
      </c>
      <c r="D6" s="2" t="s">
        <v>9</v>
      </c>
      <c r="E6" s="2">
        <v>2</v>
      </c>
      <c r="G6" s="1" t="str">
        <f t="array" aca="1" ref="G6" ca="1">IF(ROWS($1:4)&lt;=COUNTIF(Selec,"x"),INDEX(Ref,SMALL(IF(Selec="x",ROW(INDIRECT("1:"&amp;ROWS(Ref)))),ROWS($1:4))),"")</f>
        <v/>
      </c>
    </row>
    <row r="7" spans="1:7" x14ac:dyDescent="0.25">
      <c r="A7" s="2"/>
      <c r="B7" s="2"/>
      <c r="C7" s="2"/>
      <c r="D7" s="2"/>
      <c r="E7" s="2"/>
      <c r="G7" s="1" t="str">
        <f t="array" aca="1" ref="G7" ca="1">IF(ROWS($1:5)&lt;=COUNTIF(Selec,"x"),INDEX(Ref,SMALL(IF(Selec="x",ROW(INDIRECT("1:"&amp;ROWS(Ref)))),ROWS($1:5))),"")</f>
        <v/>
      </c>
    </row>
    <row r="8" spans="1:7" x14ac:dyDescent="0.25">
      <c r="A8" s="2"/>
      <c r="B8" s="2"/>
      <c r="C8" s="2"/>
      <c r="D8" s="2"/>
      <c r="E8" s="2"/>
      <c r="G8" s="1" t="str">
        <f t="array" aca="1" ref="G8" ca="1">IF(ROWS($1:6)&lt;=COUNTIF(Selec,"x"),INDEX(Ref,SMALL(IF(Selec="x",ROW(INDIRECT("1:"&amp;ROWS(Ref)))),ROWS($1:6))),"")</f>
        <v/>
      </c>
    </row>
    <row r="9" spans="1:7" x14ac:dyDescent="0.25">
      <c r="A9" s="2"/>
      <c r="B9" s="2"/>
      <c r="C9" s="2"/>
      <c r="D9" s="2"/>
      <c r="E9" s="2"/>
      <c r="G9" s="1" t="str">
        <f t="array" aca="1" ref="G9" ca="1">IF(ROWS($1:7)&lt;=COUNTIF(Selec,"x"),INDEX(Ref,SMALL(IF(Selec="x",ROW(INDIRECT("1:"&amp;ROWS(Ref)))),ROWS($1:7))),"")</f>
        <v/>
      </c>
    </row>
    <row r="10" spans="1:7" x14ac:dyDescent="0.25">
      <c r="A10" s="2"/>
      <c r="B10" s="2"/>
      <c r="C10" s="2"/>
      <c r="D10" s="2"/>
      <c r="E10" s="2"/>
      <c r="G10" s="1" t="str">
        <f t="array" aca="1" ref="G10" ca="1">IF(ROWS($1:8)&lt;=COUNTIF(Selec,"x"),INDEX(Ref,SMALL(IF(Selec="x",ROW(INDIRECT("1:"&amp;ROWS(Ref)))),ROWS($1:8))),"")</f>
        <v/>
      </c>
    </row>
    <row r="11" spans="1:7" x14ac:dyDescent="0.25">
      <c r="A11" s="2"/>
      <c r="B11" s="2"/>
      <c r="C11" s="2"/>
      <c r="D11" s="2"/>
      <c r="E11" s="2"/>
      <c r="G11" s="1" t="str">
        <f t="array" aca="1" ref="G11" ca="1">IF(ROWS($1:9)&lt;=COUNTIF(Selec,"x"),INDEX(Ref,SMALL(IF(Selec="x",ROW(INDIRECT("1:"&amp;ROWS(Ref)))),ROWS($1:9))),"")</f>
        <v/>
      </c>
    </row>
    <row r="12" spans="1:7" x14ac:dyDescent="0.25">
      <c r="A12" s="2" t="s">
        <v>13</v>
      </c>
      <c r="B12" s="2">
        <v>110</v>
      </c>
      <c r="C12" s="2" t="s">
        <v>10</v>
      </c>
      <c r="D12" s="2" t="s">
        <v>11</v>
      </c>
      <c r="E12" s="2">
        <v>12</v>
      </c>
      <c r="G12" s="1" t="str">
        <f t="array" aca="1" ref="G12" ca="1">IF(ROWS($1:10)&lt;=COUNTIF(Selec,"x"),INDEX(Ref,SMALL(IF(Selec="x",ROW(INDIRECT("1:"&amp;ROWS(Ref)))),ROWS($1:10))),"")</f>
        <v/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3" name="Check Box 2">
              <controlPr defaultSize="0" autoFill="0" autoLine="0" autoPict="0">
                <anchor moveWithCells="1">
                  <from>
                    <xdr:col>0</xdr:col>
                    <xdr:colOff>0</xdr:colOff>
                    <xdr:row>5</xdr:row>
                    <xdr:rowOff>0</xdr:rowOff>
                  </from>
                  <to>
                    <xdr:col>1</xdr:col>
                    <xdr:colOff>0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4" name="Check Box 3">
              <controlPr defaultSize="0" autoFill="0" autoLine="0" autoPict="0">
                <anchor moveWithCells="1">
                  <from>
                    <xdr:col>0</xdr:col>
                    <xdr:colOff>0</xdr:colOff>
                    <xdr:row>6</xdr:row>
                    <xdr:rowOff>0</xdr:rowOff>
                  </from>
                  <to>
                    <xdr:col>1</xdr:col>
                    <xdr:colOff>0</xdr:colOff>
                    <xdr:row>7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H29"/>
  <sheetViews>
    <sheetView workbookViewId="0">
      <selection activeCell="G15" sqref="G15"/>
    </sheetView>
  </sheetViews>
  <sheetFormatPr baseColWidth="10" defaultRowHeight="15" x14ac:dyDescent="0.25"/>
  <sheetData>
    <row r="1" spans="1:8" x14ac:dyDescent="0.25">
      <c r="A1" s="3"/>
      <c r="B1" s="3"/>
      <c r="C1" s="3"/>
      <c r="D1" s="3"/>
      <c r="E1" s="3"/>
      <c r="F1" s="3"/>
      <c r="G1" s="3"/>
      <c r="H1" s="3"/>
    </row>
    <row r="2" spans="1:8" x14ac:dyDescent="0.25">
      <c r="A2" s="4" t="s">
        <v>14</v>
      </c>
      <c r="B2" s="4"/>
      <c r="C2" s="5" t="s">
        <v>15</v>
      </c>
      <c r="D2" s="6" t="s">
        <v>16</v>
      </c>
      <c r="E2" s="7"/>
      <c r="F2" s="8"/>
      <c r="G2" s="9"/>
      <c r="H2" s="10"/>
    </row>
    <row r="3" spans="1:8" x14ac:dyDescent="0.25">
      <c r="A3" s="4"/>
      <c r="B3" s="7"/>
      <c r="C3" s="11"/>
      <c r="D3" s="12"/>
      <c r="E3" s="7"/>
      <c r="F3" s="13"/>
      <c r="G3" s="9"/>
      <c r="H3" s="9"/>
    </row>
    <row r="4" spans="1:8" x14ac:dyDescent="0.25">
      <c r="A4" s="4" t="s">
        <v>17</v>
      </c>
      <c r="B4" s="7"/>
      <c r="C4" s="14"/>
      <c r="D4" s="6" t="s">
        <v>18</v>
      </c>
      <c r="E4" s="7"/>
      <c r="F4" s="8"/>
      <c r="G4" s="15"/>
      <c r="H4" s="16"/>
    </row>
    <row r="5" spans="1:8" x14ac:dyDescent="0.25">
      <c r="A5" s="17"/>
      <c r="B5" s="18"/>
      <c r="C5" s="17"/>
      <c r="D5" s="6"/>
      <c r="E5" s="7"/>
      <c r="F5" s="13"/>
      <c r="G5" s="19"/>
      <c r="H5" s="19"/>
    </row>
    <row r="6" spans="1:8" ht="15.75" thickBot="1" x14ac:dyDescent="0.3">
      <c r="A6" s="20"/>
      <c r="B6" s="20"/>
      <c r="C6" s="20"/>
      <c r="D6" s="20"/>
      <c r="E6" s="20"/>
      <c r="F6" s="20"/>
      <c r="G6" s="20"/>
      <c r="H6" s="20"/>
    </row>
    <row r="7" spans="1:8" ht="20.25" thickTop="1" thickBot="1" x14ac:dyDescent="0.3">
      <c r="A7" s="21"/>
      <c r="B7" s="22" t="s">
        <v>19</v>
      </c>
      <c r="C7" s="23"/>
      <c r="D7" s="23"/>
      <c r="E7" s="23"/>
      <c r="F7" s="23"/>
      <c r="G7" s="24"/>
      <c r="H7" s="25"/>
    </row>
    <row r="8" spans="1:8" ht="15.75" thickTop="1" x14ac:dyDescent="0.25">
      <c r="A8" s="26"/>
      <c r="B8" s="26"/>
      <c r="C8" s="26"/>
      <c r="D8" s="26"/>
      <c r="E8" s="26"/>
      <c r="F8" s="26"/>
      <c r="G8" s="26"/>
      <c r="H8" s="26"/>
    </row>
    <row r="9" spans="1:8" x14ac:dyDescent="0.25">
      <c r="A9" s="27" t="s">
        <v>20</v>
      </c>
      <c r="B9" s="27"/>
      <c r="C9" s="28"/>
      <c r="D9" s="29"/>
      <c r="E9" s="30"/>
      <c r="F9" s="31"/>
      <c r="G9" s="31"/>
      <c r="H9" s="31"/>
    </row>
    <row r="10" spans="1:8" ht="15.75" thickBot="1" x14ac:dyDescent="0.3">
      <c r="A10" s="32"/>
      <c r="B10" s="32"/>
      <c r="C10" s="32"/>
      <c r="D10" s="32"/>
      <c r="E10" s="32"/>
      <c r="F10" s="32"/>
      <c r="G10" s="32"/>
      <c r="H10" s="32"/>
    </row>
    <row r="11" spans="1:8" ht="15.75" thickBot="1" x14ac:dyDescent="0.3">
      <c r="A11" s="33" t="s">
        <v>21</v>
      </c>
      <c r="B11" s="34" t="s">
        <v>22</v>
      </c>
      <c r="C11" s="34"/>
      <c r="D11" s="34"/>
      <c r="E11" s="35" t="s">
        <v>23</v>
      </c>
      <c r="F11" s="35" t="s">
        <v>24</v>
      </c>
      <c r="G11" s="36" t="s">
        <v>25</v>
      </c>
      <c r="H11" s="37" t="s">
        <v>26</v>
      </c>
    </row>
    <row r="12" spans="1:8" x14ac:dyDescent="0.25">
      <c r="A12" s="38">
        <f t="array" aca="1" ref="A12" ca="1">IF(ROWS($1:1)&lt;=COUNTIF(Selec,"x"),INDEX(Ref,SMALL(IF(Selec="x",ROW(INDIRECT("1:"&amp;ROWS(Ref)))),ROWS($1:1))),"")</f>
        <v>101</v>
      </c>
      <c r="B12" s="39" t="str">
        <f ca="1">IFERROR(VLOOKUP($A12,BordereauPrix!$B$3:$E$12,2,FALSE),"")</f>
        <v>Vis</v>
      </c>
      <c r="C12" s="40"/>
      <c r="D12" s="41"/>
      <c r="E12" s="39" t="str">
        <f ca="1">IFERROR(VLOOKUP($A12,BordereauPrix!$B$3:$E$12,3,FALSE),"")</f>
        <v>U</v>
      </c>
      <c r="F12" s="39">
        <f ca="1">IFERROR(VLOOKUP($A12,BordereauPrix!$B$3:$E$12,4,FALSE),"")</f>
        <v>5</v>
      </c>
      <c r="G12" s="42">
        <v>2</v>
      </c>
      <c r="H12" s="43">
        <f ca="1">IF(G12=0,"",G12*F12)</f>
        <v>10</v>
      </c>
    </row>
    <row r="13" spans="1:8" x14ac:dyDescent="0.25">
      <c r="A13" s="38">
        <f t="array" aca="1" ref="A13" ca="1">IF(ROWS($1:2)&lt;=COUNTIF(Selec,"x"),INDEX(Ref,SMALL(IF(Selec="x",ROW(INDIRECT("1:"&amp;ROWS(Ref)))),ROWS($1:2))),"")</f>
        <v>103</v>
      </c>
      <c r="B13" s="39" t="str">
        <f ca="1">IFERROR(VLOOKUP($A13,BordereauPrix!$B$3:$E$12,2,FALSE),"")</f>
        <v>Ecrou</v>
      </c>
      <c r="C13" s="40"/>
      <c r="D13" s="41"/>
      <c r="E13" s="39" t="str">
        <f ca="1">IFERROR(VLOOKUP($A13,BordereauPrix!$B$3:$E$12,3,FALSE),"")</f>
        <v>U</v>
      </c>
      <c r="F13" s="39">
        <f ca="1">IFERROR(VLOOKUP($A13,BordereauPrix!$B$3:$E$12,4,FALSE),"")</f>
        <v>7</v>
      </c>
      <c r="G13" s="42">
        <v>4</v>
      </c>
      <c r="H13" s="43">
        <f t="shared" ref="H13:H25" ca="1" si="0">IF(G13=0,"",G13*F13)</f>
        <v>28</v>
      </c>
    </row>
    <row r="14" spans="1:8" x14ac:dyDescent="0.25">
      <c r="A14" s="38">
        <f t="array" aca="1" ref="A14" ca="1">IF(ROWS($1:3)&lt;=COUNTIF(Selec,"x"),INDEX(Ref,SMALL(IF(Selec="x",ROW(INDIRECT("1:"&amp;ROWS(Ref)))),ROWS($1:3))),"")</f>
        <v>110</v>
      </c>
      <c r="B14" s="39" t="str">
        <f ca="1">IFERROR(VLOOKUP($A14,BordereauPrix!$B$3:$E$12,2,FALSE),"")</f>
        <v>MO</v>
      </c>
      <c r="C14" s="40"/>
      <c r="D14" s="41"/>
      <c r="E14" s="39" t="str">
        <f ca="1">IFERROR(VLOOKUP($A14,BordereauPrix!$B$3:$E$12,3,FALSE),"")</f>
        <v>H</v>
      </c>
      <c r="F14" s="39">
        <f ca="1">IFERROR(VLOOKUP($A14,BordereauPrix!$B$3:$E$12,4,FALSE),"")</f>
        <v>12</v>
      </c>
      <c r="G14" s="42">
        <v>1</v>
      </c>
      <c r="H14" s="43">
        <f t="shared" ca="1" si="0"/>
        <v>12</v>
      </c>
    </row>
    <row r="15" spans="1:8" x14ac:dyDescent="0.25">
      <c r="A15" s="38" t="str">
        <f t="array" aca="1" ref="A15" ca="1">IF(ROWS($1:4)&lt;=COUNTIF(Selec,"x"),INDEX(Ref,SMALL(IF(Selec="x",ROW(INDIRECT("1:"&amp;ROWS(Ref)))),ROWS($1:4))),"")</f>
        <v/>
      </c>
      <c r="B15" s="39" t="str">
        <f ca="1">IFERROR(VLOOKUP($A15,BordereauPrix!$B$3:$E$12,2,FALSE),"")</f>
        <v/>
      </c>
      <c r="C15" s="40"/>
      <c r="D15" s="41"/>
      <c r="E15" s="39" t="str">
        <f ca="1">IFERROR(VLOOKUP($A15,BordereauPrix!$B$3:$E$12,3,FALSE),"")</f>
        <v/>
      </c>
      <c r="F15" s="39" t="str">
        <f ca="1">IFERROR(VLOOKUP($A15,BordereauPrix!$B$3:$E$12,4,FALSE),"")</f>
        <v/>
      </c>
      <c r="G15" s="42"/>
      <c r="H15" s="43" t="str">
        <f t="shared" si="0"/>
        <v/>
      </c>
    </row>
    <row r="16" spans="1:8" x14ac:dyDescent="0.25">
      <c r="A16" s="38" t="str">
        <f t="array" aca="1" ref="A16" ca="1">IF(ROWS($1:5)&lt;=COUNTIF(Selec,"x"),INDEX(Ref,SMALL(IF(Selec="x",ROW(INDIRECT("1:"&amp;ROWS(Ref)))),ROWS($1:5))),"")</f>
        <v/>
      </c>
      <c r="B16" s="39" t="str">
        <f ca="1">IFERROR(VLOOKUP($A16,BordereauPrix!$B$3:$E$12,2,FALSE),"")</f>
        <v/>
      </c>
      <c r="C16" s="40"/>
      <c r="D16" s="41"/>
      <c r="E16" s="39" t="str">
        <f ca="1">IFERROR(VLOOKUP($A16,BordereauPrix!$B$3:$E$12,3,FALSE),"")</f>
        <v/>
      </c>
      <c r="F16" s="39" t="str">
        <f ca="1">IFERROR(VLOOKUP($A16,BordereauPrix!$B$3:$E$12,4,FALSE),"")</f>
        <v/>
      </c>
      <c r="G16" s="42"/>
      <c r="H16" s="43" t="str">
        <f t="shared" si="0"/>
        <v/>
      </c>
    </row>
    <row r="17" spans="1:8" x14ac:dyDescent="0.25">
      <c r="A17" s="38" t="str">
        <f t="array" aca="1" ref="A17" ca="1">IF(ROWS($1:6)&lt;=COUNTIF(Selec,"x"),INDEX(Ref,SMALL(IF(Selec="x",ROW(INDIRECT("1:"&amp;ROWS(Ref)))),ROWS($1:6))),"")</f>
        <v/>
      </c>
      <c r="B17" s="39" t="str">
        <f ca="1">IFERROR(VLOOKUP($A17,BordereauPrix!$B$3:$E$12,2,FALSE),"")</f>
        <v/>
      </c>
      <c r="C17" s="40"/>
      <c r="D17" s="41"/>
      <c r="E17" s="39" t="str">
        <f ca="1">IFERROR(VLOOKUP($A17,BordereauPrix!$B$3:$E$12,3,FALSE),"")</f>
        <v/>
      </c>
      <c r="F17" s="39" t="str">
        <f ca="1">IFERROR(VLOOKUP($A17,BordereauPrix!$B$3:$E$12,4,FALSE),"")</f>
        <v/>
      </c>
      <c r="G17" s="42"/>
      <c r="H17" s="43" t="str">
        <f t="shared" si="0"/>
        <v/>
      </c>
    </row>
    <row r="18" spans="1:8" x14ac:dyDescent="0.25">
      <c r="A18" s="38" t="str">
        <f t="array" aca="1" ref="A18" ca="1">IF(ROWS($1:7)&lt;=COUNTIF(Selec,"x"),INDEX(Ref,SMALL(IF(Selec="x",ROW(INDIRECT("1:"&amp;ROWS(Ref)))),ROWS($1:7))),"")</f>
        <v/>
      </c>
      <c r="B18" s="39" t="str">
        <f ca="1">IFERROR(VLOOKUP($A18,BordereauPrix!$B$3:$E$12,2,FALSE),"")</f>
        <v/>
      </c>
      <c r="C18" s="40"/>
      <c r="D18" s="41"/>
      <c r="E18" s="39" t="str">
        <f ca="1">IFERROR(VLOOKUP($A18,BordereauPrix!$B$3:$E$12,3,FALSE),"")</f>
        <v/>
      </c>
      <c r="F18" s="39" t="str">
        <f ca="1">IFERROR(VLOOKUP($A18,BordereauPrix!$B$3:$E$12,4,FALSE),"")</f>
        <v/>
      </c>
      <c r="G18" s="42"/>
      <c r="H18" s="43" t="str">
        <f t="shared" si="0"/>
        <v/>
      </c>
    </row>
    <row r="19" spans="1:8" x14ac:dyDescent="0.25">
      <c r="A19" s="38" t="str">
        <f t="array" aca="1" ref="A19" ca="1">IF(ROWS($1:8)&lt;=COUNTIF(Selec,"x"),INDEX(Ref,SMALL(IF(Selec="x",ROW(INDIRECT("1:"&amp;ROWS(Ref)))),ROWS($1:8))),"")</f>
        <v/>
      </c>
      <c r="B19" s="39" t="str">
        <f ca="1">IFERROR(VLOOKUP($A19,BordereauPrix!$B$3:$E$12,2,FALSE),"")</f>
        <v/>
      </c>
      <c r="C19" s="40"/>
      <c r="D19" s="41"/>
      <c r="E19" s="39" t="str">
        <f ca="1">IFERROR(VLOOKUP($A19,BordereauPrix!$B$3:$E$12,3,FALSE),"")</f>
        <v/>
      </c>
      <c r="F19" s="39" t="str">
        <f ca="1">IFERROR(VLOOKUP($A19,BordereauPrix!$B$3:$E$12,4,FALSE),"")</f>
        <v/>
      </c>
      <c r="G19" s="42"/>
      <c r="H19" s="43" t="str">
        <f t="shared" si="0"/>
        <v/>
      </c>
    </row>
    <row r="20" spans="1:8" x14ac:dyDescent="0.25">
      <c r="A20" s="38" t="str">
        <f t="array" aca="1" ref="A20" ca="1">IF(ROWS($1:9)&lt;=COUNTIF(Selec,"x"),INDEX(Ref,SMALL(IF(Selec="x",ROW(INDIRECT("1:"&amp;ROWS(Ref)))),ROWS($1:9))),"")</f>
        <v/>
      </c>
      <c r="B20" s="39" t="str">
        <f ca="1">IFERROR(VLOOKUP($A20,BordereauPrix!$B$3:$E$12,2,FALSE),"")</f>
        <v/>
      </c>
      <c r="C20" s="40"/>
      <c r="D20" s="41"/>
      <c r="E20" s="39" t="str">
        <f ca="1">IFERROR(VLOOKUP($A20,BordereauPrix!$B$3:$E$12,3,FALSE),"")</f>
        <v/>
      </c>
      <c r="F20" s="39" t="str">
        <f ca="1">IFERROR(VLOOKUP($A20,BordereauPrix!$B$3:$E$12,4,FALSE),"")</f>
        <v/>
      </c>
      <c r="G20" s="42"/>
      <c r="H20" s="43" t="str">
        <f t="shared" si="0"/>
        <v/>
      </c>
    </row>
    <row r="21" spans="1:8" x14ac:dyDescent="0.25">
      <c r="A21" s="38" t="str">
        <f t="array" aca="1" ref="A21" ca="1">IF(ROWS($1:10)&lt;=COUNTIF(Selec,"x"),INDEX(Ref,SMALL(IF(Selec="x",ROW(INDIRECT("1:"&amp;ROWS(Ref)))),ROWS($1:10))),"")</f>
        <v/>
      </c>
      <c r="B21" s="39" t="str">
        <f ca="1">IFERROR(VLOOKUP($A21,BordereauPrix!$B$3:$E$12,2,FALSE),"")</f>
        <v/>
      </c>
      <c r="C21" s="40"/>
      <c r="D21" s="41"/>
      <c r="E21" s="39" t="str">
        <f ca="1">IFERROR(VLOOKUP($A21,BordereauPrix!$B$3:$E$12,3,FALSE),"")</f>
        <v/>
      </c>
      <c r="F21" s="39" t="str">
        <f ca="1">IFERROR(VLOOKUP($A21,BordereauPrix!$B$3:$E$12,4,FALSE),"")</f>
        <v/>
      </c>
      <c r="G21" s="42"/>
      <c r="H21" s="43" t="str">
        <f t="shared" si="0"/>
        <v/>
      </c>
    </row>
    <row r="22" spans="1:8" x14ac:dyDescent="0.25">
      <c r="A22" s="38" t="str">
        <f t="array" aca="1" ref="A22" ca="1">IF(ROWS($1:11)&lt;=COUNTIF(Selec,"x"),INDEX(Ref,SMALL(IF(Selec="x",ROW(INDIRECT("1:"&amp;ROWS(Ref)))),ROWS($1:11))),"")</f>
        <v/>
      </c>
      <c r="B22" s="39" t="str">
        <f ca="1">IFERROR(VLOOKUP($A22,BordereauPrix!$B$3:$E$12,2,FALSE),"")</f>
        <v/>
      </c>
      <c r="C22" s="40"/>
      <c r="D22" s="41"/>
      <c r="E22" s="39" t="str">
        <f ca="1">IFERROR(VLOOKUP($A22,BordereauPrix!$B$3:$E$12,3,FALSE),"")</f>
        <v/>
      </c>
      <c r="F22" s="39" t="str">
        <f ca="1">IFERROR(VLOOKUP($A22,BordereauPrix!$B$3:$E$12,4,FALSE),"")</f>
        <v/>
      </c>
      <c r="G22" s="42"/>
      <c r="H22" s="43" t="str">
        <f t="shared" si="0"/>
        <v/>
      </c>
    </row>
    <row r="23" spans="1:8" x14ac:dyDescent="0.25">
      <c r="A23" s="38" t="str">
        <f t="array" aca="1" ref="A23" ca="1">IF(ROWS($1:12)&lt;=COUNTIF(Selec,"x"),INDEX(Ref,SMALL(IF(Selec="x",ROW(INDIRECT("1:"&amp;ROWS(Ref)))),ROWS($1:12))),"")</f>
        <v/>
      </c>
      <c r="B23" s="39" t="str">
        <f ca="1">IFERROR(VLOOKUP($A23,BordereauPrix!$B$3:$E$12,2,FALSE),"")</f>
        <v/>
      </c>
      <c r="C23" s="40"/>
      <c r="D23" s="41"/>
      <c r="E23" s="39" t="str">
        <f ca="1">IFERROR(VLOOKUP($A23,BordereauPrix!$B$3:$E$12,3,FALSE),"")</f>
        <v/>
      </c>
      <c r="F23" s="39" t="str">
        <f ca="1">IFERROR(VLOOKUP($A23,BordereauPrix!$B$3:$E$12,4,FALSE),"")</f>
        <v/>
      </c>
      <c r="G23" s="42"/>
      <c r="H23" s="43" t="str">
        <f t="shared" si="0"/>
        <v/>
      </c>
    </row>
    <row r="24" spans="1:8" x14ac:dyDescent="0.25">
      <c r="A24" s="38" t="str">
        <f t="array" aca="1" ref="A24" ca="1">IF(ROWS($1:13)&lt;=COUNTIF(Selec,"x"),INDEX(Ref,SMALL(IF(Selec="x",ROW(INDIRECT("1:"&amp;ROWS(Ref)))),ROWS($1:13))),"")</f>
        <v/>
      </c>
      <c r="B24" s="39" t="str">
        <f ca="1">IFERROR(VLOOKUP($A24,BordereauPrix!$B$3:$E$12,2,FALSE),"")</f>
        <v/>
      </c>
      <c r="C24" s="40"/>
      <c r="D24" s="41"/>
      <c r="E24" s="39" t="str">
        <f ca="1">IFERROR(VLOOKUP($A24,BordereauPrix!$B$3:$E$12,3,FALSE),"")</f>
        <v/>
      </c>
      <c r="F24" s="39" t="str">
        <f ca="1">IFERROR(VLOOKUP($A24,BordereauPrix!$B$3:$E$12,4,FALSE),"")</f>
        <v/>
      </c>
      <c r="G24" s="42"/>
      <c r="H24" s="43" t="str">
        <f t="shared" si="0"/>
        <v/>
      </c>
    </row>
    <row r="25" spans="1:8" ht="15.75" thickBot="1" x14ac:dyDescent="0.3">
      <c r="A25" s="38" t="str">
        <f t="array" aca="1" ref="A25" ca="1">IF(ROWS($1:14)&lt;=COUNTIF(Selec,"x"),INDEX(Ref,SMALL(IF(Selec="x",ROW(INDIRECT("1:"&amp;ROWS(Ref)))),ROWS($1:14))),"")</f>
        <v/>
      </c>
      <c r="B25" s="39" t="str">
        <f ca="1">IFERROR(VLOOKUP($A25,BordereauPrix!$B$3:$E$12,2,FALSE),"")</f>
        <v/>
      </c>
      <c r="C25" s="40"/>
      <c r="D25" s="41"/>
      <c r="E25" s="39" t="str">
        <f ca="1">IFERROR(VLOOKUP($A25,BordereauPrix!$B$3:$E$12,3,FALSE),"")</f>
        <v/>
      </c>
      <c r="F25" s="39" t="str">
        <f ca="1">IFERROR(VLOOKUP($A25,BordereauPrix!$B$3:$E$12,4,FALSE),"")</f>
        <v/>
      </c>
      <c r="G25" s="42"/>
      <c r="H25" s="43" t="str">
        <f t="shared" si="0"/>
        <v/>
      </c>
    </row>
    <row r="26" spans="1:8" ht="15.75" thickBot="1" x14ac:dyDescent="0.3">
      <c r="A26" s="44"/>
      <c r="B26" s="44"/>
      <c r="C26" s="44"/>
      <c r="D26" s="45"/>
      <c r="E26" s="46" t="s">
        <v>27</v>
      </c>
      <c r="F26" s="47"/>
      <c r="G26" s="47"/>
      <c r="H26" s="48">
        <f ca="1">SUM(H12:H25)</f>
        <v>50</v>
      </c>
    </row>
    <row r="27" spans="1:8" ht="15.75" thickBot="1" x14ac:dyDescent="0.3">
      <c r="A27" s="49"/>
      <c r="B27" s="49"/>
      <c r="C27" s="49"/>
      <c r="D27" s="50"/>
      <c r="E27" s="46" t="s">
        <v>28</v>
      </c>
      <c r="F27" s="47"/>
      <c r="G27" s="47"/>
      <c r="H27" s="48">
        <f ca="1">H26*20/100</f>
        <v>10</v>
      </c>
    </row>
    <row r="28" spans="1:8" ht="15.75" thickBot="1" x14ac:dyDescent="0.3">
      <c r="A28" s="49"/>
      <c r="B28" s="49"/>
      <c r="C28" s="49"/>
      <c r="D28" s="50"/>
      <c r="E28" s="46" t="s">
        <v>29</v>
      </c>
      <c r="F28" s="47"/>
      <c r="G28" s="47"/>
      <c r="H28" s="48">
        <f ca="1">H27+H26</f>
        <v>60</v>
      </c>
    </row>
    <row r="29" spans="1:8" x14ac:dyDescent="0.25">
      <c r="A29" s="51"/>
      <c r="B29" s="51"/>
      <c r="C29" s="51"/>
      <c r="D29" s="51"/>
      <c r="E29" s="51"/>
      <c r="F29" s="51"/>
      <c r="G29" s="52"/>
      <c r="H29" s="52"/>
    </row>
  </sheetData>
  <mergeCells count="19">
    <mergeCell ref="A9:B9"/>
    <mergeCell ref="C9:E9"/>
    <mergeCell ref="B11:D11"/>
    <mergeCell ref="A26:D28"/>
    <mergeCell ref="E26:G26"/>
    <mergeCell ref="E27:G27"/>
    <mergeCell ref="E28:G28"/>
    <mergeCell ref="A4:B4"/>
    <mergeCell ref="D4:F4"/>
    <mergeCell ref="G4:H4"/>
    <mergeCell ref="D5:F5"/>
    <mergeCell ref="G5:H5"/>
    <mergeCell ref="B7:G7"/>
    <mergeCell ref="A2:B2"/>
    <mergeCell ref="D2:F2"/>
    <mergeCell ref="G2:H2"/>
    <mergeCell ref="A3:B3"/>
    <mergeCell ref="D3:F3"/>
    <mergeCell ref="G3:H3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Check Box 1">
              <controlPr defaultSize="0" autoFill="0" autoLine="0" autoPict="0">
                <anchor moveWithCells="1">
                  <from>
                    <xdr:col>2</xdr:col>
                    <xdr:colOff>1066800</xdr:colOff>
                    <xdr:row>2</xdr:row>
                    <xdr:rowOff>180975</xdr:rowOff>
                  </from>
                  <to>
                    <xdr:col>3</xdr:col>
                    <xdr:colOff>304800</xdr:colOff>
                    <xdr:row>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Check Box 2">
              <controlPr defaultSize="0" autoFill="0" autoLine="0" autoPict="0">
                <anchor moveWithCells="1">
                  <from>
                    <xdr:col>2</xdr:col>
                    <xdr:colOff>1066800</xdr:colOff>
                    <xdr:row>3</xdr:row>
                    <xdr:rowOff>180975</xdr:rowOff>
                  </from>
                  <to>
                    <xdr:col>3</xdr:col>
                    <xdr:colOff>304800</xdr:colOff>
                    <xdr:row>5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BordereauPrix</vt:lpstr>
      <vt:lpstr>Devis</vt:lpstr>
      <vt:lpstr>Ref</vt:lpstr>
      <vt:lpstr>Selec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CABARROU BORDES Dominique</dc:creator>
  <cp:lastModifiedBy>CABARROU BORDES Dominique</cp:lastModifiedBy>
  <dcterms:created xsi:type="dcterms:W3CDTF">2019-02-08T07:27:05Z</dcterms:created>
  <dcterms:modified xsi:type="dcterms:W3CDTF">2019-02-08T09:05:10Z</dcterms:modified>
</cp:coreProperties>
</file>